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30" i="1"/>
  <c r="F30"/>
  <c r="G30"/>
  <c r="H30"/>
  <c r="I30"/>
  <c r="D30"/>
  <c r="I29"/>
  <c r="F29"/>
  <c r="G28"/>
  <c r="I28" s="1"/>
  <c r="E28"/>
  <c r="D28"/>
  <c r="G26"/>
  <c r="I26" s="1"/>
  <c r="E26"/>
  <c r="D26"/>
  <c r="I25"/>
  <c r="F25"/>
  <c r="I24"/>
  <c r="F24"/>
  <c r="I23"/>
  <c r="F23"/>
  <c r="I22"/>
  <c r="F22"/>
  <c r="I21"/>
  <c r="F21"/>
  <c r="I20"/>
  <c r="F20"/>
  <c r="I19"/>
  <c r="F19"/>
  <c r="I18"/>
  <c r="F18"/>
  <c r="I17"/>
  <c r="G17"/>
  <c r="E17"/>
  <c r="D17"/>
  <c r="I16"/>
  <c r="F16"/>
  <c r="I15"/>
  <c r="F15"/>
  <c r="I14"/>
  <c r="F14"/>
  <c r="I13"/>
  <c r="F13"/>
  <c r="I12"/>
  <c r="F12"/>
  <c r="I11"/>
  <c r="F11"/>
  <c r="I10"/>
  <c r="F10"/>
  <c r="I9"/>
  <c r="F9"/>
  <c r="I8"/>
  <c r="F8"/>
  <c r="F28" l="1"/>
  <c r="F26"/>
  <c r="F17"/>
</calcChain>
</file>

<file path=xl/sharedStrings.xml><?xml version="1.0" encoding="utf-8"?>
<sst xmlns="http://schemas.openxmlformats.org/spreadsheetml/2006/main" count="42" uniqueCount="39">
  <si>
    <t>Tabel</t>
  </si>
  <si>
    <t>1.1</t>
  </si>
  <si>
    <t>(1)</t>
  </si>
  <si>
    <t>(2)</t>
  </si>
  <si>
    <t>(3)</t>
  </si>
  <si>
    <t>(4)</t>
  </si>
  <si>
    <t>Jumlah</t>
  </si>
  <si>
    <t>(5)</t>
  </si>
  <si>
    <t>Sumber: Dinas Perdagangan Koperasi UKM Kabupaten Sukoharjo</t>
  </si>
  <si>
    <t>(6)</t>
  </si>
  <si>
    <t>Kop Unit Desa (KUD).</t>
  </si>
  <si>
    <t>Kop. Pertanian</t>
  </si>
  <si>
    <t>Kop. Peternakan</t>
  </si>
  <si>
    <t>Primkopti</t>
  </si>
  <si>
    <t>Kopinkra</t>
  </si>
  <si>
    <t>Koppontren</t>
  </si>
  <si>
    <t>Kop. Karyawan</t>
  </si>
  <si>
    <t>Kop. Angkatan Darat</t>
  </si>
  <si>
    <t>Primkoppol</t>
  </si>
  <si>
    <t>KSU/KSUS</t>
  </si>
  <si>
    <t>Kop. Perumahan</t>
  </si>
  <si>
    <t>KPRI</t>
  </si>
  <si>
    <t>Kop. Wanita</t>
  </si>
  <si>
    <t>Kop. Veteran</t>
  </si>
  <si>
    <t>Kop. Wredatama</t>
  </si>
  <si>
    <t>Kop. Pepabri</t>
  </si>
  <si>
    <t>Kop. Mahasiswa</t>
  </si>
  <si>
    <t>Kop. Jamu</t>
  </si>
  <si>
    <t>KSP/KJKS</t>
  </si>
  <si>
    <t>Kop  LKM</t>
  </si>
  <si>
    <t>Kop. Lainnya</t>
  </si>
  <si>
    <t>Skunder Tk. II.</t>
  </si>
  <si>
    <t>Jenis Koperasi</t>
  </si>
  <si>
    <t>Perempuan</t>
  </si>
  <si>
    <t>Laki laki</t>
  </si>
  <si>
    <t>Karyawan</t>
  </si>
  <si>
    <t>Manager</t>
  </si>
  <si>
    <t>(7)</t>
  </si>
  <si>
    <t>Banyaknya Karyawan dan Manager Koperasi menurut Jenis Kelamin dan Jenis koperasi di Kabupaten Sukoharjo,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</si>
</sst>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1" fontId="3" fillId="0" borderId="0" xfId="1" applyFont="1" applyBorder="1" applyAlignment="1">
      <alignment horizontal="center"/>
    </xf>
    <xf numFmtId="41" fontId="4" fillId="0" borderId="0" xfId="1" applyFont="1" applyBorder="1" applyAlignment="1">
      <alignment horizontal="center"/>
    </xf>
    <xf numFmtId="41" fontId="4" fillId="0" borderId="2" xfId="1" applyFont="1" applyBorder="1" applyAlignment="1">
      <alignment horizontal="center"/>
    </xf>
    <xf numFmtId="3" fontId="0" fillId="0" borderId="1" xfId="0" applyNumberForma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1"/>
  <sheetViews>
    <sheetView tabSelected="1" workbookViewId="0">
      <selection activeCell="L17" sqref="L17"/>
    </sheetView>
  </sheetViews>
  <sheetFormatPr defaultRowHeight="15"/>
  <cols>
    <col min="1" max="2" width="6.42578125" customWidth="1"/>
    <col min="3" max="3" width="12.5703125" customWidth="1"/>
    <col min="4" max="4" width="13.28515625" customWidth="1"/>
    <col min="5" max="5" width="12.7109375" customWidth="1"/>
    <col min="7" max="7" width="11.140625" customWidth="1"/>
    <col min="8" max="8" width="11.5703125" customWidth="1"/>
  </cols>
  <sheetData>
    <row r="2" spans="1:9">
      <c r="A2" t="s">
        <v>0</v>
      </c>
      <c r="B2" t="s">
        <v>1</v>
      </c>
      <c r="C2" t="s">
        <v>38</v>
      </c>
    </row>
    <row r="3" spans="1:9">
      <c r="C3" s="2">
        <v>2018</v>
      </c>
    </row>
    <row r="5" spans="1:9" s="1" customFormat="1">
      <c r="B5" s="10" t="s">
        <v>32</v>
      </c>
      <c r="C5" s="10"/>
      <c r="D5" s="10" t="s">
        <v>35</v>
      </c>
      <c r="E5" s="10"/>
      <c r="F5" s="10"/>
      <c r="G5" s="10" t="s">
        <v>36</v>
      </c>
      <c r="H5" s="10"/>
      <c r="I5" s="10"/>
    </row>
    <row r="6" spans="1:9" s="1" customFormat="1">
      <c r="B6" s="10"/>
      <c r="C6" s="10"/>
      <c r="D6" s="4" t="s">
        <v>34</v>
      </c>
      <c r="E6" s="4" t="s">
        <v>33</v>
      </c>
      <c r="F6" s="4" t="s">
        <v>6</v>
      </c>
      <c r="G6" s="4" t="s">
        <v>34</v>
      </c>
      <c r="H6" s="4" t="s">
        <v>33</v>
      </c>
      <c r="I6" s="4" t="s">
        <v>6</v>
      </c>
    </row>
    <row r="7" spans="1:9" s="1" customFormat="1">
      <c r="B7" s="11" t="s">
        <v>2</v>
      </c>
      <c r="C7" s="10"/>
      <c r="D7" s="3" t="s">
        <v>3</v>
      </c>
      <c r="E7" s="3" t="s">
        <v>4</v>
      </c>
      <c r="F7" s="3" t="s">
        <v>5</v>
      </c>
      <c r="G7" s="3" t="s">
        <v>7</v>
      </c>
      <c r="H7" s="3" t="s">
        <v>9</v>
      </c>
      <c r="I7" s="3" t="s">
        <v>37</v>
      </c>
    </row>
    <row r="8" spans="1:9" s="1" customFormat="1">
      <c r="B8" s="12" t="s">
        <v>10</v>
      </c>
      <c r="C8" s="12"/>
      <c r="D8" s="5">
        <v>70</v>
      </c>
      <c r="E8" s="5">
        <v>40</v>
      </c>
      <c r="F8" s="5">
        <f>+E8+D8</f>
        <v>110</v>
      </c>
      <c r="G8" s="5">
        <v>12</v>
      </c>
      <c r="H8" s="5">
        <v>0</v>
      </c>
      <c r="I8" s="5">
        <f>G8+H8</f>
        <v>12</v>
      </c>
    </row>
    <row r="9" spans="1:9" s="1" customFormat="1">
      <c r="B9" s="12" t="s">
        <v>11</v>
      </c>
      <c r="C9" s="12"/>
      <c r="D9" s="6">
        <v>0</v>
      </c>
      <c r="E9" s="6">
        <v>0</v>
      </c>
      <c r="F9" s="6">
        <f t="shared" ref="F9:F29" si="0">D9+E9</f>
        <v>0</v>
      </c>
      <c r="G9" s="6">
        <v>0</v>
      </c>
      <c r="H9" s="6">
        <v>0</v>
      </c>
      <c r="I9" s="6">
        <f>G9+H9</f>
        <v>0</v>
      </c>
    </row>
    <row r="10" spans="1:9" s="1" customFormat="1">
      <c r="B10" s="12" t="s">
        <v>12</v>
      </c>
      <c r="C10" s="12"/>
      <c r="D10" s="6">
        <v>2</v>
      </c>
      <c r="E10" s="6">
        <v>0</v>
      </c>
      <c r="F10" s="6">
        <f t="shared" si="0"/>
        <v>2</v>
      </c>
      <c r="G10" s="6">
        <v>0</v>
      </c>
      <c r="H10" s="6">
        <v>0</v>
      </c>
      <c r="I10" s="6">
        <f t="shared" ref="I10:I29" si="1">G10+H10</f>
        <v>0</v>
      </c>
    </row>
    <row r="11" spans="1:9" s="1" customFormat="1">
      <c r="B11" s="12" t="s">
        <v>13</v>
      </c>
      <c r="C11" s="12"/>
      <c r="D11" s="6">
        <v>6</v>
      </c>
      <c r="E11" s="6">
        <v>4</v>
      </c>
      <c r="F11" s="6">
        <f t="shared" si="0"/>
        <v>10</v>
      </c>
      <c r="G11" s="6">
        <v>1</v>
      </c>
      <c r="H11" s="6">
        <v>0</v>
      </c>
      <c r="I11" s="6">
        <f t="shared" si="1"/>
        <v>1</v>
      </c>
    </row>
    <row r="12" spans="1:9" s="1" customFormat="1">
      <c r="B12" s="12" t="s">
        <v>14</v>
      </c>
      <c r="C12" s="12"/>
      <c r="D12" s="6">
        <v>5</v>
      </c>
      <c r="E12" s="6">
        <v>4</v>
      </c>
      <c r="F12" s="6">
        <f t="shared" si="0"/>
        <v>9</v>
      </c>
      <c r="G12" s="6">
        <v>2</v>
      </c>
      <c r="H12" s="6">
        <v>0</v>
      </c>
      <c r="I12" s="6">
        <f t="shared" si="1"/>
        <v>2</v>
      </c>
    </row>
    <row r="13" spans="1:9" s="1" customFormat="1">
      <c r="B13" s="12" t="s">
        <v>15</v>
      </c>
      <c r="C13" s="12"/>
      <c r="D13" s="6">
        <v>10</v>
      </c>
      <c r="E13" s="6">
        <v>9</v>
      </c>
      <c r="F13" s="6">
        <f t="shared" si="0"/>
        <v>19</v>
      </c>
      <c r="G13" s="6">
        <v>3</v>
      </c>
      <c r="H13" s="6">
        <v>0</v>
      </c>
      <c r="I13" s="6">
        <f t="shared" si="1"/>
        <v>3</v>
      </c>
    </row>
    <row r="14" spans="1:9" s="1" customFormat="1">
      <c r="B14" s="12" t="s">
        <v>16</v>
      </c>
      <c r="C14" s="12"/>
      <c r="D14" s="6">
        <v>30</v>
      </c>
      <c r="E14" s="6">
        <v>15</v>
      </c>
      <c r="F14" s="6">
        <f t="shared" si="0"/>
        <v>45</v>
      </c>
      <c r="G14" s="6">
        <v>24</v>
      </c>
      <c r="H14" s="6">
        <v>1</v>
      </c>
      <c r="I14" s="6">
        <f t="shared" si="1"/>
        <v>25</v>
      </c>
    </row>
    <row r="15" spans="1:9" s="1" customFormat="1">
      <c r="B15" s="12" t="s">
        <v>17</v>
      </c>
      <c r="C15" s="12"/>
      <c r="D15" s="6">
        <v>12</v>
      </c>
      <c r="E15" s="6">
        <v>7</v>
      </c>
      <c r="F15" s="6">
        <f t="shared" si="0"/>
        <v>19</v>
      </c>
      <c r="G15" s="6">
        <v>3</v>
      </c>
      <c r="H15" s="6">
        <v>0</v>
      </c>
      <c r="I15" s="6">
        <f t="shared" si="1"/>
        <v>3</v>
      </c>
    </row>
    <row r="16" spans="1:9" s="1" customFormat="1">
      <c r="B16" s="12" t="s">
        <v>18</v>
      </c>
      <c r="C16" s="12"/>
      <c r="D16" s="6">
        <v>4</v>
      </c>
      <c r="E16" s="6">
        <v>2</v>
      </c>
      <c r="F16" s="6">
        <f t="shared" si="0"/>
        <v>6</v>
      </c>
      <c r="G16" s="6">
        <v>1</v>
      </c>
      <c r="H16" s="6">
        <v>0</v>
      </c>
      <c r="I16" s="6">
        <f t="shared" si="1"/>
        <v>1</v>
      </c>
    </row>
    <row r="17" spans="2:9" s="1" customFormat="1">
      <c r="B17" s="12" t="s">
        <v>19</v>
      </c>
      <c r="C17" s="12"/>
      <c r="D17" s="6">
        <f>60+7+3+3</f>
        <v>73</v>
      </c>
      <c r="E17" s="6">
        <f>34+7+3+3</f>
        <v>47</v>
      </c>
      <c r="F17" s="6">
        <f t="shared" si="0"/>
        <v>120</v>
      </c>
      <c r="G17" s="6">
        <f>46+1</f>
        <v>47</v>
      </c>
      <c r="H17" s="6">
        <v>5</v>
      </c>
      <c r="I17" s="6">
        <f t="shared" si="1"/>
        <v>52</v>
      </c>
    </row>
    <row r="18" spans="2:9" s="1" customFormat="1">
      <c r="B18" s="12" t="s">
        <v>20</v>
      </c>
      <c r="C18" s="12"/>
      <c r="D18" s="6">
        <v>6</v>
      </c>
      <c r="E18" s="6">
        <v>2</v>
      </c>
      <c r="F18" s="6">
        <f t="shared" si="0"/>
        <v>8</v>
      </c>
      <c r="G18" s="6">
        <v>0</v>
      </c>
      <c r="H18" s="6">
        <v>0</v>
      </c>
      <c r="I18" s="6">
        <f t="shared" si="1"/>
        <v>0</v>
      </c>
    </row>
    <row r="19" spans="2:9" s="1" customFormat="1">
      <c r="B19" s="12" t="s">
        <v>21</v>
      </c>
      <c r="C19" s="12"/>
      <c r="D19" s="6">
        <v>28</v>
      </c>
      <c r="E19" s="6">
        <v>18</v>
      </c>
      <c r="F19" s="6">
        <f t="shared" si="0"/>
        <v>46</v>
      </c>
      <c r="G19" s="6">
        <v>55</v>
      </c>
      <c r="H19" s="6">
        <v>0</v>
      </c>
      <c r="I19" s="6">
        <f t="shared" si="1"/>
        <v>55</v>
      </c>
    </row>
    <row r="20" spans="2:9" s="1" customFormat="1">
      <c r="B20" s="12" t="s">
        <v>22</v>
      </c>
      <c r="C20" s="12"/>
      <c r="D20" s="6">
        <v>2</v>
      </c>
      <c r="E20" s="6">
        <v>12</v>
      </c>
      <c r="F20" s="6">
        <f t="shared" si="0"/>
        <v>14</v>
      </c>
      <c r="G20" s="6">
        <v>0</v>
      </c>
      <c r="H20" s="6">
        <v>4</v>
      </c>
      <c r="I20" s="6">
        <f t="shared" si="1"/>
        <v>4</v>
      </c>
    </row>
    <row r="21" spans="2:9" s="1" customFormat="1">
      <c r="B21" s="12" t="s">
        <v>23</v>
      </c>
      <c r="C21" s="12"/>
      <c r="D21" s="6">
        <v>2</v>
      </c>
      <c r="E21" s="6">
        <v>0</v>
      </c>
      <c r="F21" s="6">
        <f t="shared" si="0"/>
        <v>2</v>
      </c>
      <c r="G21" s="6">
        <v>1</v>
      </c>
      <c r="H21" s="6">
        <v>0</v>
      </c>
      <c r="I21" s="6">
        <f t="shared" si="1"/>
        <v>1</v>
      </c>
    </row>
    <row r="22" spans="2:9" s="1" customFormat="1">
      <c r="B22" s="12" t="s">
        <v>24</v>
      </c>
      <c r="C22" s="12"/>
      <c r="D22" s="6">
        <v>2</v>
      </c>
      <c r="E22" s="6">
        <v>0</v>
      </c>
      <c r="F22" s="6">
        <f t="shared" si="0"/>
        <v>2</v>
      </c>
      <c r="G22" s="6">
        <v>1</v>
      </c>
      <c r="H22" s="6">
        <v>0</v>
      </c>
      <c r="I22" s="6">
        <f t="shared" si="1"/>
        <v>1</v>
      </c>
    </row>
    <row r="23" spans="2:9" s="1" customFormat="1">
      <c r="B23" s="12" t="s">
        <v>25</v>
      </c>
      <c r="C23" s="12"/>
      <c r="D23" s="6">
        <v>1</v>
      </c>
      <c r="E23" s="6">
        <v>1</v>
      </c>
      <c r="F23" s="6">
        <f t="shared" si="0"/>
        <v>2</v>
      </c>
      <c r="G23" s="6">
        <v>1</v>
      </c>
      <c r="H23" s="6">
        <v>0</v>
      </c>
      <c r="I23" s="6">
        <f t="shared" si="1"/>
        <v>1</v>
      </c>
    </row>
    <row r="24" spans="2:9" s="1" customFormat="1">
      <c r="B24" s="12" t="s">
        <v>26</v>
      </c>
      <c r="C24" s="12"/>
      <c r="D24" s="6">
        <v>5</v>
      </c>
      <c r="E24" s="6">
        <v>3</v>
      </c>
      <c r="F24" s="6">
        <f t="shared" si="0"/>
        <v>8</v>
      </c>
      <c r="G24" s="6">
        <v>1</v>
      </c>
      <c r="H24" s="6">
        <v>0</v>
      </c>
      <c r="I24" s="6">
        <f t="shared" si="1"/>
        <v>1</v>
      </c>
    </row>
    <row r="25" spans="2:9" s="1" customFormat="1">
      <c r="B25" s="12" t="s">
        <v>27</v>
      </c>
      <c r="C25" s="12"/>
      <c r="D25" s="6">
        <v>2</v>
      </c>
      <c r="E25" s="6">
        <v>1</v>
      </c>
      <c r="F25" s="6">
        <f t="shared" si="0"/>
        <v>3</v>
      </c>
      <c r="G25" s="6">
        <v>0</v>
      </c>
      <c r="H25" s="6">
        <v>0</v>
      </c>
      <c r="I25" s="6">
        <f t="shared" si="1"/>
        <v>0</v>
      </c>
    </row>
    <row r="26" spans="2:9" s="1" customFormat="1">
      <c r="B26" s="12" t="s">
        <v>28</v>
      </c>
      <c r="C26" s="12"/>
      <c r="D26" s="5">
        <f>483+12+12+1+6+6</f>
        <v>520</v>
      </c>
      <c r="E26" s="5">
        <f>192+10+4+2</f>
        <v>208</v>
      </c>
      <c r="F26" s="5">
        <f t="shared" si="0"/>
        <v>728</v>
      </c>
      <c r="G26" s="5">
        <f>41+4</f>
        <v>45</v>
      </c>
      <c r="H26" s="5">
        <v>13</v>
      </c>
      <c r="I26" s="5">
        <f t="shared" si="1"/>
        <v>58</v>
      </c>
    </row>
    <row r="27" spans="2:9" s="1" customFormat="1">
      <c r="B27" s="12" t="s">
        <v>29</v>
      </c>
      <c r="C27" s="12"/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</row>
    <row r="28" spans="2:9" s="1" customFormat="1">
      <c r="B28" s="12" t="s">
        <v>30</v>
      </c>
      <c r="C28" s="12"/>
      <c r="D28" s="6">
        <f>23+3</f>
        <v>26</v>
      </c>
      <c r="E28" s="6">
        <f>16+1</f>
        <v>17</v>
      </c>
      <c r="F28" s="6">
        <f t="shared" si="0"/>
        <v>43</v>
      </c>
      <c r="G28" s="6">
        <f>2+1</f>
        <v>3</v>
      </c>
      <c r="H28" s="6">
        <v>0</v>
      </c>
      <c r="I28" s="6">
        <f t="shared" si="1"/>
        <v>3</v>
      </c>
    </row>
    <row r="29" spans="2:9" s="1" customFormat="1">
      <c r="B29" s="13" t="s">
        <v>31</v>
      </c>
      <c r="C29" s="13"/>
      <c r="D29" s="7">
        <v>3</v>
      </c>
      <c r="E29" s="7">
        <v>2</v>
      </c>
      <c r="F29" s="7">
        <f t="shared" si="0"/>
        <v>5</v>
      </c>
      <c r="G29" s="7">
        <v>1</v>
      </c>
      <c r="H29" s="7">
        <v>0</v>
      </c>
      <c r="I29" s="7">
        <f t="shared" si="1"/>
        <v>1</v>
      </c>
    </row>
    <row r="30" spans="2:9">
      <c r="B30" s="9"/>
      <c r="C30" s="9"/>
      <c r="D30" s="8">
        <f>SUM(D8:D29)</f>
        <v>809</v>
      </c>
      <c r="E30" s="8">
        <f t="shared" ref="E30:I30" si="2">SUM(E8:E29)</f>
        <v>392</v>
      </c>
      <c r="F30" s="8">
        <f t="shared" si="2"/>
        <v>1201</v>
      </c>
      <c r="G30" s="8">
        <f t="shared" si="2"/>
        <v>201</v>
      </c>
      <c r="H30" s="8">
        <f t="shared" si="2"/>
        <v>23</v>
      </c>
      <c r="I30" s="8">
        <f t="shared" si="2"/>
        <v>224</v>
      </c>
    </row>
    <row r="31" spans="2:9">
      <c r="B31" t="s">
        <v>8</v>
      </c>
    </row>
  </sheetData>
  <mergeCells count="27">
    <mergeCell ref="G5:I5"/>
    <mergeCell ref="B14:C14"/>
    <mergeCell ref="B29:C29"/>
    <mergeCell ref="B18:C18"/>
    <mergeCell ref="B9:C9"/>
    <mergeCell ref="B10:C10"/>
    <mergeCell ref="B11:C11"/>
    <mergeCell ref="B12:C12"/>
    <mergeCell ref="B13:C13"/>
    <mergeCell ref="B28:C28"/>
    <mergeCell ref="B15:C15"/>
    <mergeCell ref="B19:C19"/>
    <mergeCell ref="B20:C20"/>
    <mergeCell ref="B21:C21"/>
    <mergeCell ref="B22:C22"/>
    <mergeCell ref="B23:C23"/>
    <mergeCell ref="B30:C30"/>
    <mergeCell ref="B5:C6"/>
    <mergeCell ref="B7:C7"/>
    <mergeCell ref="B8:C8"/>
    <mergeCell ref="D5:F5"/>
    <mergeCell ref="B24:C24"/>
    <mergeCell ref="B25:C25"/>
    <mergeCell ref="B26:C26"/>
    <mergeCell ref="B27:C27"/>
    <mergeCell ref="B16:C16"/>
    <mergeCell ref="B17:C17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2019-06-11T06:39:03Z</dcterms:created>
  <dcterms:modified xsi:type="dcterms:W3CDTF">2019-08-12T03:54:20Z</dcterms:modified>
</cp:coreProperties>
</file>