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J:\Data DKB 2023\Olahant\sem 2\"/>
    </mc:Choice>
  </mc:AlternateContent>
  <xr:revisionPtr revIDLastSave="0" documentId="13_ncr:1_{3F11019A-E04C-470A-8059-65539A21329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KAB SUKOHARJO" sheetId="1" r:id="rId1"/>
    <sheet name="WERU" sheetId="3" r:id="rId2"/>
    <sheet name="BULU" sheetId="4" r:id="rId3"/>
    <sheet name="TAWANGSARI" sheetId="5" r:id="rId4"/>
    <sheet name="SUKOHARJO" sheetId="6" r:id="rId5"/>
    <sheet name="NGUTER" sheetId="7" r:id="rId6"/>
    <sheet name="BENDOSARI" sheetId="8" r:id="rId7"/>
    <sheet name="POLOKARTO" sheetId="9" r:id="rId8"/>
    <sheet name="MOJOLABAN" sheetId="10" r:id="rId9"/>
    <sheet name="GROGOL" sheetId="11" r:id="rId10"/>
    <sheet name="BAKI" sheetId="12" r:id="rId11"/>
    <sheet name="GATAK" sheetId="13" r:id="rId12"/>
    <sheet name="KARTASURA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H20" i="1"/>
  <c r="H9" i="1"/>
  <c r="H10" i="1"/>
  <c r="H11" i="1"/>
  <c r="H12" i="1"/>
  <c r="H13" i="1"/>
  <c r="H14" i="1"/>
  <c r="H15" i="1"/>
  <c r="H16" i="1"/>
  <c r="H17" i="1"/>
  <c r="H18" i="1"/>
  <c r="H19" i="1"/>
  <c r="H8" i="1"/>
  <c r="F20" i="1"/>
  <c r="D20" i="1"/>
  <c r="H9" i="14"/>
  <c r="E9" i="14" s="1"/>
  <c r="H10" i="14"/>
  <c r="G10" i="14" s="1"/>
  <c r="H11" i="14"/>
  <c r="H12" i="14"/>
  <c r="H13" i="14"/>
  <c r="H14" i="14"/>
  <c r="E14" i="14" s="1"/>
  <c r="H15" i="14"/>
  <c r="E15" i="14" s="1"/>
  <c r="H16" i="14"/>
  <c r="E16" i="14" s="1"/>
  <c r="H17" i="14"/>
  <c r="G17" i="14" s="1"/>
  <c r="H18" i="14"/>
  <c r="G18" i="14" s="1"/>
  <c r="H19" i="14"/>
  <c r="G19" i="14" s="1"/>
  <c r="H8" i="14"/>
  <c r="E8" i="14" s="1"/>
  <c r="H9" i="13"/>
  <c r="G9" i="13" s="1"/>
  <c r="H10" i="13"/>
  <c r="G10" i="13" s="1"/>
  <c r="H11" i="13"/>
  <c r="G11" i="13" s="1"/>
  <c r="H12" i="13"/>
  <c r="E12" i="13" s="1"/>
  <c r="H13" i="13"/>
  <c r="G13" i="13" s="1"/>
  <c r="H14" i="13"/>
  <c r="G14" i="13" s="1"/>
  <c r="H15" i="13"/>
  <c r="G15" i="13" s="1"/>
  <c r="H16" i="13"/>
  <c r="G16" i="13" s="1"/>
  <c r="H17" i="13"/>
  <c r="E17" i="13" s="1"/>
  <c r="H18" i="13"/>
  <c r="G18" i="13" s="1"/>
  <c r="H19" i="13"/>
  <c r="G19" i="13" s="1"/>
  <c r="H20" i="13"/>
  <c r="G20" i="13" s="1"/>
  <c r="H21" i="13"/>
  <c r="G21" i="13" s="1"/>
  <c r="H8" i="13"/>
  <c r="H9" i="12"/>
  <c r="G9" i="12" s="1"/>
  <c r="H10" i="12"/>
  <c r="E10" i="12" s="1"/>
  <c r="H11" i="12"/>
  <c r="G11" i="12" s="1"/>
  <c r="H12" i="12"/>
  <c r="G12" i="12" s="1"/>
  <c r="H13" i="12"/>
  <c r="G13" i="12" s="1"/>
  <c r="H14" i="12"/>
  <c r="G14" i="12" s="1"/>
  <c r="H15" i="12"/>
  <c r="G15" i="12" s="1"/>
  <c r="H16" i="12"/>
  <c r="G16" i="12" s="1"/>
  <c r="H17" i="12"/>
  <c r="G17" i="12" s="1"/>
  <c r="H18" i="12"/>
  <c r="H19" i="12"/>
  <c r="G19" i="12" s="1"/>
  <c r="H20" i="12"/>
  <c r="G20" i="12" s="1"/>
  <c r="H21" i="12"/>
  <c r="G21" i="12" s="1"/>
  <c r="H8" i="12"/>
  <c r="G8" i="12" s="1"/>
  <c r="H9" i="11"/>
  <c r="E9" i="11" s="1"/>
  <c r="H10" i="11"/>
  <c r="G10" i="11" s="1"/>
  <c r="H11" i="11"/>
  <c r="G11" i="11" s="1"/>
  <c r="H12" i="11"/>
  <c r="G12" i="11" s="1"/>
  <c r="H13" i="11"/>
  <c r="E13" i="11" s="1"/>
  <c r="H14" i="11"/>
  <c r="G14" i="11" s="1"/>
  <c r="H15" i="11"/>
  <c r="G15" i="11" s="1"/>
  <c r="H16" i="11"/>
  <c r="H17" i="11"/>
  <c r="G17" i="11" s="1"/>
  <c r="H18" i="11"/>
  <c r="G18" i="11" s="1"/>
  <c r="H19" i="11"/>
  <c r="E19" i="11" s="1"/>
  <c r="H20" i="11"/>
  <c r="G20" i="11" s="1"/>
  <c r="H21" i="11"/>
  <c r="G21" i="11" s="1"/>
  <c r="H8" i="11"/>
  <c r="E8" i="11" s="1"/>
  <c r="H9" i="10"/>
  <c r="G9" i="10" s="1"/>
  <c r="H10" i="10"/>
  <c r="G10" i="10" s="1"/>
  <c r="H11" i="10"/>
  <c r="G11" i="10" s="1"/>
  <c r="H12" i="10"/>
  <c r="G12" i="10" s="1"/>
  <c r="H13" i="10"/>
  <c r="G13" i="10" s="1"/>
  <c r="H14" i="10"/>
  <c r="H15" i="10"/>
  <c r="G15" i="10" s="1"/>
  <c r="H16" i="10"/>
  <c r="G16" i="10" s="1"/>
  <c r="H17" i="10"/>
  <c r="E17" i="10" s="1"/>
  <c r="H18" i="10"/>
  <c r="G18" i="10" s="1"/>
  <c r="H19" i="10"/>
  <c r="G19" i="10" s="1"/>
  <c r="H20" i="10"/>
  <c r="G20" i="10" s="1"/>
  <c r="H21" i="10"/>
  <c r="G21" i="10" s="1"/>
  <c r="H22" i="10"/>
  <c r="G22" i="10" s="1"/>
  <c r="H8" i="10"/>
  <c r="G8" i="10" s="1"/>
  <c r="H9" i="9"/>
  <c r="G9" i="9" s="1"/>
  <c r="H10" i="9"/>
  <c r="E10" i="9" s="1"/>
  <c r="H11" i="9"/>
  <c r="E11" i="9" s="1"/>
  <c r="H12" i="9"/>
  <c r="E12" i="9" s="1"/>
  <c r="H13" i="9"/>
  <c r="E13" i="9" s="1"/>
  <c r="H14" i="9"/>
  <c r="G14" i="9" s="1"/>
  <c r="H15" i="9"/>
  <c r="G15" i="9" s="1"/>
  <c r="H16" i="9"/>
  <c r="G16" i="9" s="1"/>
  <c r="H17" i="9"/>
  <c r="G17" i="9" s="1"/>
  <c r="H18" i="9"/>
  <c r="E18" i="9" s="1"/>
  <c r="H19" i="9"/>
  <c r="G19" i="9" s="1"/>
  <c r="H20" i="9"/>
  <c r="G20" i="9" s="1"/>
  <c r="H21" i="9"/>
  <c r="G21" i="9" s="1"/>
  <c r="H22" i="9"/>
  <c r="G22" i="9" s="1"/>
  <c r="H23" i="9"/>
  <c r="G23" i="9" s="1"/>
  <c r="H24" i="9"/>
  <c r="E24" i="9" s="1"/>
  <c r="H8" i="9"/>
  <c r="G8" i="9" s="1"/>
  <c r="H9" i="8"/>
  <c r="G9" i="8" s="1"/>
  <c r="H10" i="8"/>
  <c r="G10" i="8" s="1"/>
  <c r="H11" i="8"/>
  <c r="E11" i="8" s="1"/>
  <c r="H12" i="8"/>
  <c r="E12" i="8" s="1"/>
  <c r="H13" i="8"/>
  <c r="G13" i="8" s="1"/>
  <c r="H14" i="8"/>
  <c r="G14" i="8" s="1"/>
  <c r="H15" i="8"/>
  <c r="E15" i="8" s="1"/>
  <c r="H16" i="8"/>
  <c r="G16" i="8" s="1"/>
  <c r="H17" i="8"/>
  <c r="E17" i="8" s="1"/>
  <c r="H18" i="8"/>
  <c r="G18" i="8" s="1"/>
  <c r="H19" i="8"/>
  <c r="G19" i="8" s="1"/>
  <c r="H20" i="8"/>
  <c r="G20" i="8" s="1"/>
  <c r="H21" i="8"/>
  <c r="G21" i="8" s="1"/>
  <c r="H8" i="8"/>
  <c r="G8" i="8" s="1"/>
  <c r="H9" i="7"/>
  <c r="H10" i="7"/>
  <c r="E10" i="7" s="1"/>
  <c r="H11" i="7"/>
  <c r="G11" i="7" s="1"/>
  <c r="H12" i="7"/>
  <c r="E12" i="7" s="1"/>
  <c r="H13" i="7"/>
  <c r="H14" i="7"/>
  <c r="G14" i="7" s="1"/>
  <c r="H15" i="7"/>
  <c r="E15" i="7" s="1"/>
  <c r="H16" i="7"/>
  <c r="G16" i="7" s="1"/>
  <c r="H17" i="7"/>
  <c r="G17" i="7" s="1"/>
  <c r="H18" i="7"/>
  <c r="G18" i="7" s="1"/>
  <c r="H19" i="7"/>
  <c r="H20" i="7"/>
  <c r="G20" i="7" s="1"/>
  <c r="H21" i="7"/>
  <c r="G21" i="7" s="1"/>
  <c r="H22" i="7"/>
  <c r="G22" i="7" s="1"/>
  <c r="H23" i="7"/>
  <c r="G23" i="7" s="1"/>
  <c r="H8" i="7"/>
  <c r="G8" i="7" s="1"/>
  <c r="H9" i="6"/>
  <c r="G9" i="6" s="1"/>
  <c r="H10" i="6"/>
  <c r="G10" i="6" s="1"/>
  <c r="H11" i="6"/>
  <c r="E11" i="6" s="1"/>
  <c r="H12" i="6"/>
  <c r="G12" i="6" s="1"/>
  <c r="H13" i="6"/>
  <c r="G13" i="6" s="1"/>
  <c r="H14" i="6"/>
  <c r="E14" i="6" s="1"/>
  <c r="H15" i="6"/>
  <c r="H16" i="6"/>
  <c r="H17" i="6"/>
  <c r="H18" i="6"/>
  <c r="G18" i="6" s="1"/>
  <c r="H19" i="6"/>
  <c r="G19" i="6" s="1"/>
  <c r="H20" i="6"/>
  <c r="H21" i="6"/>
  <c r="G21" i="6" s="1"/>
  <c r="H8" i="6"/>
  <c r="E8" i="6" s="1"/>
  <c r="H9" i="5"/>
  <c r="G9" i="5" s="1"/>
  <c r="H10" i="5"/>
  <c r="E10" i="5" s="1"/>
  <c r="H11" i="5"/>
  <c r="G11" i="5" s="1"/>
  <c r="H12" i="5"/>
  <c r="E12" i="5" s="1"/>
  <c r="H13" i="5"/>
  <c r="H14" i="5"/>
  <c r="H15" i="5"/>
  <c r="H16" i="5"/>
  <c r="G16" i="5" s="1"/>
  <c r="H17" i="5"/>
  <c r="G17" i="5" s="1"/>
  <c r="H18" i="5"/>
  <c r="G18" i="5" s="1"/>
  <c r="H19" i="5"/>
  <c r="E19" i="5" s="1"/>
  <c r="H8" i="5"/>
  <c r="G8" i="5" s="1"/>
  <c r="H9" i="4"/>
  <c r="G9" i="4" s="1"/>
  <c r="H10" i="4"/>
  <c r="G10" i="4" s="1"/>
  <c r="H11" i="4"/>
  <c r="G11" i="4" s="1"/>
  <c r="H12" i="4"/>
  <c r="E12" i="4" s="1"/>
  <c r="H13" i="4"/>
  <c r="H14" i="4"/>
  <c r="E14" i="4" s="1"/>
  <c r="H15" i="4"/>
  <c r="G15" i="4" s="1"/>
  <c r="H16" i="4"/>
  <c r="G16" i="4" s="1"/>
  <c r="H17" i="4"/>
  <c r="E17" i="4" s="1"/>
  <c r="H18" i="4"/>
  <c r="E18" i="4" s="1"/>
  <c r="H19" i="4"/>
  <c r="E19" i="4" s="1"/>
  <c r="H8" i="4"/>
  <c r="G8" i="4" s="1"/>
  <c r="H9" i="3"/>
  <c r="G9" i="3" s="1"/>
  <c r="H10" i="3"/>
  <c r="H11" i="3"/>
  <c r="H12" i="3"/>
  <c r="H13" i="3"/>
  <c r="E13" i="3" s="1"/>
  <c r="H14" i="3"/>
  <c r="E14" i="3" s="1"/>
  <c r="H15" i="3"/>
  <c r="G15" i="3" s="1"/>
  <c r="H16" i="3"/>
  <c r="G16" i="3" s="1"/>
  <c r="H17" i="3"/>
  <c r="G17" i="3" s="1"/>
  <c r="H18" i="3"/>
  <c r="G18" i="3" s="1"/>
  <c r="H19" i="3"/>
  <c r="G19" i="3" s="1"/>
  <c r="H20" i="3"/>
  <c r="G20" i="3" s="1"/>
  <c r="H8" i="3"/>
  <c r="G8" i="3" s="1"/>
  <c r="F20" i="14"/>
  <c r="D20" i="14"/>
  <c r="G13" i="14"/>
  <c r="E13" i="14"/>
  <c r="G12" i="14"/>
  <c r="E12" i="14"/>
  <c r="G11" i="14"/>
  <c r="E11" i="14"/>
  <c r="F22" i="13"/>
  <c r="D22" i="13"/>
  <c r="E20" i="13"/>
  <c r="G8" i="13"/>
  <c r="E8" i="13"/>
  <c r="F22" i="12"/>
  <c r="D22" i="12"/>
  <c r="G18" i="12"/>
  <c r="E18" i="12"/>
  <c r="F22" i="11"/>
  <c r="D22" i="11"/>
  <c r="G19" i="11"/>
  <c r="G16" i="11"/>
  <c r="E16" i="11"/>
  <c r="F23" i="10"/>
  <c r="D23" i="10"/>
  <c r="G17" i="10"/>
  <c r="G14" i="10"/>
  <c r="E14" i="10"/>
  <c r="F25" i="9"/>
  <c r="D25" i="9"/>
  <c r="G24" i="9"/>
  <c r="E8" i="9"/>
  <c r="F22" i="8"/>
  <c r="D22" i="8"/>
  <c r="E21" i="8"/>
  <c r="G11" i="8"/>
  <c r="F24" i="7"/>
  <c r="D24" i="7"/>
  <c r="G13" i="7"/>
  <c r="E13" i="7"/>
  <c r="G9" i="7"/>
  <c r="E9" i="7"/>
  <c r="F22" i="6"/>
  <c r="D22" i="6"/>
  <c r="G17" i="6"/>
  <c r="E17" i="6"/>
  <c r="G16" i="6"/>
  <c r="E16" i="6"/>
  <c r="G15" i="6"/>
  <c r="E15" i="6"/>
  <c r="G14" i="6"/>
  <c r="F20" i="5"/>
  <c r="D20" i="5"/>
  <c r="G15" i="5"/>
  <c r="E15" i="5"/>
  <c r="G14" i="5"/>
  <c r="E14" i="5"/>
  <c r="G13" i="5"/>
  <c r="E13" i="5"/>
  <c r="G12" i="5"/>
  <c r="F20" i="4"/>
  <c r="G19" i="4"/>
  <c r="G13" i="4"/>
  <c r="E13" i="4"/>
  <c r="F21" i="3"/>
  <c r="D21" i="3"/>
  <c r="G12" i="3"/>
  <c r="E12" i="3"/>
  <c r="G11" i="3"/>
  <c r="E11" i="3"/>
  <c r="G10" i="3"/>
  <c r="E10" i="3"/>
  <c r="G8" i="14" l="1"/>
  <c r="G9" i="14"/>
  <c r="E21" i="13"/>
  <c r="E14" i="13"/>
  <c r="E9" i="13"/>
  <c r="E8" i="12"/>
  <c r="E12" i="12"/>
  <c r="E13" i="12"/>
  <c r="E11" i="11"/>
  <c r="E10" i="10"/>
  <c r="E21" i="10"/>
  <c r="E22" i="10"/>
  <c r="G13" i="9"/>
  <c r="E14" i="9"/>
  <c r="G12" i="9"/>
  <c r="E23" i="9"/>
  <c r="G11" i="9"/>
  <c r="G12" i="8"/>
  <c r="E13" i="8"/>
  <c r="E14" i="8"/>
  <c r="G15" i="8"/>
  <c r="G15" i="7"/>
  <c r="G12" i="7"/>
  <c r="E22" i="7"/>
  <c r="E23" i="7"/>
  <c r="E11" i="7"/>
  <c r="E8" i="7"/>
  <c r="E19" i="6"/>
  <c r="E18" i="6"/>
  <c r="E17" i="5"/>
  <c r="E11" i="4"/>
  <c r="G12" i="4"/>
  <c r="G14" i="4"/>
  <c r="G17" i="4"/>
  <c r="E16" i="3"/>
  <c r="E11" i="13"/>
  <c r="E9" i="12"/>
  <c r="E21" i="12"/>
  <c r="G13" i="11"/>
  <c r="E14" i="11"/>
  <c r="E11" i="10"/>
  <c r="E18" i="8"/>
  <c r="E16" i="12"/>
  <c r="E15" i="11"/>
  <c r="E21" i="11"/>
  <c r="E12" i="10"/>
  <c r="E13" i="10"/>
  <c r="E21" i="9"/>
  <c r="E22" i="9"/>
  <c r="E9" i="9"/>
  <c r="G17" i="8"/>
  <c r="G10" i="7"/>
  <c r="E14" i="7"/>
  <c r="E9" i="6"/>
  <c r="E21" i="6"/>
  <c r="E10" i="6"/>
  <c r="G18" i="4"/>
  <c r="E9" i="4"/>
  <c r="E8" i="3"/>
  <c r="E9" i="3"/>
  <c r="G14" i="3"/>
  <c r="E15" i="3"/>
  <c r="E14" i="12"/>
  <c r="E8" i="8"/>
  <c r="G14" i="14"/>
  <c r="G11" i="6"/>
  <c r="E17" i="9"/>
  <c r="G15" i="14"/>
  <c r="G13" i="3"/>
  <c r="E15" i="4"/>
  <c r="G19" i="5"/>
  <c r="E13" i="6"/>
  <c r="E21" i="7"/>
  <c r="E10" i="8"/>
  <c r="G18" i="9"/>
  <c r="E9" i="10"/>
  <c r="E16" i="10"/>
  <c r="G9" i="11"/>
  <c r="G10" i="12"/>
  <c r="G12" i="13"/>
  <c r="E16" i="7"/>
  <c r="E18" i="5"/>
  <c r="E8" i="4"/>
  <c r="E10" i="11"/>
  <c r="E11" i="12"/>
  <c r="E13" i="13"/>
  <c r="H24" i="7"/>
  <c r="I19" i="7" s="1"/>
  <c r="H22" i="11"/>
  <c r="I18" i="11" s="1"/>
  <c r="H20" i="5"/>
  <c r="I19" i="5" s="1"/>
  <c r="E18" i="3"/>
  <c r="E9" i="5"/>
  <c r="E12" i="6"/>
  <c r="E17" i="7"/>
  <c r="E9" i="8"/>
  <c r="E8" i="10"/>
  <c r="G16" i="14"/>
  <c r="H22" i="6"/>
  <c r="I8" i="6" s="1"/>
  <c r="H25" i="9"/>
  <c r="I24" i="9" s="1"/>
  <c r="E17" i="3"/>
  <c r="E8" i="5"/>
  <c r="E15" i="9"/>
  <c r="E15" i="12"/>
  <c r="E17" i="12"/>
  <c r="G17" i="13"/>
  <c r="E19" i="13"/>
  <c r="E15" i="13"/>
  <c r="E16" i="13"/>
  <c r="E10" i="14"/>
  <c r="E17" i="14"/>
  <c r="H20" i="14"/>
  <c r="I15" i="14" s="1"/>
  <c r="E18" i="14"/>
  <c r="E19" i="14"/>
  <c r="E10" i="13"/>
  <c r="E18" i="13"/>
  <c r="H22" i="13"/>
  <c r="I11" i="13" s="1"/>
  <c r="H22" i="12"/>
  <c r="I11" i="12" s="1"/>
  <c r="E19" i="12"/>
  <c r="E20" i="12"/>
  <c r="E20" i="11"/>
  <c r="E17" i="11"/>
  <c r="E12" i="11"/>
  <c r="E18" i="11"/>
  <c r="G8" i="11"/>
  <c r="H23" i="10"/>
  <c r="I12" i="10" s="1"/>
  <c r="E18" i="10"/>
  <c r="E19" i="10"/>
  <c r="E20" i="10"/>
  <c r="E15" i="10"/>
  <c r="E16" i="9"/>
  <c r="G10" i="9"/>
  <c r="E19" i="9"/>
  <c r="E20" i="9"/>
  <c r="H22" i="8"/>
  <c r="I18" i="8" s="1"/>
  <c r="E19" i="8"/>
  <c r="E20" i="8"/>
  <c r="E16" i="8"/>
  <c r="I19" i="8"/>
  <c r="I15" i="8"/>
  <c r="I9" i="8"/>
  <c r="E18" i="7"/>
  <c r="E19" i="7"/>
  <c r="G19" i="7"/>
  <c r="E20" i="7"/>
  <c r="E20" i="6"/>
  <c r="G20" i="6"/>
  <c r="G8" i="6"/>
  <c r="G10" i="5"/>
  <c r="E11" i="5"/>
  <c r="E16" i="5"/>
  <c r="H20" i="4"/>
  <c r="I16" i="4" s="1"/>
  <c r="E10" i="4"/>
  <c r="E16" i="4"/>
  <c r="E19" i="3"/>
  <c r="E20" i="3"/>
  <c r="H21" i="3"/>
  <c r="I14" i="3" s="1"/>
  <c r="I9" i="14" l="1"/>
  <c r="I13" i="14"/>
  <c r="I16" i="11"/>
  <c r="I9" i="11"/>
  <c r="I20" i="11"/>
  <c r="I20" i="10"/>
  <c r="G23" i="10"/>
  <c r="E23" i="10"/>
  <c r="I19" i="9"/>
  <c r="I12" i="9"/>
  <c r="E22" i="8"/>
  <c r="I14" i="8"/>
  <c r="G22" i="8"/>
  <c r="I10" i="8"/>
  <c r="I20" i="6"/>
  <c r="I17" i="6"/>
  <c r="E20" i="5"/>
  <c r="I11" i="5"/>
  <c r="G20" i="4"/>
  <c r="I18" i="4"/>
  <c r="I10" i="4"/>
  <c r="I8" i="3"/>
  <c r="I13" i="3"/>
  <c r="I9" i="3"/>
  <c r="I19" i="3"/>
  <c r="I11" i="3"/>
  <c r="I16" i="10"/>
  <c r="I23" i="9"/>
  <c r="G25" i="9"/>
  <c r="I8" i="9"/>
  <c r="I9" i="9"/>
  <c r="I17" i="9"/>
  <c r="I22" i="9"/>
  <c r="E25" i="9"/>
  <c r="I18" i="9"/>
  <c r="I16" i="9"/>
  <c r="I11" i="9"/>
  <c r="I13" i="9"/>
  <c r="I21" i="9"/>
  <c r="I14" i="9"/>
  <c r="I10" i="9"/>
  <c r="I15" i="9"/>
  <c r="I13" i="8"/>
  <c r="I17" i="8"/>
  <c r="I21" i="8"/>
  <c r="I12" i="8"/>
  <c r="I20" i="8"/>
  <c r="I11" i="8"/>
  <c r="G20" i="14"/>
  <c r="I10" i="14"/>
  <c r="I18" i="14"/>
  <c r="I19" i="14"/>
  <c r="I8" i="14"/>
  <c r="I12" i="14"/>
  <c r="I17" i="11"/>
  <c r="I15" i="11"/>
  <c r="G22" i="11"/>
  <c r="I19" i="11"/>
  <c r="E22" i="11"/>
  <c r="I13" i="11"/>
  <c r="I8" i="11"/>
  <c r="I10" i="11"/>
  <c r="I21" i="11"/>
  <c r="I11" i="11"/>
  <c r="I14" i="11"/>
  <c r="I12" i="11"/>
  <c r="I15" i="10"/>
  <c r="I11" i="10"/>
  <c r="I20" i="9"/>
  <c r="I8" i="8"/>
  <c r="I23" i="7"/>
  <c r="I14" i="7"/>
  <c r="I15" i="7"/>
  <c r="I18" i="7"/>
  <c r="I20" i="7"/>
  <c r="I10" i="7"/>
  <c r="G24" i="7"/>
  <c r="E24" i="7"/>
  <c r="I11" i="7"/>
  <c r="I16" i="7"/>
  <c r="I12" i="7"/>
  <c r="I9" i="7"/>
  <c r="I17" i="7"/>
  <c r="I22" i="7"/>
  <c r="I8" i="7"/>
  <c r="I13" i="7"/>
  <c r="I21" i="7"/>
  <c r="I18" i="6"/>
  <c r="I11" i="6"/>
  <c r="I14" i="6"/>
  <c r="E22" i="6"/>
  <c r="I16" i="6"/>
  <c r="I13" i="6"/>
  <c r="G22" i="6"/>
  <c r="I10" i="6"/>
  <c r="I12" i="6"/>
  <c r="I21" i="6"/>
  <c r="I9" i="6"/>
  <c r="I19" i="6"/>
  <c r="I15" i="6"/>
  <c r="I15" i="5"/>
  <c r="I10" i="5"/>
  <c r="I8" i="5"/>
  <c r="I17" i="5"/>
  <c r="I14" i="5"/>
  <c r="I16" i="5"/>
  <c r="I13" i="5"/>
  <c r="I9" i="5"/>
  <c r="G20" i="5"/>
  <c r="I12" i="5"/>
  <c r="I18" i="5"/>
  <c r="I12" i="4"/>
  <c r="E20" i="4"/>
  <c r="I14" i="12"/>
  <c r="I15" i="4"/>
  <c r="I20" i="3"/>
  <c r="I11" i="4"/>
  <c r="I16" i="3"/>
  <c r="I12" i="3"/>
  <c r="I10" i="12"/>
  <c r="I14" i="14"/>
  <c r="I9" i="4"/>
  <c r="I17" i="3"/>
  <c r="G21" i="3"/>
  <c r="E21" i="3"/>
  <c r="G22" i="12"/>
  <c r="I13" i="12"/>
  <c r="I14" i="4"/>
  <c r="I8" i="4"/>
  <c r="I16" i="14"/>
  <c r="I17" i="4"/>
  <c r="I13" i="4"/>
  <c r="I19" i="4"/>
  <c r="I18" i="10"/>
  <c r="I17" i="14"/>
  <c r="I22" i="10"/>
  <c r="I9" i="10"/>
  <c r="I15" i="12"/>
  <c r="E20" i="14"/>
  <c r="I18" i="3"/>
  <c r="I16" i="8"/>
  <c r="I19" i="12"/>
  <c r="I9" i="12"/>
  <c r="E22" i="12"/>
  <c r="I21" i="12"/>
  <c r="I12" i="12"/>
  <c r="I16" i="12"/>
  <c r="I20" i="12"/>
  <c r="I16" i="13"/>
  <c r="E22" i="13"/>
  <c r="I8" i="13"/>
  <c r="I18" i="13"/>
  <c r="I12" i="13"/>
  <c r="I14" i="13"/>
  <c r="I17" i="13"/>
  <c r="I9" i="13"/>
  <c r="I10" i="13"/>
  <c r="I11" i="14"/>
  <c r="I13" i="13"/>
  <c r="I19" i="13"/>
  <c r="G22" i="13"/>
  <c r="I21" i="13"/>
  <c r="I20" i="13"/>
  <c r="I15" i="13"/>
  <c r="I18" i="12"/>
  <c r="I8" i="12"/>
  <c r="I17" i="12"/>
  <c r="I17" i="10"/>
  <c r="I21" i="10"/>
  <c r="I19" i="10"/>
  <c r="I10" i="10"/>
  <c r="I14" i="10"/>
  <c r="I13" i="10"/>
  <c r="I8" i="10"/>
  <c r="I15" i="3"/>
  <c r="I10" i="3"/>
  <c r="I25" i="9" l="1"/>
  <c r="I24" i="7"/>
  <c r="I21" i="3"/>
  <c r="I22" i="8"/>
  <c r="I22" i="11"/>
  <c r="I20" i="14"/>
  <c r="I22" i="6"/>
  <c r="I20" i="5"/>
  <c r="I20" i="4"/>
  <c r="I23" i="10"/>
  <c r="I22" i="12"/>
  <c r="I22" i="13"/>
  <c r="E20" i="1"/>
  <c r="G20" i="1"/>
  <c r="I9" i="1"/>
  <c r="I10" i="1"/>
  <c r="I11" i="1"/>
  <c r="I12" i="1"/>
  <c r="I13" i="1"/>
  <c r="I14" i="1"/>
  <c r="I15" i="1"/>
  <c r="I16" i="1"/>
  <c r="I17" i="1"/>
  <c r="I18" i="1"/>
  <c r="I19" i="1"/>
  <c r="I8" i="1"/>
  <c r="G9" i="1"/>
  <c r="G10" i="1"/>
  <c r="G11" i="1"/>
  <c r="G12" i="1"/>
  <c r="G13" i="1"/>
  <c r="G14" i="1"/>
  <c r="G15" i="1"/>
  <c r="G16" i="1"/>
  <c r="G17" i="1"/>
  <c r="G18" i="1"/>
  <c r="G19" i="1"/>
  <c r="G8" i="1"/>
  <c r="E9" i="1"/>
  <c r="E10" i="1"/>
  <c r="E11" i="1"/>
  <c r="E12" i="1"/>
  <c r="E13" i="1"/>
  <c r="E14" i="1"/>
  <c r="E15" i="1"/>
  <c r="E16" i="1"/>
  <c r="E17" i="1"/>
  <c r="E18" i="1"/>
  <c r="E19" i="1"/>
  <c r="E8" i="1"/>
  <c r="I20" i="1" l="1"/>
</calcChain>
</file>

<file path=xl/sharedStrings.xml><?xml version="1.0" encoding="utf-8"?>
<sst xmlns="http://schemas.openxmlformats.org/spreadsheetml/2006/main" count="424" uniqueCount="198">
  <si>
    <t>33.11.01</t>
  </si>
  <si>
    <t>33.11.02</t>
  </si>
  <si>
    <t>33.11.03</t>
  </si>
  <si>
    <t>33.11.04</t>
  </si>
  <si>
    <t>33.11.05</t>
  </si>
  <si>
    <t>33.11.06</t>
  </si>
  <si>
    <t>33.11.07</t>
  </si>
  <si>
    <t>33.11.08</t>
  </si>
  <si>
    <t>33.11.09</t>
  </si>
  <si>
    <t>33.11.10</t>
  </si>
  <si>
    <t>33.11.11</t>
  </si>
  <si>
    <t>33.11.12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</si>
  <si>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</si>
  <si>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</si>
  <si>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</si>
  <si>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</si>
  <si>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</si>
  <si>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</si>
  <si>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</si>
  <si>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</si>
  <si>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</si>
  <si>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</si>
  <si>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</si>
  <si>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</si>
  <si>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</si>
  <si>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</si>
  <si>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</si>
  <si>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</si>
  <si>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</si>
  <si>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</si>
  <si>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</si>
  <si>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</si>
  <si>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</si>
  <si>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</si>
  <si>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</si>
  <si>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</si>
  <si>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</si>
  <si>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</si>
  <si>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</si>
  <si>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</si>
  <si>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</si>
  <si>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</si>
  <si>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</si>
  <si>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</si>
  <si>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</si>
  <si>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</si>
  <si>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</si>
  <si>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</si>
  <si>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</si>
  <si>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</si>
  <si>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SUKOHARJO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</si>
  <si>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</si>
  <si>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</si>
  <si>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</si>
  <si>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</si>
  <si>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</si>
  <si>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</si>
  <si>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</si>
  <si>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</si>
  <si>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</si>
  <si>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</si>
  <si>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</si>
  <si>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</si>
  <si>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</si>
  <si>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>NGUTER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</si>
  <si>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</si>
  <si>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</si>
  <si>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</si>
  <si>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</si>
  <si>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</si>
  <si>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</si>
  <si>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</si>
  <si>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</si>
  <si>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</si>
  <si>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</si>
  <si>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</si>
  <si>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</si>
  <si>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</si>
  <si>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</si>
  <si>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</si>
  <si>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BENDOSARI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</si>
  <si>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</si>
  <si>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</si>
  <si>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</si>
  <si>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</si>
  <si>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</si>
  <si>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</si>
  <si>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</si>
  <si>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</si>
  <si>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</si>
  <si>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</si>
  <si>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</si>
  <si>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</si>
  <si>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</si>
  <si>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</si>
  <si>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</si>
  <si>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</si>
  <si>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</si>
  <si>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</si>
  <si>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</si>
  <si>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</si>
  <si>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</si>
  <si>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</si>
  <si>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</si>
  <si>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</si>
  <si>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</si>
  <si>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</si>
  <si>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</si>
  <si>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</si>
  <si>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</si>
  <si>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</si>
  <si>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</si>
  <si>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</si>
  <si>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</si>
  <si>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</si>
  <si>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</si>
  <si>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</si>
  <si>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</si>
  <si>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</si>
  <si>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</si>
  <si>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</si>
  <si>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</si>
  <si>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</si>
  <si>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</si>
  <si>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</si>
  <si>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</si>
  <si>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</si>
  <si>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</si>
  <si>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</si>
  <si>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</si>
  <si>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</si>
  <si>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</si>
  <si>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</si>
  <si>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</si>
  <si>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</si>
  <si>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</si>
  <si>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</si>
  <si>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</si>
  <si>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</si>
  <si>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</si>
  <si>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</si>
  <si>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</si>
  <si>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</si>
  <si>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</si>
  <si>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</si>
  <si>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</si>
  <si>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</si>
  <si>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</si>
  <si>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</si>
  <si>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</si>
  <si>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</si>
  <si>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</si>
  <si>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</si>
  <si>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</si>
  <si>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</si>
  <si>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</si>
  <si>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</si>
  <si>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</si>
  <si>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</si>
  <si>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</si>
  <si>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</si>
  <si>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</si>
  <si>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</si>
  <si>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</si>
  <si>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</si>
  <si>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</si>
  <si>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</si>
  <si>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</si>
  <si>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</si>
  <si>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</si>
  <si>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</si>
  <si>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</si>
  <si>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</si>
  <si>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Jumlah</t>
  </si>
  <si>
    <t>Kecamatan</t>
  </si>
  <si>
    <t>Kabupaten/Kota : 33.11 SUKOHARJO</t>
  </si>
  <si>
    <t>Wanita</t>
  </si>
  <si>
    <t>Pria</t>
  </si>
  <si>
    <t>%</t>
  </si>
  <si>
    <t>Nama</t>
  </si>
  <si>
    <t>Kode</t>
  </si>
  <si>
    <t>Kecamatan : 33.11.01 WERU</t>
  </si>
  <si>
    <t>No</t>
  </si>
  <si>
    <t>Desa/Kelurahan</t>
  </si>
  <si>
    <t>Desa/Kel</t>
  </si>
  <si>
    <t>Kecamatan : 33.11.02 BULU</t>
  </si>
  <si>
    <t>Kecamatan : 33.11.03 TAWANGSARI</t>
  </si>
  <si>
    <t>Kecamatan : 33.11.04 SUKOHARJO</t>
  </si>
  <si>
    <t>Kecamatan : 33.11.05 NGUTER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</si>
  <si>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</si>
  <si>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</si>
  <si>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</si>
  <si>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</si>
  <si>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</si>
  <si>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</si>
  <si>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Kecamatan : 33.11.12 KARTASURA</t>
  </si>
  <si>
    <t xml:space="preserve">Jumlah Penduduk berdasarkan Jenis Kelamin di Kabupaten Sukoharjo </t>
  </si>
  <si>
    <t>Semester 2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</si>
</sst>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#,##0_ ;\-#,##0\ 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Arial"/>
      <family val="2"/>
    </font>
    <font>
      <b/>
      <sz val="16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4" fillId="0" borderId="0" xfId="0" applyFont="1" applyAlignment="1">
      <alignment vertical="center"/>
    </xf>
    <xf numFmtId="10" fontId="0" fillId="0" borderId="1" xfId="2" applyNumberFormat="1" applyFont="1" applyBorder="1"/>
    <xf numFmtId="0" fontId="1" fillId="0" borderId="0" xfId="3"/>
    <xf numFmtId="10" fontId="3" fillId="2" borderId="1" xfId="2" applyNumberFormat="1" applyFont="1" applyFill="1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7" fillId="0" borderId="0" xfId="3" applyFont="1"/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/>
    </xf>
    <xf numFmtId="3" fontId="7" fillId="0" borderId="1" xfId="3" applyNumberFormat="1" applyFont="1" applyBorder="1" applyAlignment="1">
      <alignment horizontal="right" vertical="center"/>
    </xf>
    <xf numFmtId="10" fontId="7" fillId="0" borderId="1" xfId="3" applyNumberFormat="1" applyFont="1" applyBorder="1" applyAlignment="1">
      <alignment horizontal="right" vertical="center"/>
    </xf>
    <xf numFmtId="3" fontId="6" fillId="3" borderId="1" xfId="3" applyNumberFormat="1" applyFont="1" applyFill="1" applyBorder="1" applyAlignment="1">
      <alignment horizontal="right" vertical="center"/>
    </xf>
    <xf numFmtId="3" fontId="9" fillId="3" borderId="1" xfId="3" applyNumberFormat="1" applyFont="1" applyFill="1" applyBorder="1" applyAlignment="1">
      <alignment horizontal="right" vertical="center"/>
    </xf>
    <xf numFmtId="0" fontId="9" fillId="2" borderId="1" xfId="3" applyFont="1" applyFill="1" applyBorder="1" applyAlignment="1">
      <alignment horizontal="center" vertical="center"/>
    </xf>
    <xf numFmtId="3" fontId="9" fillId="2" borderId="1" xfId="3" applyNumberFormat="1" applyFont="1" applyFill="1" applyBorder="1" applyAlignment="1">
      <alignment horizontal="right" vertical="center"/>
    </xf>
    <xf numFmtId="10" fontId="9" fillId="2" borderId="1" xfId="3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3" fontId="8" fillId="2" borderId="1" xfId="3" applyNumberFormat="1" applyFont="1" applyFill="1" applyBorder="1" applyAlignment="1">
      <alignment horizontal="right" vertical="center"/>
    </xf>
    <xf numFmtId="10" fontId="8" fillId="2" borderId="1" xfId="3" applyNumberFormat="1" applyFont="1" applyFill="1" applyBorder="1" applyAlignment="1">
      <alignment horizontal="right" vertical="center"/>
    </xf>
    <xf numFmtId="0" fontId="7" fillId="0" borderId="1" xfId="3" applyFont="1" applyBorder="1" applyAlignment="1">
      <alignment horizontal="right" vertical="center"/>
    </xf>
    <xf numFmtId="3" fontId="8" fillId="2" borderId="5" xfId="3" applyNumberFormat="1" applyFont="1" applyFill="1" applyBorder="1" applyAlignment="1">
      <alignment horizontal="right" vertical="center"/>
    </xf>
    <xf numFmtId="10" fontId="8" fillId="2" borderId="5" xfId="3" applyNumberFormat="1" applyFont="1" applyFill="1" applyBorder="1" applyAlignment="1">
      <alignment horizontal="right" vertical="center"/>
    </xf>
    <xf numFmtId="3" fontId="6" fillId="3" borderId="5" xfId="3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168" fontId="3" fillId="2" borderId="1" xfId="1" applyNumberFormat="1" applyFont="1" applyFill="1" applyBorder="1"/>
    <xf numFmtId="168" fontId="3" fillId="3" borderId="1" xfId="1" applyNumberFormat="1" applyFont="1" applyFill="1" applyBorder="1"/>
    <xf numFmtId="168" fontId="0" fillId="0" borderId="1" xfId="1" applyNumberFormat="1" applyFont="1" applyBorder="1"/>
  </cellXfs>
  <cellStyles count="4">
    <cellStyle name="Comma" xfId="1" builtinId="3"/>
    <cellStyle name="Normal" xfId="0" builtinId="0"/>
    <cellStyle name="Normal 2" xfId="3" xr:uid="{CB41DD90-0856-4B84-939A-044217D655F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H19" sqref="H19"/>
    </sheetView>
  </sheetViews>
  <sheetFormatPr defaultRowHeight="15" x14ac:dyDescent="0.25"/>
  <cols>
    <col min="1" max="1" width="4.28515625" customWidth="1"/>
    <col min="2" max="2" width="9.28515625" customWidth="1"/>
    <col min="3" max="3" width="17.140625" customWidth="1"/>
    <col min="4" max="4" width="10.7109375" customWidth="1"/>
    <col min="5" max="5" width="9.28515625" customWidth="1"/>
    <col min="6" max="6" width="10.7109375" customWidth="1"/>
    <col min="7" max="7" width="9.28515625" customWidth="1"/>
    <col min="8" max="8" width="10.7109375" customWidth="1"/>
    <col min="9" max="9" width="9.28515625" customWidth="1"/>
  </cols>
  <sheetData>
    <row r="1" spans="1:9" ht="21" customHeight="1" x14ac:dyDescent="0.25">
      <c r="A1" s="29" t="s">
        <v>196</v>
      </c>
      <c r="B1" s="29"/>
      <c r="C1" s="29"/>
      <c r="D1" s="29"/>
      <c r="E1" s="29"/>
      <c r="F1" s="29"/>
      <c r="G1" s="29"/>
      <c r="H1" s="29"/>
      <c r="I1" s="29"/>
    </row>
    <row r="2" spans="1:9" ht="21" customHeight="1" x14ac:dyDescent="0.25">
      <c r="A2" s="30" t="s">
        <v>197</v>
      </c>
      <c r="B2" s="30"/>
      <c r="C2" s="30"/>
      <c r="D2" s="30"/>
      <c r="E2" s="30"/>
      <c r="F2" s="30"/>
      <c r="G2" s="30"/>
      <c r="H2" s="30"/>
      <c r="I2" s="30"/>
    </row>
    <row r="4" spans="1:9" ht="15.75" customHeight="1" x14ac:dyDescent="0.25">
      <c r="A4" s="28" t="s">
        <v>175</v>
      </c>
      <c r="B4" s="28"/>
      <c r="C4" s="28"/>
      <c r="D4" s="28"/>
      <c r="E4" s="2"/>
      <c r="F4" s="2"/>
      <c r="G4" s="2"/>
      <c r="H4" s="2"/>
    </row>
    <row r="5" spans="1:9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9" x14ac:dyDescent="0.25">
      <c r="A6" s="25" t="s">
        <v>182</v>
      </c>
      <c r="B6" s="31" t="s">
        <v>174</v>
      </c>
      <c r="C6" s="31"/>
      <c r="D6" s="32" t="s">
        <v>177</v>
      </c>
      <c r="E6" s="33"/>
      <c r="F6" s="32" t="s">
        <v>176</v>
      </c>
      <c r="G6" s="33"/>
      <c r="H6" s="32" t="s">
        <v>173</v>
      </c>
      <c r="I6" s="33"/>
    </row>
    <row r="7" spans="1:9" x14ac:dyDescent="0.25">
      <c r="A7" s="26"/>
      <c r="B7" s="18" t="s">
        <v>180</v>
      </c>
      <c r="C7" s="18" t="s">
        <v>179</v>
      </c>
      <c r="D7" s="18" t="s">
        <v>173</v>
      </c>
      <c r="E7" s="18" t="s">
        <v>178</v>
      </c>
      <c r="F7" s="18" t="s">
        <v>173</v>
      </c>
      <c r="G7" s="18" t="s">
        <v>178</v>
      </c>
      <c r="H7" s="18" t="s">
        <v>174</v>
      </c>
      <c r="I7" s="18" t="s">
        <v>178</v>
      </c>
    </row>
    <row r="8" spans="1:9" x14ac:dyDescent="0.25">
      <c r="A8" s="7">
        <v>1</v>
      </c>
      <c r="B8" s="1" t="s">
        <v>0</v>
      </c>
      <c r="C8" s="1" t="s">
        <v>12</v>
      </c>
      <c r="D8" s="43">
        <v>28849</v>
      </c>
      <c r="E8" s="3">
        <f>D8/H8</f>
        <v>0.49796319950288259</v>
      </c>
      <c r="F8" s="43">
        <v>29085</v>
      </c>
      <c r="G8" s="3">
        <f>F8/H8</f>
        <v>0.50203680049711741</v>
      </c>
      <c r="H8" s="43">
        <f>D8+F8</f>
        <v>57934</v>
      </c>
      <c r="I8" s="3">
        <f>H8/$H$20</f>
        <v>6.35418894537398E-2</v>
      </c>
    </row>
    <row r="9" spans="1:9" x14ac:dyDescent="0.25">
      <c r="A9" s="7">
        <v>2</v>
      </c>
      <c r="B9" s="1" t="s">
        <v>1</v>
      </c>
      <c r="C9" s="1" t="s">
        <v>25</v>
      </c>
      <c r="D9" s="43">
        <v>18878</v>
      </c>
      <c r="E9" s="3">
        <f t="shared" ref="E9:E19" si="0">D9/H9</f>
        <v>0.50581426504474569</v>
      </c>
      <c r="F9" s="43">
        <v>18444</v>
      </c>
      <c r="G9" s="3">
        <f t="shared" ref="G9:G19" si="1">F9/H9</f>
        <v>0.49418573495525425</v>
      </c>
      <c r="H9" s="43">
        <f t="shared" ref="H9:H19" si="2">D9+F9</f>
        <v>37322</v>
      </c>
      <c r="I9" s="3">
        <f t="shared" ref="I9:I19" si="3">H9/$H$20</f>
        <v>4.0934691169131718E-2</v>
      </c>
    </row>
    <row r="10" spans="1:9" x14ac:dyDescent="0.25">
      <c r="A10" s="7">
        <v>3</v>
      </c>
      <c r="B10" s="1" t="s">
        <v>2</v>
      </c>
      <c r="C10" s="1" t="s">
        <v>37</v>
      </c>
      <c r="D10" s="43">
        <v>28613</v>
      </c>
      <c r="E10" s="3">
        <f t="shared" si="0"/>
        <v>0.50294422667908811</v>
      </c>
      <c r="F10" s="43">
        <v>28278</v>
      </c>
      <c r="G10" s="3">
        <f t="shared" si="1"/>
        <v>0.49705577332091194</v>
      </c>
      <c r="H10" s="43">
        <f t="shared" si="2"/>
        <v>56891</v>
      </c>
      <c r="I10" s="3">
        <f t="shared" si="3"/>
        <v>6.2397929245567564E-2</v>
      </c>
    </row>
    <row r="11" spans="1:9" x14ac:dyDescent="0.25">
      <c r="A11" s="7">
        <v>4</v>
      </c>
      <c r="B11" s="1" t="s">
        <v>3</v>
      </c>
      <c r="C11" s="1" t="s">
        <v>50</v>
      </c>
      <c r="D11" s="43">
        <v>49655</v>
      </c>
      <c r="E11" s="3">
        <f t="shared" si="0"/>
        <v>0.50019643198920127</v>
      </c>
      <c r="F11" s="43">
        <v>49616</v>
      </c>
      <c r="G11" s="3">
        <f t="shared" si="1"/>
        <v>0.49980356801079873</v>
      </c>
      <c r="H11" s="43">
        <f t="shared" si="2"/>
        <v>99271</v>
      </c>
      <c r="I11" s="3">
        <f t="shared" si="3"/>
        <v>0.10888022418549045</v>
      </c>
    </row>
    <row r="12" spans="1:9" x14ac:dyDescent="0.25">
      <c r="A12" s="7">
        <v>5</v>
      </c>
      <c r="B12" s="1" t="s">
        <v>4</v>
      </c>
      <c r="C12" s="1" t="s">
        <v>64</v>
      </c>
      <c r="D12" s="43">
        <v>28121</v>
      </c>
      <c r="E12" s="3">
        <f t="shared" si="0"/>
        <v>0.50382513661202188</v>
      </c>
      <c r="F12" s="43">
        <v>27694</v>
      </c>
      <c r="G12" s="3">
        <f t="shared" si="1"/>
        <v>0.49617486338797812</v>
      </c>
      <c r="H12" s="43">
        <f t="shared" si="2"/>
        <v>55815</v>
      </c>
      <c r="I12" s="3">
        <f t="shared" si="3"/>
        <v>6.1217774706743659E-2</v>
      </c>
    </row>
    <row r="13" spans="1:9" x14ac:dyDescent="0.25">
      <c r="A13" s="7">
        <v>6</v>
      </c>
      <c r="B13" s="1" t="s">
        <v>5</v>
      </c>
      <c r="C13" s="1" t="s">
        <v>80</v>
      </c>
      <c r="D13" s="43">
        <v>32402</v>
      </c>
      <c r="E13" s="3">
        <f t="shared" si="0"/>
        <v>0.50008488571296283</v>
      </c>
      <c r="F13" s="43">
        <v>32391</v>
      </c>
      <c r="G13" s="3">
        <f t="shared" si="1"/>
        <v>0.49991511428703717</v>
      </c>
      <c r="H13" s="43">
        <f t="shared" si="2"/>
        <v>64793</v>
      </c>
      <c r="I13" s="3">
        <f t="shared" si="3"/>
        <v>7.1064826239792919E-2</v>
      </c>
    </row>
    <row r="14" spans="1:9" x14ac:dyDescent="0.25">
      <c r="A14" s="7">
        <v>7</v>
      </c>
      <c r="B14" s="1" t="s">
        <v>6</v>
      </c>
      <c r="C14" s="1" t="s">
        <v>93</v>
      </c>
      <c r="D14" s="43">
        <v>44042</v>
      </c>
      <c r="E14" s="3">
        <f t="shared" si="0"/>
        <v>0.50131469614014323</v>
      </c>
      <c r="F14" s="43">
        <v>43811</v>
      </c>
      <c r="G14" s="3">
        <f t="shared" si="1"/>
        <v>0.49868530385985682</v>
      </c>
      <c r="H14" s="43">
        <f t="shared" si="2"/>
        <v>87853</v>
      </c>
      <c r="I14" s="3">
        <f t="shared" si="3"/>
        <v>9.6356985780015239E-2</v>
      </c>
    </row>
    <row r="15" spans="1:9" x14ac:dyDescent="0.25">
      <c r="A15" s="7">
        <v>8</v>
      </c>
      <c r="B15" s="1" t="s">
        <v>7</v>
      </c>
      <c r="C15" s="1" t="s">
        <v>108</v>
      </c>
      <c r="D15" s="43">
        <v>46315</v>
      </c>
      <c r="E15" s="3">
        <f t="shared" si="0"/>
        <v>0.49904103094560814</v>
      </c>
      <c r="F15" s="43">
        <v>46493</v>
      </c>
      <c r="G15" s="3">
        <f t="shared" si="1"/>
        <v>0.50095896905439186</v>
      </c>
      <c r="H15" s="43">
        <f t="shared" si="2"/>
        <v>92808</v>
      </c>
      <c r="I15" s="3">
        <f t="shared" si="3"/>
        <v>0.10179161936725729</v>
      </c>
    </row>
    <row r="16" spans="1:9" x14ac:dyDescent="0.25">
      <c r="A16" s="7">
        <v>9</v>
      </c>
      <c r="B16" s="1" t="s">
        <v>8</v>
      </c>
      <c r="C16" s="1" t="s">
        <v>13</v>
      </c>
      <c r="D16" s="43">
        <v>60866</v>
      </c>
      <c r="E16" s="3">
        <f t="shared" si="0"/>
        <v>0.50060863271483091</v>
      </c>
      <c r="F16" s="43">
        <v>60718</v>
      </c>
      <c r="G16" s="3">
        <f t="shared" si="1"/>
        <v>0.49939136728516909</v>
      </c>
      <c r="H16" s="43">
        <f t="shared" si="2"/>
        <v>121584</v>
      </c>
      <c r="I16" s="3">
        <f t="shared" si="3"/>
        <v>0.13335307569550697</v>
      </c>
    </row>
    <row r="17" spans="1:9" x14ac:dyDescent="0.25">
      <c r="A17" s="7">
        <v>10</v>
      </c>
      <c r="B17" s="1" t="s">
        <v>9</v>
      </c>
      <c r="C17" s="1" t="s">
        <v>134</v>
      </c>
      <c r="D17" s="43">
        <v>36212</v>
      </c>
      <c r="E17" s="3">
        <f t="shared" si="0"/>
        <v>0.50191969174047435</v>
      </c>
      <c r="F17" s="43">
        <v>35935</v>
      </c>
      <c r="G17" s="3">
        <f t="shared" si="1"/>
        <v>0.49808030825952571</v>
      </c>
      <c r="H17" s="43">
        <f t="shared" si="2"/>
        <v>72147</v>
      </c>
      <c r="I17" s="3">
        <f t="shared" si="3"/>
        <v>7.9130677985620984E-2</v>
      </c>
    </row>
    <row r="18" spans="1:9" x14ac:dyDescent="0.25">
      <c r="A18" s="7">
        <v>11</v>
      </c>
      <c r="B18" s="1" t="s">
        <v>10</v>
      </c>
      <c r="C18" s="1" t="s">
        <v>147</v>
      </c>
      <c r="D18" s="43">
        <v>27018</v>
      </c>
      <c r="E18" s="3">
        <f t="shared" si="0"/>
        <v>0.49922394678492238</v>
      </c>
      <c r="F18" s="43">
        <v>27102</v>
      </c>
      <c r="G18" s="3">
        <f t="shared" si="1"/>
        <v>0.50077605321507757</v>
      </c>
      <c r="H18" s="43">
        <f t="shared" si="2"/>
        <v>54120</v>
      </c>
      <c r="I18" s="3">
        <f t="shared" si="3"/>
        <v>5.935870226872645E-2</v>
      </c>
    </row>
    <row r="19" spans="1:9" x14ac:dyDescent="0.25">
      <c r="A19" s="7">
        <v>12</v>
      </c>
      <c r="B19" s="6" t="s">
        <v>11</v>
      </c>
      <c r="C19" s="6" t="s">
        <v>161</v>
      </c>
      <c r="D19" s="43">
        <v>54948</v>
      </c>
      <c r="E19" s="3">
        <f t="shared" si="0"/>
        <v>0.49410558687852385</v>
      </c>
      <c r="F19" s="43">
        <v>56259</v>
      </c>
      <c r="G19" s="3">
        <f t="shared" si="1"/>
        <v>0.50589441312147621</v>
      </c>
      <c r="H19" s="43">
        <f t="shared" si="2"/>
        <v>111207</v>
      </c>
      <c r="I19" s="3">
        <f t="shared" si="3"/>
        <v>0.12197160390240692</v>
      </c>
    </row>
    <row r="20" spans="1:9" x14ac:dyDescent="0.25">
      <c r="A20" s="27" t="s">
        <v>173</v>
      </c>
      <c r="B20" s="27"/>
      <c r="C20" s="27"/>
      <c r="D20" s="41">
        <f>SUM(D8:D19)</f>
        <v>455919</v>
      </c>
      <c r="E20" s="5">
        <f>D20/H20</f>
        <v>0.50005100110228184</v>
      </c>
      <c r="F20" s="41">
        <f>SUM(F8:F19)</f>
        <v>455826</v>
      </c>
      <c r="G20" s="5">
        <f>F20/H20</f>
        <v>0.4999489988977181</v>
      </c>
      <c r="H20" s="42">
        <f>SUM(H8:H19)</f>
        <v>911745</v>
      </c>
      <c r="I20" s="5">
        <f>SUM(I8:I19)</f>
        <v>1.0000000000000002</v>
      </c>
    </row>
  </sheetData>
  <mergeCells count="9">
    <mergeCell ref="A6:A7"/>
    <mergeCell ref="A20:C20"/>
    <mergeCell ref="A4:D4"/>
    <mergeCell ref="A1:I1"/>
    <mergeCell ref="A2:I2"/>
    <mergeCell ref="B6:C6"/>
    <mergeCell ref="F6:G6"/>
    <mergeCell ref="H6:I6"/>
    <mergeCell ref="D6:E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B917-A378-4C1D-BB78-CD512D84EB0B}">
  <dimension ref="A1:I22"/>
  <sheetViews>
    <sheetView workbookViewId="0">
      <selection activeCell="F8" sqref="F8:F21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29" t="s">
        <v>196</v>
      </c>
      <c r="B1" s="29"/>
      <c r="C1" s="29"/>
      <c r="D1" s="29"/>
      <c r="E1" s="29"/>
      <c r="F1" s="29"/>
      <c r="G1" s="29"/>
      <c r="H1" s="29"/>
      <c r="I1" s="29"/>
    </row>
    <row r="2" spans="1:9" ht="21" x14ac:dyDescent="0.25">
      <c r="A2" s="30" t="s">
        <v>197</v>
      </c>
      <c r="B2" s="30"/>
      <c r="C2" s="30"/>
      <c r="D2" s="30"/>
      <c r="E2" s="30"/>
      <c r="F2" s="30"/>
      <c r="G2" s="30"/>
      <c r="H2" s="30"/>
      <c r="I2" s="30"/>
    </row>
    <row r="4" spans="1:9" ht="15.75" customHeight="1" x14ac:dyDescent="0.25">
      <c r="A4" s="35" t="s">
        <v>175</v>
      </c>
      <c r="B4" s="35"/>
      <c r="C4" s="35"/>
      <c r="D4" s="35"/>
      <c r="E4" s="35"/>
      <c r="F4" s="35"/>
      <c r="G4" s="35"/>
      <c r="H4" s="35"/>
      <c r="I4" s="35"/>
    </row>
    <row r="5" spans="1:9" ht="15.75" customHeight="1" x14ac:dyDescent="0.25">
      <c r="A5" s="35" t="s">
        <v>192</v>
      </c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34" t="s">
        <v>182</v>
      </c>
      <c r="B6" s="34" t="s">
        <v>183</v>
      </c>
      <c r="C6" s="34"/>
      <c r="D6" s="34" t="s">
        <v>177</v>
      </c>
      <c r="E6" s="34"/>
      <c r="F6" s="34" t="s">
        <v>176</v>
      </c>
      <c r="G6" s="34"/>
      <c r="H6" s="34" t="s">
        <v>173</v>
      </c>
      <c r="I6" s="34"/>
    </row>
    <row r="7" spans="1:9" x14ac:dyDescent="0.25">
      <c r="A7" s="34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122</v>
      </c>
      <c r="D8" s="11">
        <v>2727</v>
      </c>
      <c r="E8" s="12">
        <f>D8/H8</f>
        <v>0.5068773234200743</v>
      </c>
      <c r="F8" s="11">
        <v>2653</v>
      </c>
      <c r="G8" s="12">
        <f>F8/H8</f>
        <v>0.49312267657992565</v>
      </c>
      <c r="H8" s="11">
        <f>D8+F8</f>
        <v>5380</v>
      </c>
      <c r="I8" s="12">
        <f>H8/$H$22</f>
        <v>4.4249243321489669E-2</v>
      </c>
    </row>
    <row r="9" spans="1:9" x14ac:dyDescent="0.25">
      <c r="A9" s="9">
        <v>2</v>
      </c>
      <c r="B9" s="9">
        <v>2002</v>
      </c>
      <c r="C9" s="10" t="s">
        <v>123</v>
      </c>
      <c r="D9" s="11">
        <v>6133</v>
      </c>
      <c r="E9" s="12">
        <f t="shared" ref="E9:E22" si="0">D9/H9</f>
        <v>0.50552258489943946</v>
      </c>
      <c r="F9" s="11">
        <v>5999</v>
      </c>
      <c r="G9" s="12">
        <f t="shared" ref="G9:G22" si="1">F9/H9</f>
        <v>0.49447741510056048</v>
      </c>
      <c r="H9" s="11">
        <f t="shared" ref="H9:H21" si="2">D9+F9</f>
        <v>12132</v>
      </c>
      <c r="I9" s="12">
        <f t="shared" ref="I9:I21" si="3">H9/$H$22</f>
        <v>9.978286616660087E-2</v>
      </c>
    </row>
    <row r="10" spans="1:9" x14ac:dyDescent="0.25">
      <c r="A10" s="9">
        <v>3</v>
      </c>
      <c r="B10" s="9">
        <v>2003</v>
      </c>
      <c r="C10" s="10" t="s">
        <v>124</v>
      </c>
      <c r="D10" s="11">
        <v>2744</v>
      </c>
      <c r="E10" s="12">
        <f t="shared" si="0"/>
        <v>0.51127259176448669</v>
      </c>
      <c r="F10" s="11">
        <v>2623</v>
      </c>
      <c r="G10" s="12">
        <f t="shared" si="1"/>
        <v>0.48872740823551331</v>
      </c>
      <c r="H10" s="11">
        <f t="shared" si="2"/>
        <v>5367</v>
      </c>
      <c r="I10" s="12">
        <f t="shared" si="3"/>
        <v>4.414232135807343E-2</v>
      </c>
    </row>
    <row r="11" spans="1:9" x14ac:dyDescent="0.25">
      <c r="A11" s="9">
        <v>4</v>
      </c>
      <c r="B11" s="9">
        <v>2004</v>
      </c>
      <c r="C11" s="10" t="s">
        <v>78</v>
      </c>
      <c r="D11" s="11">
        <v>4167</v>
      </c>
      <c r="E11" s="12">
        <f t="shared" si="0"/>
        <v>0.49928109273903665</v>
      </c>
      <c r="F11" s="11">
        <v>4179</v>
      </c>
      <c r="G11" s="12">
        <f t="shared" si="1"/>
        <v>0.50071890726096335</v>
      </c>
      <c r="H11" s="11">
        <f t="shared" si="2"/>
        <v>8346</v>
      </c>
      <c r="I11" s="12">
        <f t="shared" si="3"/>
        <v>6.8643900513225428E-2</v>
      </c>
    </row>
    <row r="12" spans="1:9" x14ac:dyDescent="0.25">
      <c r="A12" s="9">
        <v>5</v>
      </c>
      <c r="B12" s="9">
        <v>2005</v>
      </c>
      <c r="C12" s="10" t="s">
        <v>125</v>
      </c>
      <c r="D12" s="11">
        <v>4091</v>
      </c>
      <c r="E12" s="12">
        <f t="shared" si="0"/>
        <v>0.4942612057508759</v>
      </c>
      <c r="F12" s="11">
        <v>4186</v>
      </c>
      <c r="G12" s="12">
        <f t="shared" si="1"/>
        <v>0.50573879424912405</v>
      </c>
      <c r="H12" s="11">
        <f t="shared" si="2"/>
        <v>8277</v>
      </c>
      <c r="I12" s="12">
        <f t="shared" si="3"/>
        <v>6.8076391630477698E-2</v>
      </c>
    </row>
    <row r="13" spans="1:9" x14ac:dyDescent="0.25">
      <c r="A13" s="9">
        <v>6</v>
      </c>
      <c r="B13" s="9">
        <v>2006</v>
      </c>
      <c r="C13" s="10" t="s">
        <v>126</v>
      </c>
      <c r="D13" s="11">
        <v>3253</v>
      </c>
      <c r="E13" s="12">
        <f t="shared" si="0"/>
        <v>0.50084680523479597</v>
      </c>
      <c r="F13" s="11">
        <v>3242</v>
      </c>
      <c r="G13" s="12">
        <f t="shared" si="1"/>
        <v>0.49915319476520398</v>
      </c>
      <c r="H13" s="11">
        <f t="shared" si="2"/>
        <v>6495</v>
      </c>
      <c r="I13" s="12">
        <f t="shared" si="3"/>
        <v>5.3419857876036321E-2</v>
      </c>
    </row>
    <row r="14" spans="1:9" x14ac:dyDescent="0.25">
      <c r="A14" s="9">
        <v>7</v>
      </c>
      <c r="B14" s="9">
        <v>2007</v>
      </c>
      <c r="C14" s="10" t="s">
        <v>127</v>
      </c>
      <c r="D14" s="11">
        <v>4413</v>
      </c>
      <c r="E14" s="12">
        <f t="shared" si="0"/>
        <v>0.49966032608695654</v>
      </c>
      <c r="F14" s="11">
        <v>4419</v>
      </c>
      <c r="G14" s="12">
        <f t="shared" si="1"/>
        <v>0.50033967391304346</v>
      </c>
      <c r="H14" s="11">
        <f t="shared" si="2"/>
        <v>8832</v>
      </c>
      <c r="I14" s="12">
        <f t="shared" si="3"/>
        <v>7.2641136991709432E-2</v>
      </c>
    </row>
    <row r="15" spans="1:9" x14ac:dyDescent="0.25">
      <c r="A15" s="9">
        <v>8</v>
      </c>
      <c r="B15" s="9">
        <v>2008</v>
      </c>
      <c r="C15" s="10" t="s">
        <v>13</v>
      </c>
      <c r="D15" s="11">
        <v>2624</v>
      </c>
      <c r="E15" s="12">
        <f t="shared" si="0"/>
        <v>0.49156987635818661</v>
      </c>
      <c r="F15" s="11">
        <v>2714</v>
      </c>
      <c r="G15" s="12">
        <f t="shared" si="1"/>
        <v>0.50843012364181339</v>
      </c>
      <c r="H15" s="11">
        <f t="shared" si="2"/>
        <v>5338</v>
      </c>
      <c r="I15" s="12">
        <f t="shared" si="3"/>
        <v>4.3903803131991048E-2</v>
      </c>
    </row>
    <row r="16" spans="1:9" x14ac:dyDescent="0.25">
      <c r="A16" s="9">
        <v>9</v>
      </c>
      <c r="B16" s="9">
        <v>2009</v>
      </c>
      <c r="C16" s="10" t="s">
        <v>128</v>
      </c>
      <c r="D16" s="11">
        <v>2872</v>
      </c>
      <c r="E16" s="12">
        <f t="shared" si="0"/>
        <v>0.50822863210051317</v>
      </c>
      <c r="F16" s="11">
        <v>2779</v>
      </c>
      <c r="G16" s="12">
        <f t="shared" si="1"/>
        <v>0.49177136789948683</v>
      </c>
      <c r="H16" s="11">
        <f t="shared" si="2"/>
        <v>5651</v>
      </c>
      <c r="I16" s="12">
        <f t="shared" si="3"/>
        <v>4.647815502039742E-2</v>
      </c>
    </row>
    <row r="17" spans="1:9" x14ac:dyDescent="0.25">
      <c r="A17" s="9">
        <v>10</v>
      </c>
      <c r="B17" s="9">
        <v>2010</v>
      </c>
      <c r="C17" s="10" t="s">
        <v>129</v>
      </c>
      <c r="D17" s="11">
        <v>3696</v>
      </c>
      <c r="E17" s="12">
        <f t="shared" si="0"/>
        <v>0.50623202301054648</v>
      </c>
      <c r="F17" s="11">
        <v>3605</v>
      </c>
      <c r="G17" s="12">
        <f t="shared" si="1"/>
        <v>0.49376797698945352</v>
      </c>
      <c r="H17" s="11">
        <f t="shared" si="2"/>
        <v>7301</v>
      </c>
      <c r="I17" s="12">
        <f t="shared" si="3"/>
        <v>6.0049019607843139E-2</v>
      </c>
    </row>
    <row r="18" spans="1:9" x14ac:dyDescent="0.25">
      <c r="A18" s="9">
        <v>11</v>
      </c>
      <c r="B18" s="9">
        <v>2011</v>
      </c>
      <c r="C18" s="10" t="s">
        <v>130</v>
      </c>
      <c r="D18" s="11">
        <v>6416</v>
      </c>
      <c r="E18" s="12">
        <f t="shared" si="0"/>
        <v>0.50416470218450415</v>
      </c>
      <c r="F18" s="11">
        <v>6310</v>
      </c>
      <c r="G18" s="12">
        <f t="shared" si="1"/>
        <v>0.49583529781549585</v>
      </c>
      <c r="H18" s="11">
        <f t="shared" si="2"/>
        <v>12726</v>
      </c>
      <c r="I18" s="12">
        <f t="shared" si="3"/>
        <v>0.10466837741808133</v>
      </c>
    </row>
    <row r="19" spans="1:9" x14ac:dyDescent="0.25">
      <c r="A19" s="9">
        <v>12</v>
      </c>
      <c r="B19" s="9">
        <v>2012</v>
      </c>
      <c r="C19" s="10" t="s">
        <v>131</v>
      </c>
      <c r="D19" s="11">
        <v>3353</v>
      </c>
      <c r="E19" s="12">
        <f t="shared" si="0"/>
        <v>0.49769927267329672</v>
      </c>
      <c r="F19" s="11">
        <v>3384</v>
      </c>
      <c r="G19" s="12">
        <f t="shared" si="1"/>
        <v>0.50230072732670328</v>
      </c>
      <c r="H19" s="11">
        <f t="shared" si="2"/>
        <v>6737</v>
      </c>
      <c r="I19" s="12">
        <f t="shared" si="3"/>
        <v>5.541025134886169E-2</v>
      </c>
    </row>
    <row r="20" spans="1:9" x14ac:dyDescent="0.25">
      <c r="A20" s="9">
        <v>13</v>
      </c>
      <c r="B20" s="9">
        <v>2013</v>
      </c>
      <c r="C20" s="10" t="s">
        <v>132</v>
      </c>
      <c r="D20" s="11">
        <v>4108</v>
      </c>
      <c r="E20" s="12">
        <f t="shared" si="0"/>
        <v>0.49945288753799394</v>
      </c>
      <c r="F20" s="11">
        <v>4117</v>
      </c>
      <c r="G20" s="12">
        <f t="shared" si="1"/>
        <v>0.50054711246200612</v>
      </c>
      <c r="H20" s="11">
        <f t="shared" si="2"/>
        <v>8225</v>
      </c>
      <c r="I20" s="12">
        <f t="shared" si="3"/>
        <v>6.7648703776812744E-2</v>
      </c>
    </row>
    <row r="21" spans="1:9" x14ac:dyDescent="0.25">
      <c r="A21" s="9">
        <v>14</v>
      </c>
      <c r="B21" s="9">
        <v>2014</v>
      </c>
      <c r="C21" s="10" t="s">
        <v>133</v>
      </c>
      <c r="D21" s="11">
        <v>10269</v>
      </c>
      <c r="E21" s="12">
        <f t="shared" si="0"/>
        <v>0.49424844780285893</v>
      </c>
      <c r="F21" s="11">
        <v>10508</v>
      </c>
      <c r="G21" s="12">
        <f t="shared" si="1"/>
        <v>0.50575155219714107</v>
      </c>
      <c r="H21" s="11">
        <f t="shared" si="2"/>
        <v>20777</v>
      </c>
      <c r="I21" s="12">
        <f t="shared" si="3"/>
        <v>0.17088597183839979</v>
      </c>
    </row>
    <row r="22" spans="1:9" x14ac:dyDescent="0.25">
      <c r="A22" s="36" t="s">
        <v>173</v>
      </c>
      <c r="B22" s="36"/>
      <c r="C22" s="36"/>
      <c r="D22" s="19">
        <f>SUM(D8:D21)</f>
        <v>60866</v>
      </c>
      <c r="E22" s="20">
        <f t="shared" si="0"/>
        <v>0.50060863271483091</v>
      </c>
      <c r="F22" s="19">
        <f>SUM(F8:F21)</f>
        <v>60718</v>
      </c>
      <c r="G22" s="20">
        <f t="shared" si="1"/>
        <v>0.49939136728516909</v>
      </c>
      <c r="H22" s="13">
        <f>SUM(H8:H21)</f>
        <v>121584</v>
      </c>
      <c r="I22" s="20">
        <f>SUM(I8:I21)</f>
        <v>1</v>
      </c>
    </row>
  </sheetData>
  <mergeCells count="10">
    <mergeCell ref="A1:I1"/>
    <mergeCell ref="A22:C22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B9B2-CD66-47A5-9533-495043D2E9AA}">
  <dimension ref="A1:I22"/>
  <sheetViews>
    <sheetView workbookViewId="0">
      <selection activeCell="F8" sqref="F8:F21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29" t="s">
        <v>196</v>
      </c>
      <c r="B1" s="29"/>
      <c r="C1" s="29"/>
      <c r="D1" s="29"/>
      <c r="E1" s="29"/>
      <c r="F1" s="29"/>
      <c r="G1" s="29"/>
      <c r="H1" s="29"/>
      <c r="I1" s="29"/>
    </row>
    <row r="2" spans="1:9" ht="21" x14ac:dyDescent="0.25">
      <c r="A2" s="30" t="s">
        <v>197</v>
      </c>
      <c r="B2" s="30"/>
      <c r="C2" s="30"/>
      <c r="D2" s="30"/>
      <c r="E2" s="30"/>
      <c r="F2" s="30"/>
      <c r="G2" s="30"/>
      <c r="H2" s="30"/>
      <c r="I2" s="30"/>
    </row>
    <row r="4" spans="1:9" ht="15.75" customHeight="1" x14ac:dyDescent="0.25">
      <c r="A4" s="35" t="s">
        <v>175</v>
      </c>
      <c r="B4" s="35"/>
      <c r="C4" s="35"/>
      <c r="D4" s="35"/>
      <c r="E4" s="35"/>
      <c r="F4" s="35"/>
      <c r="G4" s="35"/>
      <c r="H4" s="35"/>
      <c r="I4" s="35"/>
    </row>
    <row r="5" spans="1:9" ht="15.75" customHeight="1" x14ac:dyDescent="0.25">
      <c r="A5" s="35" t="s">
        <v>193</v>
      </c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34" t="s">
        <v>182</v>
      </c>
      <c r="B6" s="34" t="s">
        <v>183</v>
      </c>
      <c r="C6" s="34"/>
      <c r="D6" s="34" t="s">
        <v>177</v>
      </c>
      <c r="E6" s="34"/>
      <c r="F6" s="34" t="s">
        <v>176</v>
      </c>
      <c r="G6" s="34"/>
      <c r="H6" s="34" t="s">
        <v>173</v>
      </c>
      <c r="I6" s="34"/>
    </row>
    <row r="7" spans="1:9" x14ac:dyDescent="0.25">
      <c r="A7" s="34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135</v>
      </c>
      <c r="D8" s="11">
        <v>1591</v>
      </c>
      <c r="E8" s="12">
        <f>D8/H8</f>
        <v>0.48999076070218661</v>
      </c>
      <c r="F8" s="11">
        <v>1656</v>
      </c>
      <c r="G8" s="12">
        <f>F8/H8</f>
        <v>0.51000923929781339</v>
      </c>
      <c r="H8" s="11">
        <f>D8+F8</f>
        <v>3247</v>
      </c>
      <c r="I8" s="12">
        <f t="shared" ref="I8:I21" si="0">H8/$H$22</f>
        <v>4.5005336327220813E-2</v>
      </c>
    </row>
    <row r="9" spans="1:9" x14ac:dyDescent="0.25">
      <c r="A9" s="9">
        <v>2</v>
      </c>
      <c r="B9" s="9">
        <v>2002</v>
      </c>
      <c r="C9" s="10" t="s">
        <v>136</v>
      </c>
      <c r="D9" s="11">
        <v>3349</v>
      </c>
      <c r="E9" s="12">
        <f t="shared" ref="E9:E22" si="1">D9/H9</f>
        <v>0.5045194335643266</v>
      </c>
      <c r="F9" s="11">
        <v>3289</v>
      </c>
      <c r="G9" s="12">
        <f t="shared" ref="G9:G22" si="2">F9/H9</f>
        <v>0.4954805664356734</v>
      </c>
      <c r="H9" s="11">
        <f t="shared" ref="H9:H21" si="3">D9+F9</f>
        <v>6638</v>
      </c>
      <c r="I9" s="12">
        <f t="shared" si="0"/>
        <v>9.2006597640927557E-2</v>
      </c>
    </row>
    <row r="10" spans="1:9" x14ac:dyDescent="0.25">
      <c r="A10" s="9">
        <v>3</v>
      </c>
      <c r="B10" s="9">
        <v>2003</v>
      </c>
      <c r="C10" s="10" t="s">
        <v>137</v>
      </c>
      <c r="D10" s="11">
        <v>1802</v>
      </c>
      <c r="E10" s="12">
        <f t="shared" si="1"/>
        <v>0.50490333426730172</v>
      </c>
      <c r="F10" s="11">
        <v>1767</v>
      </c>
      <c r="G10" s="12">
        <f t="shared" si="2"/>
        <v>0.49509666573269823</v>
      </c>
      <c r="H10" s="11">
        <f t="shared" si="3"/>
        <v>3569</v>
      </c>
      <c r="I10" s="12">
        <f t="shared" si="0"/>
        <v>4.9468446366446282E-2</v>
      </c>
    </row>
    <row r="11" spans="1:9" x14ac:dyDescent="0.25">
      <c r="A11" s="9">
        <v>4</v>
      </c>
      <c r="B11" s="9">
        <v>2004</v>
      </c>
      <c r="C11" s="10" t="s">
        <v>57</v>
      </c>
      <c r="D11" s="11">
        <v>2642</v>
      </c>
      <c r="E11" s="12">
        <f t="shared" si="1"/>
        <v>0.49943289224952742</v>
      </c>
      <c r="F11" s="11">
        <v>2648</v>
      </c>
      <c r="G11" s="12">
        <f t="shared" si="2"/>
        <v>0.50056710775047264</v>
      </c>
      <c r="H11" s="11">
        <f t="shared" si="3"/>
        <v>5290</v>
      </c>
      <c r="I11" s="12">
        <f t="shared" si="0"/>
        <v>7.3322522072989865E-2</v>
      </c>
    </row>
    <row r="12" spans="1:9" x14ac:dyDescent="0.25">
      <c r="A12" s="9">
        <v>5</v>
      </c>
      <c r="B12" s="9">
        <v>2005</v>
      </c>
      <c r="C12" s="10" t="s">
        <v>138</v>
      </c>
      <c r="D12" s="11">
        <v>1475</v>
      </c>
      <c r="E12" s="12">
        <f t="shared" si="1"/>
        <v>0.50238419618528607</v>
      </c>
      <c r="F12" s="11">
        <v>1461</v>
      </c>
      <c r="G12" s="12">
        <f t="shared" si="2"/>
        <v>0.49761580381471388</v>
      </c>
      <c r="H12" s="11">
        <f t="shared" si="3"/>
        <v>2936</v>
      </c>
      <c r="I12" s="12">
        <f t="shared" si="0"/>
        <v>4.0694692780018575E-2</v>
      </c>
    </row>
    <row r="13" spans="1:9" x14ac:dyDescent="0.25">
      <c r="A13" s="9">
        <v>6</v>
      </c>
      <c r="B13" s="9">
        <v>2006</v>
      </c>
      <c r="C13" s="10" t="s">
        <v>139</v>
      </c>
      <c r="D13" s="11">
        <v>2213</v>
      </c>
      <c r="E13" s="12">
        <f t="shared" si="1"/>
        <v>0.51061375173050305</v>
      </c>
      <c r="F13" s="11">
        <v>2121</v>
      </c>
      <c r="G13" s="12">
        <f t="shared" si="2"/>
        <v>0.489386248269497</v>
      </c>
      <c r="H13" s="11">
        <f t="shared" si="3"/>
        <v>4334</v>
      </c>
      <c r="I13" s="12">
        <f t="shared" si="0"/>
        <v>6.0071797857152755E-2</v>
      </c>
    </row>
    <row r="14" spans="1:9" x14ac:dyDescent="0.25">
      <c r="A14" s="9">
        <v>7</v>
      </c>
      <c r="B14" s="9">
        <v>2007</v>
      </c>
      <c r="C14" s="10" t="s">
        <v>140</v>
      </c>
      <c r="D14" s="11">
        <v>1578</v>
      </c>
      <c r="E14" s="12">
        <f t="shared" si="1"/>
        <v>0.49857819905213269</v>
      </c>
      <c r="F14" s="11">
        <v>1587</v>
      </c>
      <c r="G14" s="12">
        <f t="shared" si="2"/>
        <v>0.50142180094786726</v>
      </c>
      <c r="H14" s="11">
        <f t="shared" si="3"/>
        <v>3165</v>
      </c>
      <c r="I14" s="12">
        <f t="shared" si="0"/>
        <v>4.386876793213855E-2</v>
      </c>
    </row>
    <row r="15" spans="1:9" x14ac:dyDescent="0.25">
      <c r="A15" s="9">
        <v>8</v>
      </c>
      <c r="B15" s="9">
        <v>2008</v>
      </c>
      <c r="C15" s="10" t="s">
        <v>141</v>
      </c>
      <c r="D15" s="11">
        <v>2043</v>
      </c>
      <c r="E15" s="12">
        <f t="shared" si="1"/>
        <v>0.50707371556217429</v>
      </c>
      <c r="F15" s="11">
        <v>1986</v>
      </c>
      <c r="G15" s="12">
        <f t="shared" si="2"/>
        <v>0.49292628443782577</v>
      </c>
      <c r="H15" s="11">
        <f t="shared" si="3"/>
        <v>4029</v>
      </c>
      <c r="I15" s="12">
        <f t="shared" si="0"/>
        <v>5.58443178510541E-2</v>
      </c>
    </row>
    <row r="16" spans="1:9" x14ac:dyDescent="0.25">
      <c r="A16" s="9">
        <v>9</v>
      </c>
      <c r="B16" s="9">
        <v>2009</v>
      </c>
      <c r="C16" s="10" t="s">
        <v>142</v>
      </c>
      <c r="D16" s="11">
        <v>3014</v>
      </c>
      <c r="E16" s="12">
        <f t="shared" si="1"/>
        <v>0.50595937552459291</v>
      </c>
      <c r="F16" s="11">
        <v>2943</v>
      </c>
      <c r="G16" s="12">
        <f t="shared" si="2"/>
        <v>0.49404062447540709</v>
      </c>
      <c r="H16" s="11">
        <f t="shared" si="3"/>
        <v>5957</v>
      </c>
      <c r="I16" s="12">
        <f t="shared" si="0"/>
        <v>8.2567535725671201E-2</v>
      </c>
    </row>
    <row r="17" spans="1:9" x14ac:dyDescent="0.25">
      <c r="A17" s="9">
        <v>10</v>
      </c>
      <c r="B17" s="9">
        <v>2010</v>
      </c>
      <c r="C17" s="10" t="s">
        <v>143</v>
      </c>
      <c r="D17" s="11">
        <v>1969</v>
      </c>
      <c r="E17" s="12">
        <f t="shared" si="1"/>
        <v>0.5029374201787995</v>
      </c>
      <c r="F17" s="11">
        <v>1946</v>
      </c>
      <c r="G17" s="12">
        <f t="shared" si="2"/>
        <v>0.4970625798212005</v>
      </c>
      <c r="H17" s="11">
        <f t="shared" si="3"/>
        <v>3915</v>
      </c>
      <c r="I17" s="12">
        <f t="shared" si="0"/>
        <v>5.4264210570086076E-2</v>
      </c>
    </row>
    <row r="18" spans="1:9" x14ac:dyDescent="0.25">
      <c r="A18" s="9">
        <v>11</v>
      </c>
      <c r="B18" s="9">
        <v>2011</v>
      </c>
      <c r="C18" s="10" t="s">
        <v>144</v>
      </c>
      <c r="D18" s="11">
        <v>2497</v>
      </c>
      <c r="E18" s="12">
        <f t="shared" si="1"/>
        <v>0.50772671817812121</v>
      </c>
      <c r="F18" s="11">
        <v>2421</v>
      </c>
      <c r="G18" s="12">
        <f t="shared" si="2"/>
        <v>0.49227328182187879</v>
      </c>
      <c r="H18" s="11">
        <f t="shared" si="3"/>
        <v>4918</v>
      </c>
      <c r="I18" s="12">
        <f t="shared" si="0"/>
        <v>6.8166382524567901E-2</v>
      </c>
    </row>
    <row r="19" spans="1:9" x14ac:dyDescent="0.25">
      <c r="A19" s="9">
        <v>12</v>
      </c>
      <c r="B19" s="9">
        <v>2012</v>
      </c>
      <c r="C19" s="10" t="s">
        <v>145</v>
      </c>
      <c r="D19" s="11">
        <v>3493</v>
      </c>
      <c r="E19" s="12">
        <f t="shared" si="1"/>
        <v>0.50114777618364414</v>
      </c>
      <c r="F19" s="11">
        <v>3477</v>
      </c>
      <c r="G19" s="12">
        <f t="shared" si="2"/>
        <v>0.4988522238163558</v>
      </c>
      <c r="H19" s="11">
        <f t="shared" si="3"/>
        <v>6970</v>
      </c>
      <c r="I19" s="12">
        <f t="shared" si="0"/>
        <v>9.6608313581992317E-2</v>
      </c>
    </row>
    <row r="20" spans="1:9" x14ac:dyDescent="0.25">
      <c r="A20" s="9">
        <v>13</v>
      </c>
      <c r="B20" s="9">
        <v>2013</v>
      </c>
      <c r="C20" s="10" t="s">
        <v>28</v>
      </c>
      <c r="D20" s="11">
        <v>4638</v>
      </c>
      <c r="E20" s="12">
        <f t="shared" si="1"/>
        <v>0.49089754445385264</v>
      </c>
      <c r="F20" s="11">
        <v>4810</v>
      </c>
      <c r="G20" s="12">
        <f t="shared" si="2"/>
        <v>0.5091024555461473</v>
      </c>
      <c r="H20" s="11">
        <f t="shared" si="3"/>
        <v>9448</v>
      </c>
      <c r="I20" s="12">
        <f t="shared" si="0"/>
        <v>0.13095485605777094</v>
      </c>
    </row>
    <row r="21" spans="1:9" x14ac:dyDescent="0.25">
      <c r="A21" s="9">
        <v>14</v>
      </c>
      <c r="B21" s="9">
        <v>2014</v>
      </c>
      <c r="C21" s="10" t="s">
        <v>146</v>
      </c>
      <c r="D21" s="11">
        <v>3908</v>
      </c>
      <c r="E21" s="12">
        <f t="shared" si="1"/>
        <v>0.50549734833786053</v>
      </c>
      <c r="F21" s="11">
        <v>3823</v>
      </c>
      <c r="G21" s="12">
        <f t="shared" si="2"/>
        <v>0.49450265166213941</v>
      </c>
      <c r="H21" s="11">
        <f t="shared" si="3"/>
        <v>7731</v>
      </c>
      <c r="I21" s="12">
        <f t="shared" si="0"/>
        <v>0.10715622271196308</v>
      </c>
    </row>
    <row r="22" spans="1:9" x14ac:dyDescent="0.25">
      <c r="A22" s="40" t="s">
        <v>173</v>
      </c>
      <c r="B22" s="40"/>
      <c r="C22" s="40"/>
      <c r="D22" s="22">
        <f>SUM(D8:D21)</f>
        <v>36212</v>
      </c>
      <c r="E22" s="23">
        <f t="shared" si="1"/>
        <v>0.50191969174047435</v>
      </c>
      <c r="F22" s="22">
        <f>SUM(F8:F21)</f>
        <v>35935</v>
      </c>
      <c r="G22" s="23">
        <f t="shared" si="2"/>
        <v>0.49808030825952571</v>
      </c>
      <c r="H22" s="24">
        <f>SUM(H8:H21)</f>
        <v>72147</v>
      </c>
      <c r="I22" s="23">
        <f>SUM(I8:I21)</f>
        <v>1</v>
      </c>
    </row>
  </sheetData>
  <mergeCells count="10">
    <mergeCell ref="A1:I1"/>
    <mergeCell ref="A2:I2"/>
    <mergeCell ref="A22:C2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294B6-FA20-4B67-A27E-7155271EF3DE}">
  <dimension ref="A1:I22"/>
  <sheetViews>
    <sheetView workbookViewId="0">
      <selection activeCell="F8" sqref="F8:F21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29" t="s">
        <v>196</v>
      </c>
      <c r="B1" s="29"/>
      <c r="C1" s="29"/>
      <c r="D1" s="29"/>
      <c r="E1" s="29"/>
      <c r="F1" s="29"/>
      <c r="G1" s="29"/>
      <c r="H1" s="29"/>
      <c r="I1" s="29"/>
    </row>
    <row r="2" spans="1:9" ht="21" x14ac:dyDescent="0.25">
      <c r="A2" s="30" t="s">
        <v>197</v>
      </c>
      <c r="B2" s="30"/>
      <c r="C2" s="30"/>
      <c r="D2" s="30"/>
      <c r="E2" s="30"/>
      <c r="F2" s="30"/>
      <c r="G2" s="30"/>
      <c r="H2" s="30"/>
      <c r="I2" s="30"/>
    </row>
    <row r="4" spans="1:9" ht="15.75" customHeight="1" x14ac:dyDescent="0.25">
      <c r="A4" s="35" t="s">
        <v>175</v>
      </c>
      <c r="B4" s="35"/>
      <c r="C4" s="35"/>
      <c r="D4" s="35"/>
      <c r="E4" s="35"/>
      <c r="F4" s="35"/>
      <c r="G4" s="35"/>
      <c r="H4" s="35"/>
      <c r="I4" s="35"/>
    </row>
    <row r="5" spans="1:9" ht="15.75" customHeight="1" x14ac:dyDescent="0.25">
      <c r="A5" s="35" t="s">
        <v>194</v>
      </c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34" t="s">
        <v>182</v>
      </c>
      <c r="B6" s="34" t="s">
        <v>183</v>
      </c>
      <c r="C6" s="34"/>
      <c r="D6" s="34" t="s">
        <v>177</v>
      </c>
      <c r="E6" s="34"/>
      <c r="F6" s="34" t="s">
        <v>176</v>
      </c>
      <c r="G6" s="34"/>
      <c r="H6" s="34" t="s">
        <v>173</v>
      </c>
      <c r="I6" s="34"/>
    </row>
    <row r="7" spans="1:9" x14ac:dyDescent="0.25">
      <c r="A7" s="34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148</v>
      </c>
      <c r="D8" s="11">
        <v>1228</v>
      </c>
      <c r="E8" s="12">
        <f>D8/H8</f>
        <v>0.49218436873747495</v>
      </c>
      <c r="F8" s="11">
        <v>1267</v>
      </c>
      <c r="G8" s="12">
        <f>F8/H8</f>
        <v>0.50781563126252505</v>
      </c>
      <c r="H8" s="11">
        <f>D8+F8</f>
        <v>2495</v>
      </c>
      <c r="I8" s="12">
        <f t="shared" ref="I8:I21" si="0">H8/$H$22</f>
        <v>4.6101256467110129E-2</v>
      </c>
    </row>
    <row r="9" spans="1:9" x14ac:dyDescent="0.25">
      <c r="A9" s="9">
        <v>2</v>
      </c>
      <c r="B9" s="9">
        <v>2002</v>
      </c>
      <c r="C9" s="10" t="s">
        <v>149</v>
      </c>
      <c r="D9" s="21">
        <v>945</v>
      </c>
      <c r="E9" s="12">
        <f t="shared" ref="E9:E22" si="1">D9/H9</f>
        <v>0.49321503131524008</v>
      </c>
      <c r="F9" s="21">
        <v>971</v>
      </c>
      <c r="G9" s="12">
        <f t="shared" ref="G9:G22" si="2">F9/H9</f>
        <v>0.50678496868475986</v>
      </c>
      <c r="H9" s="11">
        <f t="shared" ref="H9:H21" si="3">D9+F9</f>
        <v>1916</v>
      </c>
      <c r="I9" s="12">
        <f t="shared" si="0"/>
        <v>3.5402808573540279E-2</v>
      </c>
    </row>
    <row r="10" spans="1:9" x14ac:dyDescent="0.25">
      <c r="A10" s="9">
        <v>3</v>
      </c>
      <c r="B10" s="9">
        <v>2003</v>
      </c>
      <c r="C10" s="10" t="s">
        <v>150</v>
      </c>
      <c r="D10" s="11">
        <v>2869</v>
      </c>
      <c r="E10" s="12">
        <f t="shared" si="1"/>
        <v>0.49465517241379309</v>
      </c>
      <c r="F10" s="11">
        <v>2931</v>
      </c>
      <c r="G10" s="12">
        <f t="shared" si="2"/>
        <v>0.50534482758620691</v>
      </c>
      <c r="H10" s="11">
        <f t="shared" si="3"/>
        <v>5800</v>
      </c>
      <c r="I10" s="12">
        <f t="shared" si="0"/>
        <v>0.10716925351071692</v>
      </c>
    </row>
    <row r="11" spans="1:9" x14ac:dyDescent="0.25">
      <c r="A11" s="9">
        <v>4</v>
      </c>
      <c r="B11" s="9">
        <v>2004</v>
      </c>
      <c r="C11" s="10" t="s">
        <v>16</v>
      </c>
      <c r="D11" s="11">
        <v>2615</v>
      </c>
      <c r="E11" s="12">
        <f t="shared" si="1"/>
        <v>0.50211213517665132</v>
      </c>
      <c r="F11" s="11">
        <v>2593</v>
      </c>
      <c r="G11" s="12">
        <f t="shared" si="2"/>
        <v>0.49788786482334868</v>
      </c>
      <c r="H11" s="11">
        <f t="shared" si="3"/>
        <v>5208</v>
      </c>
      <c r="I11" s="12">
        <f t="shared" si="0"/>
        <v>9.6230598669623066E-2</v>
      </c>
    </row>
    <row r="12" spans="1:9" x14ac:dyDescent="0.25">
      <c r="A12" s="9">
        <v>5</v>
      </c>
      <c r="B12" s="9">
        <v>2005</v>
      </c>
      <c r="C12" s="10" t="s">
        <v>151</v>
      </c>
      <c r="D12" s="11">
        <v>1987</v>
      </c>
      <c r="E12" s="12">
        <f t="shared" si="1"/>
        <v>0.50624203821656055</v>
      </c>
      <c r="F12" s="11">
        <v>1938</v>
      </c>
      <c r="G12" s="12">
        <f t="shared" si="2"/>
        <v>0.4937579617834395</v>
      </c>
      <c r="H12" s="11">
        <f t="shared" si="3"/>
        <v>3925</v>
      </c>
      <c r="I12" s="12">
        <f t="shared" si="0"/>
        <v>7.2524020694752403E-2</v>
      </c>
    </row>
    <row r="13" spans="1:9" x14ac:dyDescent="0.25">
      <c r="A13" s="9">
        <v>6</v>
      </c>
      <c r="B13" s="9">
        <v>2006</v>
      </c>
      <c r="C13" s="10" t="s">
        <v>152</v>
      </c>
      <c r="D13" s="11">
        <v>1365</v>
      </c>
      <c r="E13" s="12">
        <f t="shared" si="1"/>
        <v>0.51412429378531077</v>
      </c>
      <c r="F13" s="11">
        <v>1290</v>
      </c>
      <c r="G13" s="12">
        <f t="shared" si="2"/>
        <v>0.48587570621468928</v>
      </c>
      <c r="H13" s="11">
        <f t="shared" si="3"/>
        <v>2655</v>
      </c>
      <c r="I13" s="12">
        <f t="shared" si="0"/>
        <v>4.9057649667405764E-2</v>
      </c>
    </row>
    <row r="14" spans="1:9" x14ac:dyDescent="0.25">
      <c r="A14" s="9">
        <v>7</v>
      </c>
      <c r="B14" s="9">
        <v>2007</v>
      </c>
      <c r="C14" s="10" t="s">
        <v>153</v>
      </c>
      <c r="D14" s="11">
        <v>1534</v>
      </c>
      <c r="E14" s="12">
        <f t="shared" si="1"/>
        <v>0.5024566000655093</v>
      </c>
      <c r="F14" s="11">
        <v>1519</v>
      </c>
      <c r="G14" s="12">
        <f t="shared" si="2"/>
        <v>0.49754339993449065</v>
      </c>
      <c r="H14" s="11">
        <f t="shared" si="3"/>
        <v>3053</v>
      </c>
      <c r="I14" s="12">
        <f t="shared" si="0"/>
        <v>5.6411677753141168E-2</v>
      </c>
    </row>
    <row r="15" spans="1:9" x14ac:dyDescent="0.25">
      <c r="A15" s="9">
        <v>8</v>
      </c>
      <c r="B15" s="9">
        <v>2008</v>
      </c>
      <c r="C15" s="10" t="s">
        <v>154</v>
      </c>
      <c r="D15" s="11">
        <v>1938</v>
      </c>
      <c r="E15" s="12">
        <f t="shared" si="1"/>
        <v>0.49679569341194568</v>
      </c>
      <c r="F15" s="11">
        <v>1963</v>
      </c>
      <c r="G15" s="12">
        <f t="shared" si="2"/>
        <v>0.50320430658805437</v>
      </c>
      <c r="H15" s="11">
        <f t="shared" si="3"/>
        <v>3901</v>
      </c>
      <c r="I15" s="12">
        <f t="shared" si="0"/>
        <v>7.2080561714708058E-2</v>
      </c>
    </row>
    <row r="16" spans="1:9" x14ac:dyDescent="0.25">
      <c r="A16" s="9">
        <v>9</v>
      </c>
      <c r="B16" s="9">
        <v>2009</v>
      </c>
      <c r="C16" s="10" t="s">
        <v>155</v>
      </c>
      <c r="D16" s="11">
        <v>1012</v>
      </c>
      <c r="E16" s="12">
        <f t="shared" si="1"/>
        <v>0.49754178957718781</v>
      </c>
      <c r="F16" s="11">
        <v>1022</v>
      </c>
      <c r="G16" s="12">
        <f t="shared" si="2"/>
        <v>0.50245821042281225</v>
      </c>
      <c r="H16" s="11">
        <f t="shared" si="3"/>
        <v>2034</v>
      </c>
      <c r="I16" s="12">
        <f t="shared" si="0"/>
        <v>3.7583148558758314E-2</v>
      </c>
    </row>
    <row r="17" spans="1:9" x14ac:dyDescent="0.25">
      <c r="A17" s="9">
        <v>10</v>
      </c>
      <c r="B17" s="9">
        <v>2010</v>
      </c>
      <c r="C17" s="10" t="s">
        <v>156</v>
      </c>
      <c r="D17" s="21">
        <v>866</v>
      </c>
      <c r="E17" s="12">
        <f t="shared" si="1"/>
        <v>0.49120816789563243</v>
      </c>
      <c r="F17" s="21">
        <v>897</v>
      </c>
      <c r="G17" s="12">
        <f t="shared" si="2"/>
        <v>0.50879183210436751</v>
      </c>
      <c r="H17" s="11">
        <f t="shared" si="3"/>
        <v>1763</v>
      </c>
      <c r="I17" s="12">
        <f t="shared" si="0"/>
        <v>3.2575757575757577E-2</v>
      </c>
    </row>
    <row r="18" spans="1:9" x14ac:dyDescent="0.25">
      <c r="A18" s="9">
        <v>11</v>
      </c>
      <c r="B18" s="9">
        <v>2011</v>
      </c>
      <c r="C18" s="10" t="s">
        <v>157</v>
      </c>
      <c r="D18" s="11">
        <v>1783</v>
      </c>
      <c r="E18" s="12">
        <f t="shared" si="1"/>
        <v>0.50595913734392739</v>
      </c>
      <c r="F18" s="11">
        <v>1741</v>
      </c>
      <c r="G18" s="12">
        <f t="shared" si="2"/>
        <v>0.49404086265607267</v>
      </c>
      <c r="H18" s="11">
        <f t="shared" si="3"/>
        <v>3524</v>
      </c>
      <c r="I18" s="12">
        <f t="shared" si="0"/>
        <v>6.5114560236511451E-2</v>
      </c>
    </row>
    <row r="19" spans="1:9" x14ac:dyDescent="0.25">
      <c r="A19" s="9">
        <v>12</v>
      </c>
      <c r="B19" s="9">
        <v>2012</v>
      </c>
      <c r="C19" s="10" t="s">
        <v>158</v>
      </c>
      <c r="D19" s="11">
        <v>2350</v>
      </c>
      <c r="E19" s="12">
        <f t="shared" si="1"/>
        <v>0.50042589437819418</v>
      </c>
      <c r="F19" s="11">
        <v>2346</v>
      </c>
      <c r="G19" s="12">
        <f t="shared" si="2"/>
        <v>0.49957410562180582</v>
      </c>
      <c r="H19" s="11">
        <f t="shared" si="3"/>
        <v>4696</v>
      </c>
      <c r="I19" s="12">
        <f t="shared" si="0"/>
        <v>8.677014042867702E-2</v>
      </c>
    </row>
    <row r="20" spans="1:9" x14ac:dyDescent="0.25">
      <c r="A20" s="9">
        <v>13</v>
      </c>
      <c r="B20" s="9">
        <v>2013</v>
      </c>
      <c r="C20" s="10" t="s">
        <v>159</v>
      </c>
      <c r="D20" s="11">
        <v>4023</v>
      </c>
      <c r="E20" s="12">
        <f t="shared" si="1"/>
        <v>0.49882207067575945</v>
      </c>
      <c r="F20" s="11">
        <v>4042</v>
      </c>
      <c r="G20" s="12">
        <f t="shared" si="2"/>
        <v>0.50117792932424055</v>
      </c>
      <c r="H20" s="11">
        <f t="shared" si="3"/>
        <v>8065</v>
      </c>
      <c r="I20" s="12">
        <f t="shared" si="0"/>
        <v>0.14902069475240207</v>
      </c>
    </row>
    <row r="21" spans="1:9" x14ac:dyDescent="0.25">
      <c r="A21" s="9">
        <v>14</v>
      </c>
      <c r="B21" s="9">
        <v>2014</v>
      </c>
      <c r="C21" s="10" t="s">
        <v>160</v>
      </c>
      <c r="D21" s="11">
        <v>2503</v>
      </c>
      <c r="E21" s="12">
        <f t="shared" si="1"/>
        <v>0.49223205506391349</v>
      </c>
      <c r="F21" s="11">
        <v>2582</v>
      </c>
      <c r="G21" s="12">
        <f t="shared" si="2"/>
        <v>0.50776794493608657</v>
      </c>
      <c r="H21" s="11">
        <f t="shared" si="3"/>
        <v>5085</v>
      </c>
      <c r="I21" s="12">
        <f t="shared" si="0"/>
        <v>9.3957871396895792E-2</v>
      </c>
    </row>
    <row r="22" spans="1:9" x14ac:dyDescent="0.25">
      <c r="A22" s="36" t="s">
        <v>173</v>
      </c>
      <c r="B22" s="36"/>
      <c r="C22" s="36"/>
      <c r="D22" s="19">
        <f>SUM(D8:D21)</f>
        <v>27018</v>
      </c>
      <c r="E22" s="20">
        <f t="shared" si="1"/>
        <v>0.49922394678492238</v>
      </c>
      <c r="F22" s="19">
        <f>SUM(F8:F21)</f>
        <v>27102</v>
      </c>
      <c r="G22" s="20">
        <f t="shared" si="2"/>
        <v>0.50077605321507757</v>
      </c>
      <c r="H22" s="13">
        <f>SUM(H8:H21)</f>
        <v>54120</v>
      </c>
      <c r="I22" s="20">
        <f>SUM(I8:I21)</f>
        <v>1</v>
      </c>
    </row>
  </sheetData>
  <mergeCells count="10">
    <mergeCell ref="A1:I1"/>
    <mergeCell ref="A2:I2"/>
    <mergeCell ref="A22:C2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A1DE-7C4E-4270-B8BC-B9AC15C10A9C}">
  <dimension ref="A1:I20"/>
  <sheetViews>
    <sheetView workbookViewId="0">
      <selection activeCell="H13" sqref="H13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29" t="s">
        <v>196</v>
      </c>
      <c r="B1" s="29"/>
      <c r="C1" s="29"/>
      <c r="D1" s="29"/>
      <c r="E1" s="29"/>
      <c r="F1" s="29"/>
      <c r="G1" s="29"/>
      <c r="H1" s="29"/>
      <c r="I1" s="29"/>
    </row>
    <row r="2" spans="1:9" ht="21" x14ac:dyDescent="0.25">
      <c r="A2" s="30" t="s">
        <v>197</v>
      </c>
      <c r="B2" s="30"/>
      <c r="C2" s="30"/>
      <c r="D2" s="30"/>
      <c r="E2" s="30"/>
      <c r="F2" s="30"/>
      <c r="G2" s="30"/>
      <c r="H2" s="30"/>
      <c r="I2" s="30"/>
    </row>
    <row r="4" spans="1:9" ht="15.75" customHeight="1" x14ac:dyDescent="0.25">
      <c r="A4" s="35" t="s">
        <v>175</v>
      </c>
      <c r="B4" s="35"/>
      <c r="C4" s="35"/>
      <c r="D4" s="35"/>
      <c r="E4" s="35"/>
      <c r="F4" s="35"/>
      <c r="G4" s="35"/>
      <c r="H4" s="35"/>
      <c r="I4" s="35"/>
    </row>
    <row r="5" spans="1:9" ht="15.75" customHeight="1" x14ac:dyDescent="0.25">
      <c r="A5" s="35" t="s">
        <v>195</v>
      </c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34" t="s">
        <v>182</v>
      </c>
      <c r="B6" s="34" t="s">
        <v>183</v>
      </c>
      <c r="C6" s="34"/>
      <c r="D6" s="34" t="s">
        <v>177</v>
      </c>
      <c r="E6" s="34"/>
      <c r="F6" s="34" t="s">
        <v>176</v>
      </c>
      <c r="G6" s="34"/>
      <c r="H6" s="34" t="s">
        <v>173</v>
      </c>
      <c r="I6" s="34"/>
    </row>
    <row r="7" spans="1:9" x14ac:dyDescent="0.25">
      <c r="A7" s="34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1002</v>
      </c>
      <c r="C8" s="10" t="s">
        <v>161</v>
      </c>
      <c r="D8" s="11">
        <v>7444</v>
      </c>
      <c r="E8" s="12">
        <f>D8/H8</f>
        <v>0.49109381184852885</v>
      </c>
      <c r="F8" s="11">
        <v>7714</v>
      </c>
      <c r="G8" s="12">
        <f>F8/H8</f>
        <v>0.50890618815147115</v>
      </c>
      <c r="H8" s="11">
        <f>D8+F8</f>
        <v>15158</v>
      </c>
      <c r="I8" s="12">
        <f t="shared" ref="I8:I19" si="0">H8/$H$20</f>
        <v>0.13630436932926884</v>
      </c>
    </row>
    <row r="9" spans="1:9" x14ac:dyDescent="0.25">
      <c r="A9" s="9">
        <v>2</v>
      </c>
      <c r="B9" s="9">
        <v>1004</v>
      </c>
      <c r="C9" s="10" t="s">
        <v>162</v>
      </c>
      <c r="D9" s="11">
        <v>5290</v>
      </c>
      <c r="E9" s="12">
        <f t="shared" ref="E9:E20" si="1">D9/H9</f>
        <v>0.49351618621140031</v>
      </c>
      <c r="F9" s="11">
        <v>5429</v>
      </c>
      <c r="G9" s="12">
        <f t="shared" ref="G9:G20" si="2">F9/H9</f>
        <v>0.50648381378859963</v>
      </c>
      <c r="H9" s="11">
        <f t="shared" ref="H9:H19" si="3">D9+F9</f>
        <v>10719</v>
      </c>
      <c r="I9" s="12">
        <f t="shared" si="0"/>
        <v>9.6387817313658308E-2</v>
      </c>
    </row>
    <row r="10" spans="1:9" x14ac:dyDescent="0.25">
      <c r="A10" s="9">
        <v>3</v>
      </c>
      <c r="B10" s="9">
        <v>2001</v>
      </c>
      <c r="C10" s="10" t="s">
        <v>163</v>
      </c>
      <c r="D10" s="11">
        <v>7242</v>
      </c>
      <c r="E10" s="12">
        <f t="shared" si="1"/>
        <v>0.49948272294641011</v>
      </c>
      <c r="F10" s="11">
        <v>7257</v>
      </c>
      <c r="G10" s="12">
        <f t="shared" si="2"/>
        <v>0.50051727705358995</v>
      </c>
      <c r="H10" s="11">
        <f t="shared" si="3"/>
        <v>14499</v>
      </c>
      <c r="I10" s="12">
        <f t="shared" si="0"/>
        <v>0.13037848336885269</v>
      </c>
    </row>
    <row r="11" spans="1:9" x14ac:dyDescent="0.25">
      <c r="A11" s="9">
        <v>4</v>
      </c>
      <c r="B11" s="9">
        <v>2003</v>
      </c>
      <c r="C11" s="10" t="s">
        <v>164</v>
      </c>
      <c r="D11" s="11">
        <v>2423</v>
      </c>
      <c r="E11" s="12">
        <f t="shared" si="1"/>
        <v>0.49979372937293731</v>
      </c>
      <c r="F11" s="11">
        <v>2425</v>
      </c>
      <c r="G11" s="12">
        <f t="shared" si="2"/>
        <v>0.50020627062706269</v>
      </c>
      <c r="H11" s="11">
        <f t="shared" si="3"/>
        <v>4848</v>
      </c>
      <c r="I11" s="12">
        <f t="shared" si="0"/>
        <v>4.359437805174135E-2</v>
      </c>
    </row>
    <row r="12" spans="1:9" x14ac:dyDescent="0.25">
      <c r="A12" s="9">
        <v>5</v>
      </c>
      <c r="B12" s="9">
        <v>2005</v>
      </c>
      <c r="C12" s="10" t="s">
        <v>165</v>
      </c>
      <c r="D12" s="11">
        <v>5719</v>
      </c>
      <c r="E12" s="12">
        <f t="shared" si="1"/>
        <v>0.49791049973881246</v>
      </c>
      <c r="F12" s="11">
        <v>5767</v>
      </c>
      <c r="G12" s="12">
        <f t="shared" si="2"/>
        <v>0.50208950026118748</v>
      </c>
      <c r="H12" s="11">
        <f t="shared" si="3"/>
        <v>11486</v>
      </c>
      <c r="I12" s="12">
        <f t="shared" si="0"/>
        <v>0.10328486516136574</v>
      </c>
    </row>
    <row r="13" spans="1:9" x14ac:dyDescent="0.25">
      <c r="A13" s="9">
        <v>6</v>
      </c>
      <c r="B13" s="9">
        <v>2006</v>
      </c>
      <c r="C13" s="10" t="s">
        <v>166</v>
      </c>
      <c r="D13" s="11">
        <v>8719</v>
      </c>
      <c r="E13" s="12">
        <f t="shared" si="1"/>
        <v>0.49802935968469753</v>
      </c>
      <c r="F13" s="11">
        <v>8788</v>
      </c>
      <c r="G13" s="12">
        <f t="shared" si="2"/>
        <v>0.50197064031530247</v>
      </c>
      <c r="H13" s="11">
        <f t="shared" si="3"/>
        <v>17507</v>
      </c>
      <c r="I13" s="12">
        <f t="shared" si="0"/>
        <v>0.15742714037785391</v>
      </c>
    </row>
    <row r="14" spans="1:9" x14ac:dyDescent="0.25">
      <c r="A14" s="9">
        <v>7</v>
      </c>
      <c r="B14" s="9">
        <v>2007</v>
      </c>
      <c r="C14" s="10" t="s">
        <v>167</v>
      </c>
      <c r="D14" s="11">
        <v>3835</v>
      </c>
      <c r="E14" s="12">
        <f t="shared" si="1"/>
        <v>0.48501327937270772</v>
      </c>
      <c r="F14" s="11">
        <v>4072</v>
      </c>
      <c r="G14" s="12">
        <f t="shared" si="2"/>
        <v>0.51498672062729223</v>
      </c>
      <c r="H14" s="11">
        <f t="shared" si="3"/>
        <v>7907</v>
      </c>
      <c r="I14" s="12">
        <f t="shared" si="0"/>
        <v>7.1101639285296794E-2</v>
      </c>
    </row>
    <row r="15" spans="1:9" x14ac:dyDescent="0.25">
      <c r="A15" s="9">
        <v>8</v>
      </c>
      <c r="B15" s="9">
        <v>2008</v>
      </c>
      <c r="C15" s="10" t="s">
        <v>168</v>
      </c>
      <c r="D15" s="11">
        <v>3420</v>
      </c>
      <c r="E15" s="12">
        <f t="shared" si="1"/>
        <v>0.50427602477145383</v>
      </c>
      <c r="F15" s="11">
        <v>3362</v>
      </c>
      <c r="G15" s="12">
        <f t="shared" si="2"/>
        <v>0.49572397522854617</v>
      </c>
      <c r="H15" s="11">
        <f t="shared" si="3"/>
        <v>6782</v>
      </c>
      <c r="I15" s="12">
        <f t="shared" si="0"/>
        <v>6.0985369626012753E-2</v>
      </c>
    </row>
    <row r="16" spans="1:9" x14ac:dyDescent="0.25">
      <c r="A16" s="9">
        <v>9</v>
      </c>
      <c r="B16" s="9">
        <v>2009</v>
      </c>
      <c r="C16" s="10" t="s">
        <v>169</v>
      </c>
      <c r="D16" s="11">
        <v>3570</v>
      </c>
      <c r="E16" s="12">
        <f t="shared" si="1"/>
        <v>0.48197650870797892</v>
      </c>
      <c r="F16" s="11">
        <v>3837</v>
      </c>
      <c r="G16" s="12">
        <f t="shared" si="2"/>
        <v>0.51802349129202108</v>
      </c>
      <c r="H16" s="11">
        <f t="shared" si="3"/>
        <v>7407</v>
      </c>
      <c r="I16" s="12">
        <f t="shared" si="0"/>
        <v>6.6605519436726102E-2</v>
      </c>
    </row>
    <row r="17" spans="1:9" x14ac:dyDescent="0.25">
      <c r="A17" s="9">
        <v>10</v>
      </c>
      <c r="B17" s="9">
        <v>2010</v>
      </c>
      <c r="C17" s="10" t="s">
        <v>170</v>
      </c>
      <c r="D17" s="11">
        <v>2843</v>
      </c>
      <c r="E17" s="12">
        <f t="shared" si="1"/>
        <v>0.48689844151395789</v>
      </c>
      <c r="F17" s="11">
        <v>2996</v>
      </c>
      <c r="G17" s="12">
        <f t="shared" si="2"/>
        <v>0.51310155848604211</v>
      </c>
      <c r="H17" s="11">
        <f t="shared" si="3"/>
        <v>5839</v>
      </c>
      <c r="I17" s="12">
        <f t="shared" si="0"/>
        <v>5.2505687591608445E-2</v>
      </c>
    </row>
    <row r="18" spans="1:9" x14ac:dyDescent="0.25">
      <c r="A18" s="9">
        <v>11</v>
      </c>
      <c r="B18" s="9">
        <v>2011</v>
      </c>
      <c r="C18" s="10" t="s">
        <v>171</v>
      </c>
      <c r="D18" s="11">
        <v>2494</v>
      </c>
      <c r="E18" s="12">
        <f t="shared" si="1"/>
        <v>0.49113824340291451</v>
      </c>
      <c r="F18" s="11">
        <v>2584</v>
      </c>
      <c r="G18" s="12">
        <f t="shared" si="2"/>
        <v>0.50886175659708544</v>
      </c>
      <c r="H18" s="11">
        <f t="shared" si="3"/>
        <v>5078</v>
      </c>
      <c r="I18" s="12">
        <f t="shared" si="0"/>
        <v>4.5662593182083863E-2</v>
      </c>
    </row>
    <row r="19" spans="1:9" x14ac:dyDescent="0.25">
      <c r="A19" s="9">
        <v>12</v>
      </c>
      <c r="B19" s="9">
        <v>2012</v>
      </c>
      <c r="C19" s="10" t="s">
        <v>172</v>
      </c>
      <c r="D19" s="11">
        <v>1949</v>
      </c>
      <c r="E19" s="12">
        <f t="shared" si="1"/>
        <v>0.49006789036962534</v>
      </c>
      <c r="F19" s="11">
        <v>2028</v>
      </c>
      <c r="G19" s="12">
        <f t="shared" si="2"/>
        <v>0.50993210963037461</v>
      </c>
      <c r="H19" s="11">
        <f t="shared" si="3"/>
        <v>3977</v>
      </c>
      <c r="I19" s="12">
        <f t="shared" si="0"/>
        <v>3.5762137275531215E-2</v>
      </c>
    </row>
    <row r="20" spans="1:9" x14ac:dyDescent="0.25">
      <c r="A20" s="36" t="s">
        <v>173</v>
      </c>
      <c r="B20" s="36"/>
      <c r="C20" s="36"/>
      <c r="D20" s="19">
        <f>SUM(D8:D19)</f>
        <v>54948</v>
      </c>
      <c r="E20" s="20">
        <f t="shared" si="1"/>
        <v>0.49410558687852385</v>
      </c>
      <c r="F20" s="19">
        <f>SUM(F8:F19)</f>
        <v>56259</v>
      </c>
      <c r="G20" s="20">
        <f t="shared" si="2"/>
        <v>0.50589441312147621</v>
      </c>
      <c r="H20" s="13">
        <f>SUM(H8:H19)</f>
        <v>111207</v>
      </c>
      <c r="I20" s="20">
        <f>SUM(I8:I19)</f>
        <v>1</v>
      </c>
    </row>
  </sheetData>
  <mergeCells count="10">
    <mergeCell ref="A1:I1"/>
    <mergeCell ref="A2:I2"/>
    <mergeCell ref="A20:C20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8139-B826-4390-B1B2-FB0CC7F71B00}">
  <dimension ref="A1:I21"/>
  <sheetViews>
    <sheetView workbookViewId="0">
      <selection activeCell="H9" sqref="H9"/>
    </sheetView>
  </sheetViews>
  <sheetFormatPr defaultColWidth="8.7109375" defaultRowHeight="15" x14ac:dyDescent="0.25"/>
  <cols>
    <col min="1" max="1" width="4.28515625" style="8" customWidth="1"/>
    <col min="2" max="2" width="9.28515625" style="8" customWidth="1"/>
    <col min="3" max="3" width="17.140625" style="8" customWidth="1"/>
    <col min="4" max="4" width="10.7109375" style="8" customWidth="1"/>
    <col min="5" max="5" width="9.28515625" style="8" customWidth="1"/>
    <col min="6" max="6" width="10.7109375" style="8" customWidth="1"/>
    <col min="7" max="7" width="9.28515625" style="8" customWidth="1"/>
    <col min="8" max="8" width="10.7109375" style="8" customWidth="1"/>
    <col min="9" max="9" width="9.28515625" style="8" customWidth="1"/>
    <col min="10" max="16384" width="8.7109375" style="8"/>
  </cols>
  <sheetData>
    <row r="1" spans="1:9" ht="21" customHeight="1" x14ac:dyDescent="0.25">
      <c r="A1" s="29" t="s">
        <v>196</v>
      </c>
      <c r="B1" s="29"/>
      <c r="C1" s="29"/>
      <c r="D1" s="29"/>
      <c r="E1" s="29"/>
      <c r="F1" s="29"/>
      <c r="G1" s="29"/>
      <c r="H1" s="29"/>
      <c r="I1" s="29"/>
    </row>
    <row r="2" spans="1:9" ht="21" customHeight="1" x14ac:dyDescent="0.25">
      <c r="A2" s="30" t="s">
        <v>197</v>
      </c>
      <c r="B2" s="30"/>
      <c r="C2" s="30"/>
      <c r="D2" s="30"/>
      <c r="E2" s="30"/>
      <c r="F2" s="30"/>
      <c r="G2" s="30"/>
      <c r="H2" s="30"/>
      <c r="I2" s="30"/>
    </row>
    <row r="4" spans="1:9" ht="15.75" customHeight="1" x14ac:dyDescent="0.25">
      <c r="A4" s="35" t="s">
        <v>175</v>
      </c>
      <c r="B4" s="35"/>
      <c r="C4" s="35"/>
      <c r="D4" s="35"/>
      <c r="E4" s="35"/>
      <c r="F4" s="35"/>
      <c r="G4" s="35"/>
      <c r="H4" s="35"/>
      <c r="I4" s="35"/>
    </row>
    <row r="5" spans="1:9" ht="15.75" customHeight="1" x14ac:dyDescent="0.25">
      <c r="A5" s="35" t="s">
        <v>181</v>
      </c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34" t="s">
        <v>182</v>
      </c>
      <c r="B6" s="34" t="s">
        <v>183</v>
      </c>
      <c r="C6" s="34"/>
      <c r="D6" s="34" t="s">
        <v>177</v>
      </c>
      <c r="E6" s="34"/>
      <c r="F6" s="34" t="s">
        <v>176</v>
      </c>
      <c r="G6" s="34"/>
      <c r="H6" s="34" t="s">
        <v>173</v>
      </c>
      <c r="I6" s="34"/>
    </row>
    <row r="7" spans="1:9" x14ac:dyDescent="0.25">
      <c r="A7" s="34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13</v>
      </c>
      <c r="D8" s="11">
        <v>1653</v>
      </c>
      <c r="E8" s="12">
        <f>D8/H8</f>
        <v>0.49639639639639638</v>
      </c>
      <c r="F8" s="11">
        <v>1677</v>
      </c>
      <c r="G8" s="12">
        <f>F8/H8</f>
        <v>0.50360360360360357</v>
      </c>
      <c r="H8" s="11">
        <f>D8+F8</f>
        <v>3330</v>
      </c>
      <c r="I8" s="12">
        <f>H8/$H$21</f>
        <v>5.7479200469499774E-2</v>
      </c>
    </row>
    <row r="9" spans="1:9" x14ac:dyDescent="0.25">
      <c r="A9" s="9">
        <v>2</v>
      </c>
      <c r="B9" s="9">
        <v>2002</v>
      </c>
      <c r="C9" s="10" t="s">
        <v>14</v>
      </c>
      <c r="D9" s="11">
        <v>1844</v>
      </c>
      <c r="E9" s="12">
        <f t="shared" ref="E9:E20" si="0">D9/H9</f>
        <v>0.50617622838320064</v>
      </c>
      <c r="F9" s="11">
        <v>1799</v>
      </c>
      <c r="G9" s="12">
        <f t="shared" ref="G9:G20" si="1">F9/H9</f>
        <v>0.49382377161679936</v>
      </c>
      <c r="H9" s="11">
        <f t="shared" ref="H9:H20" si="2">D9+F9</f>
        <v>3643</v>
      </c>
      <c r="I9" s="12">
        <f t="shared" ref="I9:I20" si="3">H9/$H$21</f>
        <v>6.2881900093209514E-2</v>
      </c>
    </row>
    <row r="10" spans="1:9" x14ac:dyDescent="0.25">
      <c r="A10" s="9">
        <v>3</v>
      </c>
      <c r="B10" s="9">
        <v>2003</v>
      </c>
      <c r="C10" s="10" t="s">
        <v>15</v>
      </c>
      <c r="D10" s="11">
        <v>1683</v>
      </c>
      <c r="E10" s="12">
        <f t="shared" si="0"/>
        <v>0.49529134785167744</v>
      </c>
      <c r="F10" s="11">
        <v>1715</v>
      </c>
      <c r="G10" s="12">
        <f t="shared" si="1"/>
        <v>0.5047086521483225</v>
      </c>
      <c r="H10" s="11">
        <f t="shared" si="2"/>
        <v>3398</v>
      </c>
      <c r="I10" s="12">
        <f t="shared" si="3"/>
        <v>5.8652949908516591E-2</v>
      </c>
    </row>
    <row r="11" spans="1:9" x14ac:dyDescent="0.25">
      <c r="A11" s="9">
        <v>4</v>
      </c>
      <c r="B11" s="9">
        <v>2004</v>
      </c>
      <c r="C11" s="10" t="s">
        <v>16</v>
      </c>
      <c r="D11" s="11">
        <v>2295</v>
      </c>
      <c r="E11" s="12">
        <f t="shared" si="0"/>
        <v>0.49291237113402064</v>
      </c>
      <c r="F11" s="11">
        <v>2361</v>
      </c>
      <c r="G11" s="12">
        <f t="shared" si="1"/>
        <v>0.50708762886597936</v>
      </c>
      <c r="H11" s="11">
        <f t="shared" si="2"/>
        <v>4656</v>
      </c>
      <c r="I11" s="12">
        <f t="shared" si="3"/>
        <v>8.036731453032761E-2</v>
      </c>
    </row>
    <row r="12" spans="1:9" x14ac:dyDescent="0.25">
      <c r="A12" s="9">
        <v>5</v>
      </c>
      <c r="B12" s="9">
        <v>2005</v>
      </c>
      <c r="C12" s="10" t="s">
        <v>17</v>
      </c>
      <c r="D12" s="11">
        <v>2747</v>
      </c>
      <c r="E12" s="12">
        <f t="shared" si="0"/>
        <v>0.50136886293119187</v>
      </c>
      <c r="F12" s="11">
        <v>2732</v>
      </c>
      <c r="G12" s="12">
        <f t="shared" si="1"/>
        <v>0.49863113706880818</v>
      </c>
      <c r="H12" s="11">
        <f t="shared" si="2"/>
        <v>5479</v>
      </c>
      <c r="I12" s="12">
        <f t="shared" si="3"/>
        <v>9.4573134946663445E-2</v>
      </c>
    </row>
    <row r="13" spans="1:9" x14ac:dyDescent="0.25">
      <c r="A13" s="9">
        <v>6</v>
      </c>
      <c r="B13" s="9">
        <v>2006</v>
      </c>
      <c r="C13" s="10" t="s">
        <v>18</v>
      </c>
      <c r="D13" s="11">
        <v>2647</v>
      </c>
      <c r="E13" s="12">
        <f t="shared" si="0"/>
        <v>0.49727597219613001</v>
      </c>
      <c r="F13" s="11">
        <v>2676</v>
      </c>
      <c r="G13" s="12">
        <f t="shared" si="1"/>
        <v>0.50272402780387004</v>
      </c>
      <c r="H13" s="11">
        <f t="shared" si="2"/>
        <v>5323</v>
      </c>
      <c r="I13" s="12">
        <f t="shared" si="3"/>
        <v>9.1880415645389582E-2</v>
      </c>
    </row>
    <row r="14" spans="1:9" x14ac:dyDescent="0.25">
      <c r="A14" s="9">
        <v>7</v>
      </c>
      <c r="B14" s="9">
        <v>2007</v>
      </c>
      <c r="C14" s="10" t="s">
        <v>19</v>
      </c>
      <c r="D14" s="11">
        <v>2145</v>
      </c>
      <c r="E14" s="12">
        <f t="shared" si="0"/>
        <v>0.49629801018047198</v>
      </c>
      <c r="F14" s="11">
        <v>2177</v>
      </c>
      <c r="G14" s="12">
        <f t="shared" si="1"/>
        <v>0.50370198981952796</v>
      </c>
      <c r="H14" s="11">
        <f t="shared" si="2"/>
        <v>4322</v>
      </c>
      <c r="I14" s="12">
        <f t="shared" si="3"/>
        <v>7.4602133462215628E-2</v>
      </c>
    </row>
    <row r="15" spans="1:9" x14ac:dyDescent="0.25">
      <c r="A15" s="9">
        <v>8</v>
      </c>
      <c r="B15" s="9">
        <v>2008</v>
      </c>
      <c r="C15" s="10" t="s">
        <v>20</v>
      </c>
      <c r="D15" s="11">
        <v>2711</v>
      </c>
      <c r="E15" s="12">
        <f t="shared" si="0"/>
        <v>0.50036913990402365</v>
      </c>
      <c r="F15" s="11">
        <v>2707</v>
      </c>
      <c r="G15" s="12">
        <f t="shared" si="1"/>
        <v>0.49963086009597635</v>
      </c>
      <c r="H15" s="11">
        <f t="shared" si="2"/>
        <v>5418</v>
      </c>
      <c r="I15" s="12">
        <f t="shared" si="3"/>
        <v>9.3520212655780713E-2</v>
      </c>
    </row>
    <row r="16" spans="1:9" x14ac:dyDescent="0.25">
      <c r="A16" s="9">
        <v>9</v>
      </c>
      <c r="B16" s="9">
        <v>2009</v>
      </c>
      <c r="C16" s="10" t="s">
        <v>12</v>
      </c>
      <c r="D16" s="11">
        <v>1934</v>
      </c>
      <c r="E16" s="12">
        <f t="shared" si="0"/>
        <v>0.50854588482776752</v>
      </c>
      <c r="F16" s="11">
        <v>1869</v>
      </c>
      <c r="G16" s="12">
        <f t="shared" si="1"/>
        <v>0.49145411517223248</v>
      </c>
      <c r="H16" s="11">
        <f t="shared" si="2"/>
        <v>3803</v>
      </c>
      <c r="I16" s="12">
        <f t="shared" si="3"/>
        <v>6.564366347913142E-2</v>
      </c>
    </row>
    <row r="17" spans="1:9" x14ac:dyDescent="0.25">
      <c r="A17" s="9">
        <v>10</v>
      </c>
      <c r="B17" s="9">
        <v>2010</v>
      </c>
      <c r="C17" s="10" t="s">
        <v>21</v>
      </c>
      <c r="D17" s="11">
        <v>1922</v>
      </c>
      <c r="E17" s="12">
        <f t="shared" si="0"/>
        <v>0.49766960124287934</v>
      </c>
      <c r="F17" s="11">
        <v>1940</v>
      </c>
      <c r="G17" s="12">
        <f t="shared" si="1"/>
        <v>0.50233039875712071</v>
      </c>
      <c r="H17" s="11">
        <f t="shared" si="2"/>
        <v>3862</v>
      </c>
      <c r="I17" s="12">
        <f t="shared" si="3"/>
        <v>6.6662063727690124E-2</v>
      </c>
    </row>
    <row r="18" spans="1:9" x14ac:dyDescent="0.25">
      <c r="A18" s="9">
        <v>11</v>
      </c>
      <c r="B18" s="9">
        <v>2011</v>
      </c>
      <c r="C18" s="10" t="s">
        <v>22</v>
      </c>
      <c r="D18" s="11">
        <v>2252</v>
      </c>
      <c r="E18" s="12">
        <f t="shared" si="0"/>
        <v>0.48691891891891892</v>
      </c>
      <c r="F18" s="11">
        <v>2373</v>
      </c>
      <c r="G18" s="12">
        <f t="shared" si="1"/>
        <v>0.51308108108108108</v>
      </c>
      <c r="H18" s="11">
        <f t="shared" si="2"/>
        <v>4625</v>
      </c>
      <c r="I18" s="12">
        <f t="shared" si="3"/>
        <v>7.9832222874305248E-2</v>
      </c>
    </row>
    <row r="19" spans="1:9" x14ac:dyDescent="0.25">
      <c r="A19" s="9">
        <v>12</v>
      </c>
      <c r="B19" s="9">
        <v>2012</v>
      </c>
      <c r="C19" s="10" t="s">
        <v>23</v>
      </c>
      <c r="D19" s="11">
        <v>2109</v>
      </c>
      <c r="E19" s="12">
        <f t="shared" si="0"/>
        <v>0.50370193455935042</v>
      </c>
      <c r="F19" s="11">
        <v>2078</v>
      </c>
      <c r="G19" s="12">
        <f t="shared" si="1"/>
        <v>0.49629806544064964</v>
      </c>
      <c r="H19" s="11">
        <f t="shared" si="2"/>
        <v>4187</v>
      </c>
      <c r="I19" s="12">
        <f t="shared" si="3"/>
        <v>7.2271895605344014E-2</v>
      </c>
    </row>
    <row r="20" spans="1:9" x14ac:dyDescent="0.25">
      <c r="A20" s="9">
        <v>13</v>
      </c>
      <c r="B20" s="9">
        <v>2013</v>
      </c>
      <c r="C20" s="10" t="s">
        <v>24</v>
      </c>
      <c r="D20" s="11">
        <v>2907</v>
      </c>
      <c r="E20" s="12">
        <f t="shared" si="0"/>
        <v>0.49371603260869568</v>
      </c>
      <c r="F20" s="11">
        <v>2981</v>
      </c>
      <c r="G20" s="12">
        <f t="shared" si="1"/>
        <v>0.50628396739130432</v>
      </c>
      <c r="H20" s="11">
        <f t="shared" si="2"/>
        <v>5888</v>
      </c>
      <c r="I20" s="12">
        <f t="shared" si="3"/>
        <v>0.10163289260192633</v>
      </c>
    </row>
    <row r="21" spans="1:9" x14ac:dyDescent="0.25">
      <c r="A21" s="34" t="s">
        <v>173</v>
      </c>
      <c r="B21" s="34"/>
      <c r="C21" s="34"/>
      <c r="D21" s="16">
        <f>SUM(D8:D20)</f>
        <v>28849</v>
      </c>
      <c r="E21" s="17">
        <f>D21/H21</f>
        <v>0.49796319950288259</v>
      </c>
      <c r="F21" s="16">
        <f>SUM(F8:F20)</f>
        <v>29085</v>
      </c>
      <c r="G21" s="17">
        <f>F21/H21</f>
        <v>0.50203680049711741</v>
      </c>
      <c r="H21" s="14">
        <f>SUM(H8:H20)</f>
        <v>57934</v>
      </c>
      <c r="I21" s="17">
        <f>SUM(I8:I20)</f>
        <v>0.99999999999999989</v>
      </c>
    </row>
  </sheetData>
  <mergeCells count="10">
    <mergeCell ref="A1:I1"/>
    <mergeCell ref="A21:C21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37026-C2E2-4E72-B227-BC18BBAC6541}">
  <dimension ref="A1:I20"/>
  <sheetViews>
    <sheetView workbookViewId="0">
      <selection activeCell="H11" sqref="H11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customHeight="1" x14ac:dyDescent="0.25">
      <c r="A1" s="29" t="s">
        <v>196</v>
      </c>
      <c r="B1" s="29"/>
      <c r="C1" s="29"/>
      <c r="D1" s="29"/>
      <c r="E1" s="29"/>
      <c r="F1" s="29"/>
      <c r="G1" s="29"/>
      <c r="H1" s="29"/>
      <c r="I1" s="29"/>
    </row>
    <row r="2" spans="1:9" ht="21" customHeight="1" x14ac:dyDescent="0.25">
      <c r="A2" s="30" t="s">
        <v>197</v>
      </c>
      <c r="B2" s="30"/>
      <c r="C2" s="30"/>
      <c r="D2" s="30"/>
      <c r="E2" s="30"/>
      <c r="F2" s="30"/>
      <c r="G2" s="30"/>
      <c r="H2" s="30"/>
      <c r="I2" s="30"/>
    </row>
    <row r="4" spans="1:9" ht="15.75" customHeight="1" x14ac:dyDescent="0.25">
      <c r="A4" s="35" t="s">
        <v>175</v>
      </c>
      <c r="B4" s="35"/>
      <c r="C4" s="35"/>
      <c r="D4" s="35"/>
      <c r="E4" s="35"/>
      <c r="F4" s="35"/>
      <c r="G4" s="35"/>
      <c r="H4" s="35"/>
      <c r="I4" s="35"/>
    </row>
    <row r="5" spans="1:9" ht="15.75" customHeight="1" x14ac:dyDescent="0.25">
      <c r="A5" s="35" t="s">
        <v>185</v>
      </c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34" t="s">
        <v>182</v>
      </c>
      <c r="B6" s="34" t="s">
        <v>183</v>
      </c>
      <c r="C6" s="34"/>
      <c r="D6" s="34" t="s">
        <v>177</v>
      </c>
      <c r="E6" s="34"/>
      <c r="F6" s="34" t="s">
        <v>176</v>
      </c>
      <c r="G6" s="34"/>
      <c r="H6" s="34" t="s">
        <v>173</v>
      </c>
      <c r="I6" s="34"/>
    </row>
    <row r="7" spans="1:9" x14ac:dyDescent="0.25">
      <c r="A7" s="34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26</v>
      </c>
      <c r="D8" s="11">
        <v>1456</v>
      </c>
      <c r="E8" s="12">
        <f>D8/H8</f>
        <v>0.50345781466113415</v>
      </c>
      <c r="F8" s="11">
        <v>1436</v>
      </c>
      <c r="G8" s="12">
        <f>F8/H8</f>
        <v>0.49654218533886585</v>
      </c>
      <c r="H8" s="11">
        <f>D8+F8</f>
        <v>2892</v>
      </c>
      <c r="I8" s="12">
        <f>H8/$H$20</f>
        <v>7.7487808799099722E-2</v>
      </c>
    </row>
    <row r="9" spans="1:9" x14ac:dyDescent="0.25">
      <c r="A9" s="9">
        <v>2</v>
      </c>
      <c r="B9" s="9">
        <v>2002</v>
      </c>
      <c r="C9" s="10" t="s">
        <v>27</v>
      </c>
      <c r="D9" s="11">
        <v>1331</v>
      </c>
      <c r="E9" s="12">
        <f t="shared" ref="E9:E20" si="0">D9/H9</f>
        <v>0.50782144219763448</v>
      </c>
      <c r="F9" s="11">
        <v>1290</v>
      </c>
      <c r="G9" s="12">
        <f t="shared" ref="G9:G20" si="1">F9/H9</f>
        <v>0.49217855780236552</v>
      </c>
      <c r="H9" s="11">
        <f t="shared" ref="H9:H19" si="2">D9+F9</f>
        <v>2621</v>
      </c>
      <c r="I9" s="12">
        <f t="shared" ref="I9:I19" si="3">H9/$H$20</f>
        <v>7.0226675955200685E-2</v>
      </c>
    </row>
    <row r="10" spans="1:9" x14ac:dyDescent="0.25">
      <c r="A10" s="9">
        <v>3</v>
      </c>
      <c r="B10" s="9">
        <v>2003</v>
      </c>
      <c r="C10" s="10" t="s">
        <v>28</v>
      </c>
      <c r="D10" s="11">
        <v>1625</v>
      </c>
      <c r="E10" s="12">
        <f t="shared" si="0"/>
        <v>0.51751592356687903</v>
      </c>
      <c r="F10" s="11">
        <v>1515</v>
      </c>
      <c r="G10" s="12">
        <f t="shared" si="1"/>
        <v>0.48248407643312102</v>
      </c>
      <c r="H10" s="11">
        <f t="shared" si="2"/>
        <v>3140</v>
      </c>
      <c r="I10" s="12">
        <f t="shared" si="3"/>
        <v>8.4132683135951986E-2</v>
      </c>
    </row>
    <row r="11" spans="1:9" x14ac:dyDescent="0.25">
      <c r="A11" s="9">
        <v>4</v>
      </c>
      <c r="B11" s="9">
        <v>2004</v>
      </c>
      <c r="C11" s="10" t="s">
        <v>29</v>
      </c>
      <c r="D11" s="11">
        <v>1515</v>
      </c>
      <c r="E11" s="12">
        <f t="shared" si="0"/>
        <v>0.51443123938879454</v>
      </c>
      <c r="F11" s="11">
        <v>1430</v>
      </c>
      <c r="G11" s="12">
        <f t="shared" si="1"/>
        <v>0.48556876061120541</v>
      </c>
      <c r="H11" s="11">
        <f t="shared" si="2"/>
        <v>2945</v>
      </c>
      <c r="I11" s="12">
        <f t="shared" si="3"/>
        <v>7.8907882750120575E-2</v>
      </c>
    </row>
    <row r="12" spans="1:9" x14ac:dyDescent="0.25">
      <c r="A12" s="9">
        <v>5</v>
      </c>
      <c r="B12" s="9">
        <v>2005</v>
      </c>
      <c r="C12" s="10" t="s">
        <v>30</v>
      </c>
      <c r="D12" s="11">
        <v>1682</v>
      </c>
      <c r="E12" s="12">
        <f t="shared" si="0"/>
        <v>0.49925794004155538</v>
      </c>
      <c r="F12" s="11">
        <v>1687</v>
      </c>
      <c r="G12" s="12">
        <f t="shared" si="1"/>
        <v>0.50074205995844467</v>
      </c>
      <c r="H12" s="11">
        <f t="shared" si="2"/>
        <v>3369</v>
      </c>
      <c r="I12" s="12">
        <f t="shared" si="3"/>
        <v>9.0268474358287332E-2</v>
      </c>
    </row>
    <row r="13" spans="1:9" x14ac:dyDescent="0.25">
      <c r="A13" s="9">
        <v>6</v>
      </c>
      <c r="B13" s="9">
        <v>2006</v>
      </c>
      <c r="C13" s="10" t="s">
        <v>31</v>
      </c>
      <c r="D13" s="11">
        <v>1196</v>
      </c>
      <c r="E13" s="12">
        <f t="shared" si="0"/>
        <v>0.50315523769457304</v>
      </c>
      <c r="F13" s="11">
        <v>1181</v>
      </c>
      <c r="G13" s="12">
        <f t="shared" si="1"/>
        <v>0.49684476230542701</v>
      </c>
      <c r="H13" s="11">
        <f t="shared" si="2"/>
        <v>2377</v>
      </c>
      <c r="I13" s="12">
        <f t="shared" si="3"/>
        <v>6.3688977010878306E-2</v>
      </c>
    </row>
    <row r="14" spans="1:9" x14ac:dyDescent="0.25">
      <c r="A14" s="9">
        <v>7</v>
      </c>
      <c r="B14" s="9">
        <v>2007</v>
      </c>
      <c r="C14" s="10" t="s">
        <v>25</v>
      </c>
      <c r="D14" s="11">
        <v>1651</v>
      </c>
      <c r="E14" s="12">
        <f t="shared" si="0"/>
        <v>0.50106221547799701</v>
      </c>
      <c r="F14" s="11">
        <v>1644</v>
      </c>
      <c r="G14" s="12">
        <f t="shared" si="1"/>
        <v>0.49893778452200305</v>
      </c>
      <c r="H14" s="11">
        <f t="shared" si="2"/>
        <v>3295</v>
      </c>
      <c r="I14" s="12">
        <f t="shared" si="3"/>
        <v>8.8285729596484647E-2</v>
      </c>
    </row>
    <row r="15" spans="1:9" x14ac:dyDescent="0.25">
      <c r="A15" s="9">
        <v>8</v>
      </c>
      <c r="B15" s="9">
        <v>2008</v>
      </c>
      <c r="C15" s="10" t="s">
        <v>32</v>
      </c>
      <c r="D15" s="11">
        <v>1506</v>
      </c>
      <c r="E15" s="12">
        <f t="shared" si="0"/>
        <v>0.49818061528283164</v>
      </c>
      <c r="F15" s="11">
        <v>1517</v>
      </c>
      <c r="G15" s="12">
        <f t="shared" si="1"/>
        <v>0.50181938471716836</v>
      </c>
      <c r="H15" s="11">
        <f t="shared" si="2"/>
        <v>3023</v>
      </c>
      <c r="I15" s="12">
        <f t="shared" si="3"/>
        <v>8.0997802904453131E-2</v>
      </c>
    </row>
    <row r="16" spans="1:9" x14ac:dyDescent="0.25">
      <c r="A16" s="9">
        <v>9</v>
      </c>
      <c r="B16" s="9">
        <v>2009</v>
      </c>
      <c r="C16" s="10" t="s">
        <v>33</v>
      </c>
      <c r="D16" s="11">
        <v>1355</v>
      </c>
      <c r="E16" s="12">
        <f t="shared" si="0"/>
        <v>0.50503168095415585</v>
      </c>
      <c r="F16" s="11">
        <v>1328</v>
      </c>
      <c r="G16" s="12">
        <f t="shared" si="1"/>
        <v>0.49496831904584421</v>
      </c>
      <c r="H16" s="11">
        <f t="shared" si="2"/>
        <v>2683</v>
      </c>
      <c r="I16" s="12">
        <f>H16/$H$20</f>
        <v>7.1887894539413758E-2</v>
      </c>
    </row>
    <row r="17" spans="1:9" x14ac:dyDescent="0.25">
      <c r="A17" s="9">
        <v>10</v>
      </c>
      <c r="B17" s="9">
        <v>2010</v>
      </c>
      <c r="C17" s="10" t="s">
        <v>34</v>
      </c>
      <c r="D17" s="11">
        <v>1924</v>
      </c>
      <c r="E17" s="12">
        <f t="shared" si="0"/>
        <v>0.50300653594771239</v>
      </c>
      <c r="F17" s="11">
        <v>1901</v>
      </c>
      <c r="G17" s="12">
        <f t="shared" si="1"/>
        <v>0.49699346405228756</v>
      </c>
      <c r="H17" s="11">
        <f t="shared" si="2"/>
        <v>3825</v>
      </c>
      <c r="I17" s="12">
        <f t="shared" si="3"/>
        <v>0.10248646910669311</v>
      </c>
    </row>
    <row r="18" spans="1:9" x14ac:dyDescent="0.25">
      <c r="A18" s="9">
        <v>11</v>
      </c>
      <c r="B18" s="9">
        <v>2011</v>
      </c>
      <c r="C18" s="10" t="s">
        <v>35</v>
      </c>
      <c r="D18" s="11">
        <v>1427</v>
      </c>
      <c r="E18" s="12">
        <f t="shared" si="0"/>
        <v>0.50566973777462787</v>
      </c>
      <c r="F18" s="11">
        <v>1395</v>
      </c>
      <c r="G18" s="12">
        <f t="shared" si="1"/>
        <v>0.49433026222537207</v>
      </c>
      <c r="H18" s="11">
        <f t="shared" si="2"/>
        <v>2822</v>
      </c>
      <c r="I18" s="12">
        <f t="shared" si="3"/>
        <v>7.5612239429826908E-2</v>
      </c>
    </row>
    <row r="19" spans="1:9" x14ac:dyDescent="0.25">
      <c r="A19" s="9">
        <v>12</v>
      </c>
      <c r="B19" s="9">
        <v>2012</v>
      </c>
      <c r="C19" s="10" t="s">
        <v>36</v>
      </c>
      <c r="D19" s="11">
        <v>2210</v>
      </c>
      <c r="E19" s="12">
        <f t="shared" si="0"/>
        <v>0.51039260969976907</v>
      </c>
      <c r="F19" s="11">
        <v>2120</v>
      </c>
      <c r="G19" s="12">
        <f t="shared" si="1"/>
        <v>0.48960739030023093</v>
      </c>
      <c r="H19" s="11">
        <f t="shared" si="2"/>
        <v>4330</v>
      </c>
      <c r="I19" s="12">
        <f t="shared" si="3"/>
        <v>0.11601736241358984</v>
      </c>
    </row>
    <row r="20" spans="1:9" x14ac:dyDescent="0.25">
      <c r="A20" s="36" t="s">
        <v>173</v>
      </c>
      <c r="B20" s="36"/>
      <c r="C20" s="36"/>
      <c r="D20" s="19">
        <f>SUM(D8:D19)</f>
        <v>18878</v>
      </c>
      <c r="E20" s="20">
        <f t="shared" si="0"/>
        <v>0.50581426504474569</v>
      </c>
      <c r="F20" s="19">
        <f>SUM(F8:F19)</f>
        <v>18444</v>
      </c>
      <c r="G20" s="20">
        <f t="shared" si="1"/>
        <v>0.49418573495525425</v>
      </c>
      <c r="H20" s="13">
        <f>SUM(H8:H19)</f>
        <v>37322</v>
      </c>
      <c r="I20" s="20">
        <f>SUM(I8:I19)</f>
        <v>1</v>
      </c>
    </row>
  </sheetData>
  <mergeCells count="10">
    <mergeCell ref="A1:I1"/>
    <mergeCell ref="A20:C20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F6D92-9E55-497E-982B-FF253FA55766}">
  <dimension ref="A1:I20"/>
  <sheetViews>
    <sheetView workbookViewId="0">
      <selection activeCell="H20" sqref="H20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29" t="s">
        <v>196</v>
      </c>
      <c r="B1" s="29"/>
      <c r="C1" s="29"/>
      <c r="D1" s="29"/>
      <c r="E1" s="29"/>
      <c r="F1" s="29"/>
      <c r="G1" s="29"/>
      <c r="H1" s="29"/>
      <c r="I1" s="29"/>
    </row>
    <row r="2" spans="1:9" ht="21" x14ac:dyDescent="0.25">
      <c r="A2" s="30" t="s">
        <v>197</v>
      </c>
      <c r="B2" s="30"/>
      <c r="C2" s="30"/>
      <c r="D2" s="30"/>
      <c r="E2" s="30"/>
      <c r="F2" s="30"/>
      <c r="G2" s="30"/>
      <c r="H2" s="30"/>
      <c r="I2" s="30"/>
    </row>
    <row r="4" spans="1:9" ht="15.75" customHeight="1" x14ac:dyDescent="0.25">
      <c r="A4" s="35" t="s">
        <v>175</v>
      </c>
      <c r="B4" s="35"/>
      <c r="C4" s="35"/>
      <c r="D4" s="35"/>
      <c r="E4" s="35"/>
      <c r="F4" s="35"/>
      <c r="G4" s="35"/>
      <c r="H4" s="35"/>
      <c r="I4" s="35"/>
    </row>
    <row r="5" spans="1:9" ht="15.75" customHeight="1" x14ac:dyDescent="0.25">
      <c r="A5" s="35" t="s">
        <v>186</v>
      </c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34" t="s">
        <v>182</v>
      </c>
      <c r="B6" s="34" t="s">
        <v>183</v>
      </c>
      <c r="C6" s="34"/>
      <c r="D6" s="34" t="s">
        <v>177</v>
      </c>
      <c r="E6" s="34"/>
      <c r="F6" s="34" t="s">
        <v>176</v>
      </c>
      <c r="G6" s="34"/>
      <c r="H6" s="34" t="s">
        <v>173</v>
      </c>
      <c r="I6" s="34"/>
    </row>
    <row r="7" spans="1:9" x14ac:dyDescent="0.25">
      <c r="A7" s="34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38</v>
      </c>
      <c r="D8" s="11">
        <v>1805</v>
      </c>
      <c r="E8" s="12">
        <f>D8/H8</f>
        <v>0.5122020431328036</v>
      </c>
      <c r="F8" s="11">
        <v>1719</v>
      </c>
      <c r="G8" s="12">
        <f>F8/H8</f>
        <v>0.48779795686719635</v>
      </c>
      <c r="H8" s="11">
        <f>D8+F8</f>
        <v>3524</v>
      </c>
      <c r="I8" s="12">
        <f>H8/$H$20</f>
        <v>6.1943013833471026E-2</v>
      </c>
    </row>
    <row r="9" spans="1:9" x14ac:dyDescent="0.25">
      <c r="A9" s="9">
        <v>2</v>
      </c>
      <c r="B9" s="9">
        <v>2002</v>
      </c>
      <c r="C9" s="10" t="s">
        <v>39</v>
      </c>
      <c r="D9" s="11">
        <v>3236</v>
      </c>
      <c r="E9" s="12">
        <f t="shared" ref="E9:E20" si="0">D9/H9</f>
        <v>0.50673347948637648</v>
      </c>
      <c r="F9" s="11">
        <v>3150</v>
      </c>
      <c r="G9" s="12">
        <f t="shared" ref="G9:G20" si="1">F9/H9</f>
        <v>0.49326652051362357</v>
      </c>
      <c r="H9" s="11">
        <f t="shared" ref="H9:H19" si="2">D9+F9</f>
        <v>6386</v>
      </c>
      <c r="I9" s="12">
        <f t="shared" ref="I9:I19" si="3">H9/$H$20</f>
        <v>0.11224974073227752</v>
      </c>
    </row>
    <row r="10" spans="1:9" x14ac:dyDescent="0.25">
      <c r="A10" s="9">
        <v>3</v>
      </c>
      <c r="B10" s="9">
        <v>2003</v>
      </c>
      <c r="C10" s="10" t="s">
        <v>40</v>
      </c>
      <c r="D10" s="11">
        <v>2252</v>
      </c>
      <c r="E10" s="12">
        <f t="shared" si="0"/>
        <v>0.50448028673835121</v>
      </c>
      <c r="F10" s="11">
        <v>2212</v>
      </c>
      <c r="G10" s="12">
        <f t="shared" si="1"/>
        <v>0.49551971326164873</v>
      </c>
      <c r="H10" s="11">
        <f t="shared" si="2"/>
        <v>4464</v>
      </c>
      <c r="I10" s="12">
        <f t="shared" si="3"/>
        <v>7.8465838181786221E-2</v>
      </c>
    </row>
    <row r="11" spans="1:9" x14ac:dyDescent="0.25">
      <c r="A11" s="9">
        <v>4</v>
      </c>
      <c r="B11" s="9">
        <v>2004</v>
      </c>
      <c r="C11" s="10" t="s">
        <v>41</v>
      </c>
      <c r="D11" s="11">
        <v>2042</v>
      </c>
      <c r="E11" s="12">
        <f t="shared" si="0"/>
        <v>0.50295566502463052</v>
      </c>
      <c r="F11" s="11">
        <v>2018</v>
      </c>
      <c r="G11" s="12">
        <f t="shared" si="1"/>
        <v>0.49704433497536948</v>
      </c>
      <c r="H11" s="11">
        <f t="shared" si="2"/>
        <v>4060</v>
      </c>
      <c r="I11" s="12">
        <f t="shared" si="3"/>
        <v>7.1364539206552877E-2</v>
      </c>
    </row>
    <row r="12" spans="1:9" x14ac:dyDescent="0.25">
      <c r="A12" s="9">
        <v>5</v>
      </c>
      <c r="B12" s="9">
        <v>2005</v>
      </c>
      <c r="C12" s="10" t="s">
        <v>42</v>
      </c>
      <c r="D12" s="11">
        <v>2909</v>
      </c>
      <c r="E12" s="12">
        <f t="shared" si="0"/>
        <v>0.50198446937014662</v>
      </c>
      <c r="F12" s="11">
        <v>2886</v>
      </c>
      <c r="G12" s="12">
        <f t="shared" si="1"/>
        <v>0.49801553062985332</v>
      </c>
      <c r="H12" s="11">
        <f t="shared" si="2"/>
        <v>5795</v>
      </c>
      <c r="I12" s="12">
        <f t="shared" si="3"/>
        <v>0.1018614543600921</v>
      </c>
    </row>
    <row r="13" spans="1:9" x14ac:dyDescent="0.25">
      <c r="A13" s="9">
        <v>6</v>
      </c>
      <c r="B13" s="9">
        <v>2006</v>
      </c>
      <c r="C13" s="10" t="s">
        <v>43</v>
      </c>
      <c r="D13" s="11">
        <v>2544</v>
      </c>
      <c r="E13" s="12">
        <f t="shared" si="0"/>
        <v>0.49804228660924038</v>
      </c>
      <c r="F13" s="11">
        <v>2564</v>
      </c>
      <c r="G13" s="12">
        <f t="shared" si="1"/>
        <v>0.50195771339075956</v>
      </c>
      <c r="H13" s="11">
        <f t="shared" si="2"/>
        <v>5108</v>
      </c>
      <c r="I13" s="12">
        <f t="shared" si="3"/>
        <v>8.9785730607653227E-2</v>
      </c>
    </row>
    <row r="14" spans="1:9" x14ac:dyDescent="0.25">
      <c r="A14" s="9">
        <v>7</v>
      </c>
      <c r="B14" s="9">
        <v>2007</v>
      </c>
      <c r="C14" s="10" t="s">
        <v>44</v>
      </c>
      <c r="D14" s="11">
        <v>2301</v>
      </c>
      <c r="E14" s="12">
        <f t="shared" si="0"/>
        <v>0.50196335078534027</v>
      </c>
      <c r="F14" s="11">
        <v>2283</v>
      </c>
      <c r="G14" s="12">
        <f t="shared" si="1"/>
        <v>0.49803664921465968</v>
      </c>
      <c r="H14" s="11">
        <f t="shared" si="2"/>
        <v>4584</v>
      </c>
      <c r="I14" s="12">
        <f t="shared" si="3"/>
        <v>8.0575134907103052E-2</v>
      </c>
    </row>
    <row r="15" spans="1:9" x14ac:dyDescent="0.25">
      <c r="A15" s="9">
        <v>8</v>
      </c>
      <c r="B15" s="9">
        <v>2008</v>
      </c>
      <c r="C15" s="10" t="s">
        <v>45</v>
      </c>
      <c r="D15" s="11">
        <v>2377</v>
      </c>
      <c r="E15" s="12">
        <f t="shared" si="0"/>
        <v>0.50031572300568306</v>
      </c>
      <c r="F15" s="11">
        <v>2374</v>
      </c>
      <c r="G15" s="12">
        <f t="shared" si="1"/>
        <v>0.499684276994317</v>
      </c>
      <c r="H15" s="11">
        <f t="shared" si="2"/>
        <v>4751</v>
      </c>
      <c r="I15" s="12">
        <f t="shared" si="3"/>
        <v>8.3510572849835651E-2</v>
      </c>
    </row>
    <row r="16" spans="1:9" x14ac:dyDescent="0.25">
      <c r="A16" s="9">
        <v>9</v>
      </c>
      <c r="B16" s="9">
        <v>2009</v>
      </c>
      <c r="C16" s="10" t="s">
        <v>46</v>
      </c>
      <c r="D16" s="11">
        <v>2207</v>
      </c>
      <c r="E16" s="12">
        <f t="shared" si="0"/>
        <v>0.49752028854824165</v>
      </c>
      <c r="F16" s="11">
        <v>2229</v>
      </c>
      <c r="G16" s="12">
        <f t="shared" si="1"/>
        <v>0.50247971145175829</v>
      </c>
      <c r="H16" s="11">
        <f t="shared" si="2"/>
        <v>4436</v>
      </c>
      <c r="I16" s="12">
        <f t="shared" si="3"/>
        <v>7.7973668945878968E-2</v>
      </c>
    </row>
    <row r="17" spans="1:9" x14ac:dyDescent="0.25">
      <c r="A17" s="9">
        <v>10</v>
      </c>
      <c r="B17" s="9">
        <v>2010</v>
      </c>
      <c r="C17" s="10" t="s">
        <v>47</v>
      </c>
      <c r="D17" s="11">
        <v>2836</v>
      </c>
      <c r="E17" s="12">
        <f t="shared" si="0"/>
        <v>0.50453655933107988</v>
      </c>
      <c r="F17" s="11">
        <v>2785</v>
      </c>
      <c r="G17" s="12">
        <f t="shared" si="1"/>
        <v>0.49546344066892012</v>
      </c>
      <c r="H17" s="11">
        <f t="shared" si="2"/>
        <v>5621</v>
      </c>
      <c r="I17" s="12">
        <f t="shared" si="3"/>
        <v>9.8802974108382693E-2</v>
      </c>
    </row>
    <row r="18" spans="1:9" x14ac:dyDescent="0.25">
      <c r="A18" s="9">
        <v>11</v>
      </c>
      <c r="B18" s="9">
        <v>2011</v>
      </c>
      <c r="C18" s="10" t="s">
        <v>48</v>
      </c>
      <c r="D18" s="11">
        <v>2134</v>
      </c>
      <c r="E18" s="12">
        <f t="shared" si="0"/>
        <v>0.50342061807029959</v>
      </c>
      <c r="F18" s="11">
        <v>2105</v>
      </c>
      <c r="G18" s="12">
        <f t="shared" si="1"/>
        <v>0.49657938192970041</v>
      </c>
      <c r="H18" s="11">
        <f t="shared" si="2"/>
        <v>4239</v>
      </c>
      <c r="I18" s="12">
        <f t="shared" si="3"/>
        <v>7.4510906821817158E-2</v>
      </c>
    </row>
    <row r="19" spans="1:9" x14ac:dyDescent="0.25">
      <c r="A19" s="9">
        <v>12</v>
      </c>
      <c r="B19" s="9">
        <v>2012</v>
      </c>
      <c r="C19" s="10" t="s">
        <v>49</v>
      </c>
      <c r="D19" s="11">
        <v>1970</v>
      </c>
      <c r="E19" s="12">
        <f t="shared" si="0"/>
        <v>0.5021667091511598</v>
      </c>
      <c r="F19" s="11">
        <v>1953</v>
      </c>
      <c r="G19" s="12">
        <f t="shared" si="1"/>
        <v>0.49783329084884015</v>
      </c>
      <c r="H19" s="11">
        <f t="shared" si="2"/>
        <v>3923</v>
      </c>
      <c r="I19" s="12">
        <f t="shared" si="3"/>
        <v>6.8956425445149502E-2</v>
      </c>
    </row>
    <row r="20" spans="1:9" x14ac:dyDescent="0.25">
      <c r="A20" s="37" t="s">
        <v>173</v>
      </c>
      <c r="B20" s="38"/>
      <c r="C20" s="39"/>
      <c r="D20" s="19">
        <f>SUM(D8:D19)</f>
        <v>28613</v>
      </c>
      <c r="E20" s="20">
        <f t="shared" si="0"/>
        <v>0.50294422667908811</v>
      </c>
      <c r="F20" s="19">
        <f>SUM(F8:F19)</f>
        <v>28278</v>
      </c>
      <c r="G20" s="20">
        <f t="shared" si="1"/>
        <v>0.49705577332091194</v>
      </c>
      <c r="H20" s="13">
        <f>SUM(H8:H19)</f>
        <v>56891</v>
      </c>
      <c r="I20" s="20">
        <f>SUM(I8:I19)</f>
        <v>0.99999999999999989</v>
      </c>
    </row>
  </sheetData>
  <mergeCells count="10">
    <mergeCell ref="A1:I1"/>
    <mergeCell ref="A20:C20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891C-1165-4DB2-9421-23ED37763D5C}">
  <dimension ref="A1:I22"/>
  <sheetViews>
    <sheetView workbookViewId="0">
      <selection activeCell="D22" sqref="D22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29" t="s">
        <v>196</v>
      </c>
      <c r="B1" s="29"/>
      <c r="C1" s="29"/>
      <c r="D1" s="29"/>
      <c r="E1" s="29"/>
      <c r="F1" s="29"/>
      <c r="G1" s="29"/>
      <c r="H1" s="29"/>
      <c r="I1" s="29"/>
    </row>
    <row r="2" spans="1:9" ht="21" x14ac:dyDescent="0.25">
      <c r="A2" s="30" t="s">
        <v>197</v>
      </c>
      <c r="B2" s="30"/>
      <c r="C2" s="30"/>
      <c r="D2" s="30"/>
      <c r="E2" s="30"/>
      <c r="F2" s="30"/>
      <c r="G2" s="30"/>
      <c r="H2" s="30"/>
      <c r="I2" s="30"/>
    </row>
    <row r="4" spans="1:9" ht="15.75" customHeight="1" x14ac:dyDescent="0.25">
      <c r="A4" s="35" t="s">
        <v>175</v>
      </c>
      <c r="B4" s="35"/>
      <c r="C4" s="35"/>
      <c r="D4" s="35"/>
      <c r="E4" s="35"/>
      <c r="F4" s="35"/>
      <c r="G4" s="35"/>
      <c r="H4" s="35"/>
      <c r="I4" s="35"/>
    </row>
    <row r="5" spans="1:9" ht="15.75" customHeight="1" x14ac:dyDescent="0.25">
      <c r="A5" s="35" t="s">
        <v>187</v>
      </c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34" t="s">
        <v>182</v>
      </c>
      <c r="B6" s="34" t="s">
        <v>183</v>
      </c>
      <c r="C6" s="34"/>
      <c r="D6" s="34" t="s">
        <v>177</v>
      </c>
      <c r="E6" s="34"/>
      <c r="F6" s="34" t="s">
        <v>176</v>
      </c>
      <c r="G6" s="34"/>
      <c r="H6" s="34" t="s">
        <v>173</v>
      </c>
      <c r="I6" s="34"/>
    </row>
    <row r="7" spans="1:9" x14ac:dyDescent="0.25">
      <c r="A7" s="34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1001</v>
      </c>
      <c r="C8" s="10" t="s">
        <v>51</v>
      </c>
      <c r="D8" s="11">
        <v>2665</v>
      </c>
      <c r="E8" s="12">
        <f>D8/H8</f>
        <v>0.50655768865234752</v>
      </c>
      <c r="F8" s="11">
        <v>2596</v>
      </c>
      <c r="G8" s="12">
        <f>F8/H8</f>
        <v>0.49344231134765254</v>
      </c>
      <c r="H8" s="11">
        <f>D8+F8</f>
        <v>5261</v>
      </c>
      <c r="I8" s="12">
        <f>H8/$H$22</f>
        <v>5.2996343342970251E-2</v>
      </c>
    </row>
    <row r="9" spans="1:9" x14ac:dyDescent="0.25">
      <c r="A9" s="9">
        <v>2</v>
      </c>
      <c r="B9" s="9">
        <v>1002</v>
      </c>
      <c r="C9" s="10" t="s">
        <v>52</v>
      </c>
      <c r="D9" s="11">
        <v>2759</v>
      </c>
      <c r="E9" s="12">
        <f t="shared" ref="E9:E22" si="0">D9/H9</f>
        <v>0.50577451879010082</v>
      </c>
      <c r="F9" s="11">
        <v>2696</v>
      </c>
      <c r="G9" s="12">
        <f t="shared" ref="G9:G22" si="1">F9/H9</f>
        <v>0.49422548120989918</v>
      </c>
      <c r="H9" s="11">
        <f t="shared" ref="H9:H21" si="2">D9+F9</f>
        <v>5455</v>
      </c>
      <c r="I9" s="12">
        <f t="shared" ref="I9:I21" si="3">H9/$H$22</f>
        <v>5.495058979963937E-2</v>
      </c>
    </row>
    <row r="10" spans="1:9" x14ac:dyDescent="0.25">
      <c r="A10" s="9">
        <v>3</v>
      </c>
      <c r="B10" s="9">
        <v>1003</v>
      </c>
      <c r="C10" s="10" t="s">
        <v>53</v>
      </c>
      <c r="D10" s="11">
        <v>2652</v>
      </c>
      <c r="E10" s="12">
        <f t="shared" si="0"/>
        <v>0.50246305418719217</v>
      </c>
      <c r="F10" s="11">
        <v>2626</v>
      </c>
      <c r="G10" s="12">
        <f t="shared" si="1"/>
        <v>0.49753694581280788</v>
      </c>
      <c r="H10" s="11">
        <f t="shared" si="2"/>
        <v>5278</v>
      </c>
      <c r="I10" s="12">
        <f t="shared" si="3"/>
        <v>5.3167591743812394E-2</v>
      </c>
    </row>
    <row r="11" spans="1:9" x14ac:dyDescent="0.25">
      <c r="A11" s="9">
        <v>4</v>
      </c>
      <c r="B11" s="9">
        <v>1004</v>
      </c>
      <c r="C11" s="10" t="s">
        <v>54</v>
      </c>
      <c r="D11" s="11">
        <v>2759</v>
      </c>
      <c r="E11" s="12">
        <f t="shared" si="0"/>
        <v>0.50716911764705885</v>
      </c>
      <c r="F11" s="11">
        <v>2681</v>
      </c>
      <c r="G11" s="12">
        <f t="shared" si="1"/>
        <v>0.4928308823529412</v>
      </c>
      <c r="H11" s="11">
        <f t="shared" si="2"/>
        <v>5440</v>
      </c>
      <c r="I11" s="12">
        <f t="shared" si="3"/>
        <v>5.4799488269484539E-2</v>
      </c>
    </row>
    <row r="12" spans="1:9" x14ac:dyDescent="0.25">
      <c r="A12" s="9">
        <v>5</v>
      </c>
      <c r="B12" s="9">
        <v>1005</v>
      </c>
      <c r="C12" s="10" t="s">
        <v>55</v>
      </c>
      <c r="D12" s="11">
        <v>5083</v>
      </c>
      <c r="E12" s="12">
        <f t="shared" si="0"/>
        <v>0.49011667148780252</v>
      </c>
      <c r="F12" s="11">
        <v>5288</v>
      </c>
      <c r="G12" s="12">
        <f t="shared" si="1"/>
        <v>0.50988332851219742</v>
      </c>
      <c r="H12" s="11">
        <f t="shared" si="2"/>
        <v>10371</v>
      </c>
      <c r="I12" s="12">
        <f t="shared" si="3"/>
        <v>0.10447159794904856</v>
      </c>
    </row>
    <row r="13" spans="1:9" x14ac:dyDescent="0.25">
      <c r="A13" s="9">
        <v>6</v>
      </c>
      <c r="B13" s="9">
        <v>1006</v>
      </c>
      <c r="C13" s="10" t="s">
        <v>56</v>
      </c>
      <c r="D13" s="11">
        <v>3937</v>
      </c>
      <c r="E13" s="12">
        <f t="shared" si="0"/>
        <v>0.49772439949431102</v>
      </c>
      <c r="F13" s="11">
        <v>3973</v>
      </c>
      <c r="G13" s="12">
        <f t="shared" si="1"/>
        <v>0.50227560050568898</v>
      </c>
      <c r="H13" s="11">
        <f t="shared" si="2"/>
        <v>7910</v>
      </c>
      <c r="I13" s="12">
        <f t="shared" si="3"/>
        <v>7.9680873568313007E-2</v>
      </c>
    </row>
    <row r="14" spans="1:9" x14ac:dyDescent="0.25">
      <c r="A14" s="9">
        <v>7</v>
      </c>
      <c r="B14" s="9">
        <v>1007</v>
      </c>
      <c r="C14" s="10" t="s">
        <v>57</v>
      </c>
      <c r="D14" s="11">
        <v>4686</v>
      </c>
      <c r="E14" s="12">
        <f t="shared" si="0"/>
        <v>0.49243379571248425</v>
      </c>
      <c r="F14" s="11">
        <v>4830</v>
      </c>
      <c r="G14" s="12">
        <f t="shared" si="1"/>
        <v>0.50756620428751575</v>
      </c>
      <c r="H14" s="11">
        <f t="shared" si="2"/>
        <v>9516</v>
      </c>
      <c r="I14" s="12">
        <f t="shared" si="3"/>
        <v>9.5858810730223329E-2</v>
      </c>
    </row>
    <row r="15" spans="1:9" x14ac:dyDescent="0.25">
      <c r="A15" s="9">
        <v>8</v>
      </c>
      <c r="B15" s="9">
        <v>1008</v>
      </c>
      <c r="C15" s="10" t="s">
        <v>58</v>
      </c>
      <c r="D15" s="11">
        <v>2442</v>
      </c>
      <c r="E15" s="12">
        <f t="shared" si="0"/>
        <v>0.51087866108786606</v>
      </c>
      <c r="F15" s="11">
        <v>2338</v>
      </c>
      <c r="G15" s="12">
        <f t="shared" si="1"/>
        <v>0.48912133891213389</v>
      </c>
      <c r="H15" s="11">
        <f t="shared" si="2"/>
        <v>4780</v>
      </c>
      <c r="I15" s="12">
        <f t="shared" si="3"/>
        <v>4.8151020942672082E-2</v>
      </c>
    </row>
    <row r="16" spans="1:9" x14ac:dyDescent="0.25">
      <c r="A16" s="9">
        <v>9</v>
      </c>
      <c r="B16" s="9">
        <v>1009</v>
      </c>
      <c r="C16" s="10" t="s">
        <v>59</v>
      </c>
      <c r="D16" s="11">
        <v>2949</v>
      </c>
      <c r="E16" s="12">
        <f t="shared" si="0"/>
        <v>0.49596367305751765</v>
      </c>
      <c r="F16" s="11">
        <v>2997</v>
      </c>
      <c r="G16" s="12">
        <f t="shared" si="1"/>
        <v>0.50403632694248235</v>
      </c>
      <c r="H16" s="11">
        <f t="shared" si="2"/>
        <v>5946</v>
      </c>
      <c r="I16" s="12">
        <f t="shared" si="3"/>
        <v>5.9896646553374094E-2</v>
      </c>
    </row>
    <row r="17" spans="1:9" x14ac:dyDescent="0.25">
      <c r="A17" s="9">
        <v>10</v>
      </c>
      <c r="B17" s="9">
        <v>1010</v>
      </c>
      <c r="C17" s="10" t="s">
        <v>60</v>
      </c>
      <c r="D17" s="11">
        <v>4393</v>
      </c>
      <c r="E17" s="12">
        <f t="shared" si="0"/>
        <v>0.50974704107681601</v>
      </c>
      <c r="F17" s="11">
        <v>4225</v>
      </c>
      <c r="G17" s="12">
        <f t="shared" si="1"/>
        <v>0.49025295892318405</v>
      </c>
      <c r="H17" s="11">
        <f t="shared" si="2"/>
        <v>8618</v>
      </c>
      <c r="I17" s="12">
        <f t="shared" si="3"/>
        <v>8.6812865791620911E-2</v>
      </c>
    </row>
    <row r="18" spans="1:9" x14ac:dyDescent="0.25">
      <c r="A18" s="9">
        <v>11</v>
      </c>
      <c r="B18" s="9">
        <v>1011</v>
      </c>
      <c r="C18" s="10" t="s">
        <v>61</v>
      </c>
      <c r="D18" s="11">
        <v>3454</v>
      </c>
      <c r="E18" s="12">
        <f t="shared" si="0"/>
        <v>0.50043465662126918</v>
      </c>
      <c r="F18" s="11">
        <v>3448</v>
      </c>
      <c r="G18" s="12">
        <f t="shared" si="1"/>
        <v>0.49956534337873082</v>
      </c>
      <c r="H18" s="11">
        <f t="shared" si="2"/>
        <v>6902</v>
      </c>
      <c r="I18" s="12">
        <f t="shared" si="3"/>
        <v>6.9526850741908508E-2</v>
      </c>
    </row>
    <row r="19" spans="1:9" x14ac:dyDescent="0.25">
      <c r="A19" s="9">
        <v>12</v>
      </c>
      <c r="B19" s="9">
        <v>1012</v>
      </c>
      <c r="C19" s="10" t="s">
        <v>50</v>
      </c>
      <c r="D19" s="11">
        <v>5522</v>
      </c>
      <c r="E19" s="12">
        <f t="shared" si="0"/>
        <v>0.49779139998197064</v>
      </c>
      <c r="F19" s="11">
        <v>5571</v>
      </c>
      <c r="G19" s="12">
        <f t="shared" si="1"/>
        <v>0.50220860001802936</v>
      </c>
      <c r="H19" s="11">
        <f t="shared" si="2"/>
        <v>11093</v>
      </c>
      <c r="I19" s="12">
        <f t="shared" si="3"/>
        <v>0.11174461826716765</v>
      </c>
    </row>
    <row r="20" spans="1:9" x14ac:dyDescent="0.25">
      <c r="A20" s="9">
        <v>13</v>
      </c>
      <c r="B20" s="9">
        <v>1013</v>
      </c>
      <c r="C20" s="10" t="s">
        <v>62</v>
      </c>
      <c r="D20" s="11">
        <v>3547</v>
      </c>
      <c r="E20" s="12">
        <f t="shared" si="0"/>
        <v>0.5039784029553851</v>
      </c>
      <c r="F20" s="11">
        <v>3491</v>
      </c>
      <c r="G20" s="12">
        <f t="shared" si="1"/>
        <v>0.49602159704461496</v>
      </c>
      <c r="H20" s="11">
        <f t="shared" si="2"/>
        <v>7038</v>
      </c>
      <c r="I20" s="12">
        <f t="shared" si="3"/>
        <v>7.0896837948645625E-2</v>
      </c>
    </row>
    <row r="21" spans="1:9" x14ac:dyDescent="0.25">
      <c r="A21" s="9">
        <v>14</v>
      </c>
      <c r="B21" s="9">
        <v>1014</v>
      </c>
      <c r="C21" s="10" t="s">
        <v>63</v>
      </c>
      <c r="D21" s="11">
        <v>2807</v>
      </c>
      <c r="E21" s="12">
        <f t="shared" si="0"/>
        <v>0.49567367119901112</v>
      </c>
      <c r="F21" s="11">
        <v>2856</v>
      </c>
      <c r="G21" s="12">
        <f t="shared" si="1"/>
        <v>0.50432632880098882</v>
      </c>
      <c r="H21" s="11">
        <f t="shared" si="2"/>
        <v>5663</v>
      </c>
      <c r="I21" s="12">
        <f t="shared" si="3"/>
        <v>5.7045864351119663E-2</v>
      </c>
    </row>
    <row r="22" spans="1:9" x14ac:dyDescent="0.25">
      <c r="A22" s="36" t="s">
        <v>173</v>
      </c>
      <c r="B22" s="36"/>
      <c r="C22" s="36"/>
      <c r="D22" s="19">
        <f>SUM(D8:D21)</f>
        <v>49655</v>
      </c>
      <c r="E22" s="20">
        <f t="shared" si="0"/>
        <v>0.50019643198920127</v>
      </c>
      <c r="F22" s="19">
        <f>SUM(F8:F21)</f>
        <v>49616</v>
      </c>
      <c r="G22" s="20">
        <f t="shared" si="1"/>
        <v>0.49980356801079873</v>
      </c>
      <c r="H22" s="13">
        <f>SUM(H8:H21)</f>
        <v>99271</v>
      </c>
      <c r="I22" s="20">
        <f>SUM(I8:I21)</f>
        <v>1</v>
      </c>
    </row>
  </sheetData>
  <mergeCells count="10">
    <mergeCell ref="A1:I1"/>
    <mergeCell ref="A22:C22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0C70-B217-45FB-B710-7DC5638D4603}">
  <dimension ref="A1:I24"/>
  <sheetViews>
    <sheetView workbookViewId="0">
      <selection activeCell="F8" sqref="F8:F23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29" t="s">
        <v>196</v>
      </c>
      <c r="B1" s="29"/>
      <c r="C1" s="29"/>
      <c r="D1" s="29"/>
      <c r="E1" s="29"/>
      <c r="F1" s="29"/>
      <c r="G1" s="29"/>
      <c r="H1" s="29"/>
      <c r="I1" s="29"/>
    </row>
    <row r="2" spans="1:9" ht="21" x14ac:dyDescent="0.25">
      <c r="A2" s="30" t="s">
        <v>197</v>
      </c>
      <c r="B2" s="30"/>
      <c r="C2" s="30"/>
      <c r="D2" s="30"/>
      <c r="E2" s="30"/>
      <c r="F2" s="30"/>
      <c r="G2" s="30"/>
      <c r="H2" s="30"/>
      <c r="I2" s="30"/>
    </row>
    <row r="4" spans="1:9" ht="15.75" customHeight="1" x14ac:dyDescent="0.25">
      <c r="A4" s="35" t="s">
        <v>175</v>
      </c>
      <c r="B4" s="35"/>
      <c r="C4" s="35"/>
      <c r="D4" s="35"/>
      <c r="E4" s="35"/>
      <c r="F4" s="35"/>
      <c r="G4" s="35"/>
      <c r="H4" s="35"/>
      <c r="I4" s="35"/>
    </row>
    <row r="5" spans="1:9" ht="15.75" customHeight="1" x14ac:dyDescent="0.25">
      <c r="A5" s="35" t="s">
        <v>188</v>
      </c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34" t="s">
        <v>182</v>
      </c>
      <c r="B6" s="34" t="s">
        <v>183</v>
      </c>
      <c r="C6" s="34"/>
      <c r="D6" s="34" t="s">
        <v>177</v>
      </c>
      <c r="E6" s="34"/>
      <c r="F6" s="34" t="s">
        <v>176</v>
      </c>
      <c r="G6" s="34"/>
      <c r="H6" s="34" t="s">
        <v>173</v>
      </c>
      <c r="I6" s="34"/>
    </row>
    <row r="7" spans="1:9" x14ac:dyDescent="0.25">
      <c r="A7" s="34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65</v>
      </c>
      <c r="D8" s="11">
        <v>1469</v>
      </c>
      <c r="E8" s="12">
        <f>D8/H8</f>
        <v>0.50900900900900903</v>
      </c>
      <c r="F8" s="11">
        <v>1417</v>
      </c>
      <c r="G8" s="12">
        <f>F8/H8</f>
        <v>0.49099099099099097</v>
      </c>
      <c r="H8" s="11">
        <f>D8+F8</f>
        <v>2886</v>
      </c>
      <c r="I8" s="12">
        <f>H8/$H$24</f>
        <v>5.1706530502553076E-2</v>
      </c>
    </row>
    <row r="9" spans="1:9" x14ac:dyDescent="0.25">
      <c r="A9" s="9">
        <v>2</v>
      </c>
      <c r="B9" s="9">
        <v>2002</v>
      </c>
      <c r="C9" s="10" t="s">
        <v>66</v>
      </c>
      <c r="D9" s="11">
        <v>1165</v>
      </c>
      <c r="E9" s="12">
        <f t="shared" ref="E9:E24" si="0">D9/H9</f>
        <v>0.51617190961453252</v>
      </c>
      <c r="F9" s="11">
        <v>1092</v>
      </c>
      <c r="G9" s="12">
        <f t="shared" ref="G9:G24" si="1">F9/H9</f>
        <v>0.48382809038546742</v>
      </c>
      <c r="H9" s="11">
        <f t="shared" ref="H9:H23" si="2">D9+F9</f>
        <v>2257</v>
      </c>
      <c r="I9" s="12">
        <f t="shared" ref="I9:I23" si="3">H9/$H$24</f>
        <v>4.0437158469945354E-2</v>
      </c>
    </row>
    <row r="10" spans="1:9" x14ac:dyDescent="0.25">
      <c r="A10" s="9">
        <v>3</v>
      </c>
      <c r="B10" s="9">
        <v>2003</v>
      </c>
      <c r="C10" s="10" t="s">
        <v>67</v>
      </c>
      <c r="D10" s="11">
        <v>1769</v>
      </c>
      <c r="E10" s="12">
        <f t="shared" si="0"/>
        <v>0.51379610804530929</v>
      </c>
      <c r="F10" s="11">
        <v>1674</v>
      </c>
      <c r="G10" s="12">
        <f t="shared" si="1"/>
        <v>0.48620389195469066</v>
      </c>
      <c r="H10" s="11">
        <f t="shared" si="2"/>
        <v>3443</v>
      </c>
      <c r="I10" s="12">
        <f t="shared" si="3"/>
        <v>6.1685926722207289E-2</v>
      </c>
    </row>
    <row r="11" spans="1:9" x14ac:dyDescent="0.25">
      <c r="A11" s="9">
        <v>4</v>
      </c>
      <c r="B11" s="9">
        <v>2004</v>
      </c>
      <c r="C11" s="10" t="s">
        <v>68</v>
      </c>
      <c r="D11" s="11">
        <v>1476</v>
      </c>
      <c r="E11" s="12">
        <f t="shared" si="0"/>
        <v>0.50896551724137928</v>
      </c>
      <c r="F11" s="11">
        <v>1424</v>
      </c>
      <c r="G11" s="12">
        <f t="shared" si="1"/>
        <v>0.49103448275862072</v>
      </c>
      <c r="H11" s="11">
        <f t="shared" si="2"/>
        <v>2900</v>
      </c>
      <c r="I11" s="12">
        <f t="shared" si="3"/>
        <v>5.1957359132849594E-2</v>
      </c>
    </row>
    <row r="12" spans="1:9" x14ac:dyDescent="0.25">
      <c r="A12" s="9">
        <v>5</v>
      </c>
      <c r="B12" s="9">
        <v>2005</v>
      </c>
      <c r="C12" s="10" t="s">
        <v>69</v>
      </c>
      <c r="D12" s="11">
        <v>1558</v>
      </c>
      <c r="E12" s="12">
        <f t="shared" si="0"/>
        <v>0.50699642043605597</v>
      </c>
      <c r="F12" s="11">
        <v>1515</v>
      </c>
      <c r="G12" s="12">
        <f t="shared" si="1"/>
        <v>0.49300357956394403</v>
      </c>
      <c r="H12" s="11">
        <f t="shared" si="2"/>
        <v>3073</v>
      </c>
      <c r="I12" s="12">
        <f t="shared" si="3"/>
        <v>5.50568843500851E-2</v>
      </c>
    </row>
    <row r="13" spans="1:9" x14ac:dyDescent="0.25">
      <c r="A13" s="9">
        <v>6</v>
      </c>
      <c r="B13" s="9">
        <v>2006</v>
      </c>
      <c r="C13" s="10" t="s">
        <v>70</v>
      </c>
      <c r="D13" s="11">
        <v>1692</v>
      </c>
      <c r="E13" s="12">
        <f t="shared" si="0"/>
        <v>0.49430324276950044</v>
      </c>
      <c r="F13" s="11">
        <v>1731</v>
      </c>
      <c r="G13" s="12">
        <f t="shared" si="1"/>
        <v>0.50569675723049956</v>
      </c>
      <c r="H13" s="11">
        <f t="shared" si="2"/>
        <v>3423</v>
      </c>
      <c r="I13" s="12">
        <f t="shared" si="3"/>
        <v>6.1327600107497986E-2</v>
      </c>
    </row>
    <row r="14" spans="1:9" x14ac:dyDescent="0.25">
      <c r="A14" s="9">
        <v>7</v>
      </c>
      <c r="B14" s="9">
        <v>2007</v>
      </c>
      <c r="C14" s="10" t="s">
        <v>71</v>
      </c>
      <c r="D14" s="11">
        <v>1975</v>
      </c>
      <c r="E14" s="12">
        <f t="shared" si="0"/>
        <v>0.50012661433274241</v>
      </c>
      <c r="F14" s="11">
        <v>1974</v>
      </c>
      <c r="G14" s="12">
        <f t="shared" si="1"/>
        <v>0.49987338566725753</v>
      </c>
      <c r="H14" s="11">
        <f t="shared" si="2"/>
        <v>3949</v>
      </c>
      <c r="I14" s="12">
        <f t="shared" si="3"/>
        <v>7.0751590074352777E-2</v>
      </c>
    </row>
    <row r="15" spans="1:9" x14ac:dyDescent="0.25">
      <c r="A15" s="9">
        <v>8</v>
      </c>
      <c r="B15" s="9">
        <v>2008</v>
      </c>
      <c r="C15" s="10" t="s">
        <v>72</v>
      </c>
      <c r="D15" s="11">
        <v>1558</v>
      </c>
      <c r="E15" s="12">
        <f t="shared" si="0"/>
        <v>0.5055158987670344</v>
      </c>
      <c r="F15" s="11">
        <v>1524</v>
      </c>
      <c r="G15" s="12">
        <f t="shared" si="1"/>
        <v>0.4944841012329656</v>
      </c>
      <c r="H15" s="11">
        <f t="shared" si="2"/>
        <v>3082</v>
      </c>
      <c r="I15" s="12">
        <f t="shared" si="3"/>
        <v>5.5218131326704292E-2</v>
      </c>
    </row>
    <row r="16" spans="1:9" x14ac:dyDescent="0.25">
      <c r="A16" s="9">
        <v>9</v>
      </c>
      <c r="B16" s="9">
        <v>2009</v>
      </c>
      <c r="C16" s="10" t="s">
        <v>73</v>
      </c>
      <c r="D16" s="11">
        <v>1798</v>
      </c>
      <c r="E16" s="12">
        <f t="shared" si="0"/>
        <v>0.50209438704272547</v>
      </c>
      <c r="F16" s="11">
        <v>1783</v>
      </c>
      <c r="G16" s="12">
        <f t="shared" si="1"/>
        <v>0.49790561295727448</v>
      </c>
      <c r="H16" s="11">
        <f t="shared" si="2"/>
        <v>3581</v>
      </c>
      <c r="I16" s="12">
        <f t="shared" si="3"/>
        <v>6.4158380363701514E-2</v>
      </c>
    </row>
    <row r="17" spans="1:9" x14ac:dyDescent="0.25">
      <c r="A17" s="9">
        <v>10</v>
      </c>
      <c r="B17" s="9">
        <v>2010</v>
      </c>
      <c r="C17" s="10" t="s">
        <v>64</v>
      </c>
      <c r="D17" s="11">
        <v>3084</v>
      </c>
      <c r="E17" s="12">
        <f t="shared" si="0"/>
        <v>0.50064935064935068</v>
      </c>
      <c r="F17" s="11">
        <v>3076</v>
      </c>
      <c r="G17" s="12">
        <f t="shared" si="1"/>
        <v>0.49935064935064938</v>
      </c>
      <c r="H17" s="11">
        <f t="shared" si="2"/>
        <v>6160</v>
      </c>
      <c r="I17" s="12">
        <f t="shared" si="3"/>
        <v>0.11036459733046672</v>
      </c>
    </row>
    <row r="18" spans="1:9" x14ac:dyDescent="0.25">
      <c r="A18" s="9">
        <v>11</v>
      </c>
      <c r="B18" s="9">
        <v>2011</v>
      </c>
      <c r="C18" s="10" t="s">
        <v>74</v>
      </c>
      <c r="D18" s="21">
        <v>988</v>
      </c>
      <c r="E18" s="12">
        <f t="shared" si="0"/>
        <v>0.5090159711488923</v>
      </c>
      <c r="F18" s="21">
        <v>953</v>
      </c>
      <c r="G18" s="12">
        <f t="shared" si="1"/>
        <v>0.4909840288511077</v>
      </c>
      <c r="H18" s="11">
        <f t="shared" si="2"/>
        <v>1941</v>
      </c>
      <c r="I18" s="12">
        <f t="shared" si="3"/>
        <v>3.4775597957538297E-2</v>
      </c>
    </row>
    <row r="19" spans="1:9" x14ac:dyDescent="0.25">
      <c r="A19" s="9">
        <v>12</v>
      </c>
      <c r="B19" s="9">
        <v>2012</v>
      </c>
      <c r="C19" s="10" t="s">
        <v>75</v>
      </c>
      <c r="D19" s="11">
        <v>1256</v>
      </c>
      <c r="E19" s="12">
        <f t="shared" si="0"/>
        <v>0.49624654286843145</v>
      </c>
      <c r="F19" s="11">
        <v>1275</v>
      </c>
      <c r="G19" s="12">
        <f t="shared" si="1"/>
        <v>0.5037534571315686</v>
      </c>
      <c r="H19" s="11">
        <f t="shared" si="2"/>
        <v>2531</v>
      </c>
      <c r="I19" s="12">
        <f t="shared" si="3"/>
        <v>4.5346233091462872E-2</v>
      </c>
    </row>
    <row r="20" spans="1:9" x14ac:dyDescent="0.25">
      <c r="A20" s="9">
        <v>13</v>
      </c>
      <c r="B20" s="9">
        <v>2013</v>
      </c>
      <c r="C20" s="10" t="s">
        <v>76</v>
      </c>
      <c r="D20" s="11">
        <v>1763</v>
      </c>
      <c r="E20" s="12">
        <f t="shared" si="0"/>
        <v>0.50429061784897022</v>
      </c>
      <c r="F20" s="11">
        <v>1733</v>
      </c>
      <c r="G20" s="12">
        <f t="shared" si="1"/>
        <v>0.49570938215102978</v>
      </c>
      <c r="H20" s="11">
        <f t="shared" si="2"/>
        <v>3496</v>
      </c>
      <c r="I20" s="12">
        <f t="shared" si="3"/>
        <v>6.2635492251186961E-2</v>
      </c>
    </row>
    <row r="21" spans="1:9" x14ac:dyDescent="0.25">
      <c r="A21" s="9">
        <v>14</v>
      </c>
      <c r="B21" s="9">
        <v>2014</v>
      </c>
      <c r="C21" s="10" t="s">
        <v>77</v>
      </c>
      <c r="D21" s="11">
        <v>1686</v>
      </c>
      <c r="E21" s="12">
        <f t="shared" si="0"/>
        <v>0.49646643109540634</v>
      </c>
      <c r="F21" s="11">
        <v>1710</v>
      </c>
      <c r="G21" s="12">
        <f t="shared" si="1"/>
        <v>0.50353356890459366</v>
      </c>
      <c r="H21" s="11">
        <f t="shared" si="2"/>
        <v>3396</v>
      </c>
      <c r="I21" s="12">
        <f t="shared" si="3"/>
        <v>6.0843859177640416E-2</v>
      </c>
    </row>
    <row r="22" spans="1:9" x14ac:dyDescent="0.25">
      <c r="A22" s="9">
        <v>15</v>
      </c>
      <c r="B22" s="9">
        <v>2015</v>
      </c>
      <c r="C22" s="10" t="s">
        <v>78</v>
      </c>
      <c r="D22" s="11">
        <v>2307</v>
      </c>
      <c r="E22" s="12">
        <f t="shared" si="0"/>
        <v>0.50714442734666965</v>
      </c>
      <c r="F22" s="11">
        <v>2242</v>
      </c>
      <c r="G22" s="12">
        <f t="shared" si="1"/>
        <v>0.49285557265333041</v>
      </c>
      <c r="H22" s="11">
        <f t="shared" si="2"/>
        <v>4549</v>
      </c>
      <c r="I22" s="12">
        <f t="shared" si="3"/>
        <v>8.1501388515632003E-2</v>
      </c>
    </row>
    <row r="23" spans="1:9" x14ac:dyDescent="0.25">
      <c r="A23" s="9">
        <v>16</v>
      </c>
      <c r="B23" s="9">
        <v>2016</v>
      </c>
      <c r="C23" s="10" t="s">
        <v>79</v>
      </c>
      <c r="D23" s="11">
        <v>2577</v>
      </c>
      <c r="E23" s="12">
        <f t="shared" si="0"/>
        <v>0.50058275058275059</v>
      </c>
      <c r="F23" s="11">
        <v>2571</v>
      </c>
      <c r="G23" s="12">
        <f t="shared" si="1"/>
        <v>0.49941724941724941</v>
      </c>
      <c r="H23" s="11">
        <f t="shared" si="2"/>
        <v>5148</v>
      </c>
      <c r="I23" s="12">
        <f t="shared" si="3"/>
        <v>9.2233270626175756E-2</v>
      </c>
    </row>
    <row r="24" spans="1:9" x14ac:dyDescent="0.25">
      <c r="A24" s="36" t="s">
        <v>173</v>
      </c>
      <c r="B24" s="36"/>
      <c r="C24" s="36"/>
      <c r="D24" s="19">
        <f>SUM(D8:D23)</f>
        <v>28121</v>
      </c>
      <c r="E24" s="20">
        <f t="shared" si="0"/>
        <v>0.50382513661202188</v>
      </c>
      <c r="F24" s="19">
        <f>SUM(F8:F23)</f>
        <v>27694</v>
      </c>
      <c r="G24" s="20">
        <f t="shared" si="1"/>
        <v>0.49617486338797812</v>
      </c>
      <c r="H24" s="13">
        <f>SUM(H8:H23)</f>
        <v>55815</v>
      </c>
      <c r="I24" s="20">
        <f>SUM(I8:I23)</f>
        <v>1</v>
      </c>
    </row>
  </sheetData>
  <mergeCells count="10">
    <mergeCell ref="A1:I1"/>
    <mergeCell ref="A24:C24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6FA05-EE94-4885-B5E3-A7215943FD36}">
  <dimension ref="A1:I22"/>
  <sheetViews>
    <sheetView workbookViewId="0">
      <selection activeCell="F8" sqref="F8:F21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29" t="s">
        <v>196</v>
      </c>
      <c r="B1" s="29"/>
      <c r="C1" s="29"/>
      <c r="D1" s="29"/>
      <c r="E1" s="29"/>
      <c r="F1" s="29"/>
      <c r="G1" s="29"/>
      <c r="H1" s="29"/>
      <c r="I1" s="29"/>
    </row>
    <row r="2" spans="1:9" ht="21" x14ac:dyDescent="0.25">
      <c r="A2" s="30" t="s">
        <v>197</v>
      </c>
      <c r="B2" s="30"/>
      <c r="C2" s="30"/>
      <c r="D2" s="30"/>
      <c r="E2" s="30"/>
      <c r="F2" s="30"/>
      <c r="G2" s="30"/>
      <c r="H2" s="30"/>
      <c r="I2" s="30"/>
    </row>
    <row r="4" spans="1:9" ht="15.75" customHeight="1" x14ac:dyDescent="0.25">
      <c r="A4" s="35" t="s">
        <v>175</v>
      </c>
      <c r="B4" s="35"/>
      <c r="C4" s="35"/>
      <c r="D4" s="35"/>
      <c r="E4" s="35"/>
      <c r="F4" s="35"/>
      <c r="G4" s="35"/>
      <c r="H4" s="35"/>
      <c r="I4" s="35"/>
    </row>
    <row r="5" spans="1:9" ht="15.75" customHeight="1" x14ac:dyDescent="0.25">
      <c r="A5" s="35" t="s">
        <v>189</v>
      </c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34" t="s">
        <v>182</v>
      </c>
      <c r="B6" s="34" t="s">
        <v>183</v>
      </c>
      <c r="C6" s="34"/>
      <c r="D6" s="34" t="s">
        <v>177</v>
      </c>
      <c r="E6" s="34"/>
      <c r="F6" s="34" t="s">
        <v>176</v>
      </c>
      <c r="G6" s="34"/>
      <c r="H6" s="34" t="s">
        <v>173</v>
      </c>
      <c r="I6" s="34"/>
    </row>
    <row r="7" spans="1:9" x14ac:dyDescent="0.25">
      <c r="A7" s="34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1001</v>
      </c>
      <c r="C8" s="10" t="s">
        <v>81</v>
      </c>
      <c r="D8" s="11">
        <v>4610</v>
      </c>
      <c r="E8" s="12">
        <f>D8/H8</f>
        <v>0.49859398658879517</v>
      </c>
      <c r="F8" s="11">
        <v>4636</v>
      </c>
      <c r="G8" s="12">
        <f>F8/H8</f>
        <v>0.50140601341120483</v>
      </c>
      <c r="H8" s="11">
        <f>D8+F8</f>
        <v>9246</v>
      </c>
      <c r="I8" s="12">
        <f>H8/$H$22</f>
        <v>0.14270060037349713</v>
      </c>
    </row>
    <row r="9" spans="1:9" x14ac:dyDescent="0.25">
      <c r="A9" s="9">
        <v>2</v>
      </c>
      <c r="B9" s="9">
        <v>2002</v>
      </c>
      <c r="C9" s="10" t="s">
        <v>82</v>
      </c>
      <c r="D9" s="11">
        <v>3123</v>
      </c>
      <c r="E9" s="12">
        <f t="shared" ref="E9:E22" si="0">D9/H9</f>
        <v>0.50871477439322366</v>
      </c>
      <c r="F9" s="11">
        <v>3016</v>
      </c>
      <c r="G9" s="12">
        <f t="shared" ref="G9:G22" si="1">F9/H9</f>
        <v>0.49128522560677634</v>
      </c>
      <c r="H9" s="11">
        <f t="shared" ref="H9:H21" si="2">D9+F9</f>
        <v>6139</v>
      </c>
      <c r="I9" s="12">
        <f t="shared" ref="I9:I21" si="3">H9/$H$22</f>
        <v>9.4747889432500426E-2</v>
      </c>
    </row>
    <row r="10" spans="1:9" x14ac:dyDescent="0.25">
      <c r="A10" s="9">
        <v>3</v>
      </c>
      <c r="B10" s="9">
        <v>2003</v>
      </c>
      <c r="C10" s="10" t="s">
        <v>83</v>
      </c>
      <c r="D10" s="11">
        <v>3983</v>
      </c>
      <c r="E10" s="12">
        <f t="shared" si="0"/>
        <v>0.49669534854720038</v>
      </c>
      <c r="F10" s="11">
        <v>4036</v>
      </c>
      <c r="G10" s="12">
        <f t="shared" si="1"/>
        <v>0.50330465145279957</v>
      </c>
      <c r="H10" s="11">
        <f t="shared" si="2"/>
        <v>8019</v>
      </c>
      <c r="I10" s="12">
        <f t="shared" si="3"/>
        <v>0.12376336949979165</v>
      </c>
    </row>
    <row r="11" spans="1:9" x14ac:dyDescent="0.25">
      <c r="A11" s="9">
        <v>4</v>
      </c>
      <c r="B11" s="9">
        <v>2004</v>
      </c>
      <c r="C11" s="10" t="s">
        <v>84</v>
      </c>
      <c r="D11" s="11">
        <v>1140</v>
      </c>
      <c r="E11" s="12">
        <f t="shared" si="0"/>
        <v>0.49978079789565982</v>
      </c>
      <c r="F11" s="11">
        <v>1141</v>
      </c>
      <c r="G11" s="12">
        <f t="shared" si="1"/>
        <v>0.50021920210434023</v>
      </c>
      <c r="H11" s="11">
        <f t="shared" si="2"/>
        <v>2281</v>
      </c>
      <c r="I11" s="12">
        <f t="shared" si="3"/>
        <v>3.5204420230580465E-2</v>
      </c>
    </row>
    <row r="12" spans="1:9" x14ac:dyDescent="0.25">
      <c r="A12" s="9">
        <v>5</v>
      </c>
      <c r="B12" s="9">
        <v>2005</v>
      </c>
      <c r="C12" s="10" t="s">
        <v>85</v>
      </c>
      <c r="D12" s="11">
        <v>1615</v>
      </c>
      <c r="E12" s="12">
        <f t="shared" si="0"/>
        <v>0.50930305897193318</v>
      </c>
      <c r="F12" s="11">
        <v>1556</v>
      </c>
      <c r="G12" s="12">
        <f t="shared" si="1"/>
        <v>0.49069694102806688</v>
      </c>
      <c r="H12" s="11">
        <f t="shared" si="2"/>
        <v>3171</v>
      </c>
      <c r="I12" s="12">
        <f t="shared" si="3"/>
        <v>4.8940471964564074E-2</v>
      </c>
    </row>
    <row r="13" spans="1:9" x14ac:dyDescent="0.25">
      <c r="A13" s="9">
        <v>6</v>
      </c>
      <c r="B13" s="9">
        <v>2006</v>
      </c>
      <c r="C13" s="10" t="s">
        <v>86</v>
      </c>
      <c r="D13" s="11">
        <v>1254</v>
      </c>
      <c r="E13" s="12">
        <f t="shared" si="0"/>
        <v>0.50180072028811529</v>
      </c>
      <c r="F13" s="11">
        <v>1245</v>
      </c>
      <c r="G13" s="12">
        <f t="shared" si="1"/>
        <v>0.49819927971188477</v>
      </c>
      <c r="H13" s="11">
        <f t="shared" si="2"/>
        <v>2499</v>
      </c>
      <c r="I13" s="12">
        <f t="shared" si="3"/>
        <v>3.8568981217106786E-2</v>
      </c>
    </row>
    <row r="14" spans="1:9" x14ac:dyDescent="0.25">
      <c r="A14" s="9">
        <v>7</v>
      </c>
      <c r="B14" s="9">
        <v>2007</v>
      </c>
      <c r="C14" s="10" t="s">
        <v>87</v>
      </c>
      <c r="D14" s="11">
        <v>1316</v>
      </c>
      <c r="E14" s="12">
        <f t="shared" si="0"/>
        <v>0.50114242193450109</v>
      </c>
      <c r="F14" s="11">
        <v>1310</v>
      </c>
      <c r="G14" s="12">
        <f t="shared" si="1"/>
        <v>0.49885757806549885</v>
      </c>
      <c r="H14" s="11">
        <f t="shared" si="2"/>
        <v>2626</v>
      </c>
      <c r="I14" s="12">
        <f t="shared" si="3"/>
        <v>4.052906949824827E-2</v>
      </c>
    </row>
    <row r="15" spans="1:9" x14ac:dyDescent="0.25">
      <c r="A15" s="9">
        <v>8</v>
      </c>
      <c r="B15" s="9">
        <v>2008</v>
      </c>
      <c r="C15" s="10" t="s">
        <v>88</v>
      </c>
      <c r="D15" s="11">
        <v>1164</v>
      </c>
      <c r="E15" s="12">
        <f t="shared" si="0"/>
        <v>0.50367806144526184</v>
      </c>
      <c r="F15" s="11">
        <v>1147</v>
      </c>
      <c r="G15" s="12">
        <f t="shared" si="1"/>
        <v>0.49632193855473822</v>
      </c>
      <c r="H15" s="11">
        <f t="shared" si="2"/>
        <v>2311</v>
      </c>
      <c r="I15" s="12">
        <f t="shared" si="3"/>
        <v>3.5667433210377665E-2</v>
      </c>
    </row>
    <row r="16" spans="1:9" x14ac:dyDescent="0.25">
      <c r="A16" s="9">
        <v>9</v>
      </c>
      <c r="B16" s="9">
        <v>2009</v>
      </c>
      <c r="C16" s="10" t="s">
        <v>80</v>
      </c>
      <c r="D16" s="11">
        <v>1135</v>
      </c>
      <c r="E16" s="12">
        <f t="shared" si="0"/>
        <v>0.49606643356643354</v>
      </c>
      <c r="F16" s="11">
        <v>1153</v>
      </c>
      <c r="G16" s="12">
        <f t="shared" si="1"/>
        <v>0.50393356643356646</v>
      </c>
      <c r="H16" s="11">
        <f t="shared" si="2"/>
        <v>2288</v>
      </c>
      <c r="I16" s="12">
        <f t="shared" si="3"/>
        <v>3.5312456592533147E-2</v>
      </c>
    </row>
    <row r="17" spans="1:9" x14ac:dyDescent="0.25">
      <c r="A17" s="9">
        <v>10</v>
      </c>
      <c r="B17" s="9">
        <v>2010</v>
      </c>
      <c r="C17" s="10" t="s">
        <v>89</v>
      </c>
      <c r="D17" s="11">
        <v>1065</v>
      </c>
      <c r="E17" s="12">
        <f t="shared" si="0"/>
        <v>0.49766355140186919</v>
      </c>
      <c r="F17" s="11">
        <v>1075</v>
      </c>
      <c r="G17" s="12">
        <f t="shared" si="1"/>
        <v>0.50233644859813087</v>
      </c>
      <c r="H17" s="11">
        <f t="shared" si="2"/>
        <v>2140</v>
      </c>
      <c r="I17" s="12">
        <f t="shared" si="3"/>
        <v>3.3028259225533624E-2</v>
      </c>
    </row>
    <row r="18" spans="1:9" x14ac:dyDescent="0.25">
      <c r="A18" s="9">
        <v>11</v>
      </c>
      <c r="B18" s="9">
        <v>2011</v>
      </c>
      <c r="C18" s="10" t="s">
        <v>90</v>
      </c>
      <c r="D18" s="11">
        <v>3721</v>
      </c>
      <c r="E18" s="12">
        <f t="shared" si="0"/>
        <v>0.4999328227865108</v>
      </c>
      <c r="F18" s="11">
        <v>3722</v>
      </c>
      <c r="G18" s="12">
        <f t="shared" si="1"/>
        <v>0.50006717721348914</v>
      </c>
      <c r="H18" s="11">
        <f t="shared" si="2"/>
        <v>7443</v>
      </c>
      <c r="I18" s="12">
        <f t="shared" si="3"/>
        <v>0.1148735202876854</v>
      </c>
    </row>
    <row r="19" spans="1:9" x14ac:dyDescent="0.25">
      <c r="A19" s="9">
        <v>12</v>
      </c>
      <c r="B19" s="9">
        <v>2012</v>
      </c>
      <c r="C19" s="10" t="s">
        <v>91</v>
      </c>
      <c r="D19" s="11">
        <v>2257</v>
      </c>
      <c r="E19" s="12">
        <f t="shared" si="0"/>
        <v>0.50413223140495866</v>
      </c>
      <c r="F19" s="11">
        <v>2220</v>
      </c>
      <c r="G19" s="12">
        <f t="shared" si="1"/>
        <v>0.49586776859504134</v>
      </c>
      <c r="H19" s="11">
        <f t="shared" si="2"/>
        <v>4477</v>
      </c>
      <c r="I19" s="12">
        <f t="shared" si="3"/>
        <v>6.9096970351735523E-2</v>
      </c>
    </row>
    <row r="20" spans="1:9" x14ac:dyDescent="0.25">
      <c r="A20" s="9">
        <v>13</v>
      </c>
      <c r="B20" s="9">
        <v>2013</v>
      </c>
      <c r="C20" s="10" t="s">
        <v>92</v>
      </c>
      <c r="D20" s="11">
        <v>2626</v>
      </c>
      <c r="E20" s="12">
        <f t="shared" si="0"/>
        <v>0.49491142103279306</v>
      </c>
      <c r="F20" s="11">
        <v>2680</v>
      </c>
      <c r="G20" s="12">
        <f t="shared" si="1"/>
        <v>0.50508857896720694</v>
      </c>
      <c r="H20" s="11">
        <f t="shared" si="2"/>
        <v>5306</v>
      </c>
      <c r="I20" s="12">
        <f t="shared" si="3"/>
        <v>8.1891562360131495E-2</v>
      </c>
    </row>
    <row r="21" spans="1:9" x14ac:dyDescent="0.25">
      <c r="A21" s="9">
        <v>14</v>
      </c>
      <c r="B21" s="9">
        <v>2014</v>
      </c>
      <c r="C21" s="10" t="s">
        <v>28</v>
      </c>
      <c r="D21" s="11">
        <v>3393</v>
      </c>
      <c r="E21" s="12">
        <f t="shared" si="0"/>
        <v>0.49554549437709944</v>
      </c>
      <c r="F21" s="11">
        <v>3454</v>
      </c>
      <c r="G21" s="12">
        <f t="shared" si="1"/>
        <v>0.50445450562290051</v>
      </c>
      <c r="H21" s="11">
        <f t="shared" si="2"/>
        <v>6847</v>
      </c>
      <c r="I21" s="12">
        <f t="shared" si="3"/>
        <v>0.10567499575571435</v>
      </c>
    </row>
    <row r="22" spans="1:9" x14ac:dyDescent="0.25">
      <c r="A22" s="36" t="s">
        <v>173</v>
      </c>
      <c r="B22" s="36"/>
      <c r="C22" s="36"/>
      <c r="D22" s="19">
        <f>SUM(D8:D21)</f>
        <v>32402</v>
      </c>
      <c r="E22" s="20">
        <f t="shared" si="0"/>
        <v>0.50008488571296283</v>
      </c>
      <c r="F22" s="19">
        <f>SUM(F8:F21)</f>
        <v>32391</v>
      </c>
      <c r="G22" s="20">
        <f t="shared" si="1"/>
        <v>0.49991511428703717</v>
      </c>
      <c r="H22" s="13">
        <f>SUM(H8:H21)</f>
        <v>64793</v>
      </c>
      <c r="I22" s="20">
        <f>SUM(I8:I21)</f>
        <v>1</v>
      </c>
    </row>
  </sheetData>
  <mergeCells count="10">
    <mergeCell ref="A1:I1"/>
    <mergeCell ref="A22:C22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77EBD-1272-4348-872A-A6F9A0994311}">
  <dimension ref="A1:I25"/>
  <sheetViews>
    <sheetView workbookViewId="0">
      <selection activeCell="F8" sqref="F8:F24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29" t="s">
        <v>196</v>
      </c>
      <c r="B1" s="29"/>
      <c r="C1" s="29"/>
      <c r="D1" s="29"/>
      <c r="E1" s="29"/>
      <c r="F1" s="29"/>
      <c r="G1" s="29"/>
      <c r="H1" s="29"/>
      <c r="I1" s="29"/>
    </row>
    <row r="2" spans="1:9" ht="21" x14ac:dyDescent="0.25">
      <c r="A2" s="30" t="s">
        <v>197</v>
      </c>
      <c r="B2" s="30"/>
      <c r="C2" s="30"/>
      <c r="D2" s="30"/>
      <c r="E2" s="30"/>
      <c r="F2" s="30"/>
      <c r="G2" s="30"/>
      <c r="H2" s="30"/>
      <c r="I2" s="30"/>
    </row>
    <row r="4" spans="1:9" ht="15.75" customHeight="1" x14ac:dyDescent="0.25">
      <c r="A4" s="35" t="s">
        <v>175</v>
      </c>
      <c r="B4" s="35"/>
      <c r="C4" s="35"/>
      <c r="D4" s="35"/>
      <c r="E4" s="35"/>
      <c r="F4" s="35"/>
      <c r="G4" s="35"/>
      <c r="H4" s="35"/>
      <c r="I4" s="35"/>
    </row>
    <row r="5" spans="1:9" ht="15.75" customHeight="1" x14ac:dyDescent="0.25">
      <c r="A5" s="35" t="s">
        <v>190</v>
      </c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34" t="s">
        <v>182</v>
      </c>
      <c r="B6" s="34" t="s">
        <v>183</v>
      </c>
      <c r="C6" s="34"/>
      <c r="D6" s="34" t="s">
        <v>177</v>
      </c>
      <c r="E6" s="34"/>
      <c r="F6" s="34" t="s">
        <v>176</v>
      </c>
      <c r="G6" s="34"/>
      <c r="H6" s="34" t="s">
        <v>173</v>
      </c>
      <c r="I6" s="34"/>
    </row>
    <row r="7" spans="1:9" x14ac:dyDescent="0.25">
      <c r="A7" s="34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94</v>
      </c>
      <c r="D8" s="11">
        <v>1795</v>
      </c>
      <c r="E8" s="12">
        <f>D8/H8</f>
        <v>0.5030829596412556</v>
      </c>
      <c r="F8" s="11">
        <v>1773</v>
      </c>
      <c r="G8" s="12">
        <f>F8/H8</f>
        <v>0.4969170403587444</v>
      </c>
      <c r="H8" s="11">
        <f>D8+F8</f>
        <v>3568</v>
      </c>
      <c r="I8" s="12">
        <f>H8/$H$25</f>
        <v>4.0613297212388877E-2</v>
      </c>
    </row>
    <row r="9" spans="1:9" x14ac:dyDescent="0.25">
      <c r="A9" s="9">
        <v>2</v>
      </c>
      <c r="B9" s="9">
        <v>2002</v>
      </c>
      <c r="C9" s="10" t="s">
        <v>15</v>
      </c>
      <c r="D9" s="11">
        <v>1734</v>
      </c>
      <c r="E9" s="12">
        <f t="shared" ref="E9:E25" si="0">D9/H9</f>
        <v>0.4950042820439623</v>
      </c>
      <c r="F9" s="11">
        <v>1769</v>
      </c>
      <c r="G9" s="12">
        <f t="shared" ref="G9:G25" si="1">F9/H9</f>
        <v>0.5049957179560377</v>
      </c>
      <c r="H9" s="11">
        <f t="shared" ref="H9:H24" si="2">D9+F9</f>
        <v>3503</v>
      </c>
      <c r="I9" s="12">
        <f t="shared" ref="I9:I24" si="3">H9/$H$25</f>
        <v>3.9873424925728207E-2</v>
      </c>
    </row>
    <row r="10" spans="1:9" x14ac:dyDescent="0.25">
      <c r="A10" s="9">
        <v>3</v>
      </c>
      <c r="B10" s="9">
        <v>2003</v>
      </c>
      <c r="C10" s="10" t="s">
        <v>95</v>
      </c>
      <c r="D10" s="11">
        <v>1968</v>
      </c>
      <c r="E10" s="12">
        <f t="shared" si="0"/>
        <v>0.50787096774193552</v>
      </c>
      <c r="F10" s="11">
        <v>1907</v>
      </c>
      <c r="G10" s="12">
        <f t="shared" si="1"/>
        <v>0.49212903225806454</v>
      </c>
      <c r="H10" s="11">
        <f t="shared" si="2"/>
        <v>3875</v>
      </c>
      <c r="I10" s="12">
        <f t="shared" si="3"/>
        <v>4.4107770935540053E-2</v>
      </c>
    </row>
    <row r="11" spans="1:9" x14ac:dyDescent="0.25">
      <c r="A11" s="9">
        <v>4</v>
      </c>
      <c r="B11" s="9">
        <v>2004</v>
      </c>
      <c r="C11" s="10" t="s">
        <v>96</v>
      </c>
      <c r="D11" s="11">
        <v>2128</v>
      </c>
      <c r="E11" s="12">
        <f t="shared" si="0"/>
        <v>0.50534314889574927</v>
      </c>
      <c r="F11" s="11">
        <v>2083</v>
      </c>
      <c r="G11" s="12">
        <f t="shared" si="1"/>
        <v>0.49465685110425078</v>
      </c>
      <c r="H11" s="11">
        <f t="shared" si="2"/>
        <v>4211</v>
      </c>
      <c r="I11" s="12">
        <f t="shared" si="3"/>
        <v>4.7932341525047523E-2</v>
      </c>
    </row>
    <row r="12" spans="1:9" x14ac:dyDescent="0.25">
      <c r="A12" s="9">
        <v>5</v>
      </c>
      <c r="B12" s="9">
        <v>2005</v>
      </c>
      <c r="C12" s="10" t="s">
        <v>97</v>
      </c>
      <c r="D12" s="11">
        <v>3038</v>
      </c>
      <c r="E12" s="12">
        <f t="shared" si="0"/>
        <v>0.49656750572082381</v>
      </c>
      <c r="F12" s="11">
        <v>3080</v>
      </c>
      <c r="G12" s="12">
        <f t="shared" si="1"/>
        <v>0.50343249427917625</v>
      </c>
      <c r="H12" s="11">
        <f t="shared" si="2"/>
        <v>6118</v>
      </c>
      <c r="I12" s="12">
        <f t="shared" si="3"/>
        <v>6.9639056150615233E-2</v>
      </c>
    </row>
    <row r="13" spans="1:9" x14ac:dyDescent="0.25">
      <c r="A13" s="9">
        <v>6</v>
      </c>
      <c r="B13" s="9">
        <v>2006</v>
      </c>
      <c r="C13" s="10" t="s">
        <v>98</v>
      </c>
      <c r="D13" s="11">
        <v>2585</v>
      </c>
      <c r="E13" s="12">
        <f t="shared" si="0"/>
        <v>0.50038714672861018</v>
      </c>
      <c r="F13" s="11">
        <v>2581</v>
      </c>
      <c r="G13" s="12">
        <f t="shared" si="1"/>
        <v>0.49961285327138988</v>
      </c>
      <c r="H13" s="11">
        <f t="shared" si="2"/>
        <v>5166</v>
      </c>
      <c r="I13" s="12">
        <f t="shared" si="3"/>
        <v>5.8802772813677393E-2</v>
      </c>
    </row>
    <row r="14" spans="1:9" x14ac:dyDescent="0.25">
      <c r="A14" s="9">
        <v>7</v>
      </c>
      <c r="B14" s="9">
        <v>2007</v>
      </c>
      <c r="C14" s="10" t="s">
        <v>99</v>
      </c>
      <c r="D14" s="11">
        <v>2631</v>
      </c>
      <c r="E14" s="12">
        <f t="shared" si="0"/>
        <v>0.50248281130634076</v>
      </c>
      <c r="F14" s="11">
        <v>2605</v>
      </c>
      <c r="G14" s="12">
        <f t="shared" si="1"/>
        <v>0.4975171886936593</v>
      </c>
      <c r="H14" s="11">
        <f t="shared" si="2"/>
        <v>5236</v>
      </c>
      <c r="I14" s="12">
        <f t="shared" si="3"/>
        <v>5.9599558353158118E-2</v>
      </c>
    </row>
    <row r="15" spans="1:9" x14ac:dyDescent="0.25">
      <c r="A15" s="9">
        <v>8</v>
      </c>
      <c r="B15" s="9">
        <v>2008</v>
      </c>
      <c r="C15" s="10" t="s">
        <v>100</v>
      </c>
      <c r="D15" s="11">
        <v>2420</v>
      </c>
      <c r="E15" s="12">
        <f t="shared" si="0"/>
        <v>0.49743062692702983</v>
      </c>
      <c r="F15" s="11">
        <v>2445</v>
      </c>
      <c r="G15" s="12">
        <f t="shared" si="1"/>
        <v>0.50256937307297023</v>
      </c>
      <c r="H15" s="11">
        <f t="shared" si="2"/>
        <v>4865</v>
      </c>
      <c r="I15" s="12">
        <f t="shared" si="3"/>
        <v>5.5376594993910282E-2</v>
      </c>
    </row>
    <row r="16" spans="1:9" x14ac:dyDescent="0.25">
      <c r="A16" s="9">
        <v>9</v>
      </c>
      <c r="B16" s="9">
        <v>2009</v>
      </c>
      <c r="C16" s="10" t="s">
        <v>101</v>
      </c>
      <c r="D16" s="11">
        <v>1568</v>
      </c>
      <c r="E16" s="12">
        <f t="shared" si="0"/>
        <v>0.50240307593719957</v>
      </c>
      <c r="F16" s="11">
        <v>1553</v>
      </c>
      <c r="G16" s="12">
        <f t="shared" si="1"/>
        <v>0.49759692406280037</v>
      </c>
      <c r="H16" s="11">
        <f t="shared" si="2"/>
        <v>3121</v>
      </c>
      <c r="I16" s="12">
        <f t="shared" si="3"/>
        <v>3.5525252410276258E-2</v>
      </c>
    </row>
    <row r="17" spans="1:9" x14ac:dyDescent="0.25">
      <c r="A17" s="9">
        <v>10</v>
      </c>
      <c r="B17" s="9">
        <v>2010</v>
      </c>
      <c r="C17" s="10" t="s">
        <v>25</v>
      </c>
      <c r="D17" s="11">
        <v>1765</v>
      </c>
      <c r="E17" s="12">
        <f t="shared" si="0"/>
        <v>0.4834291974801424</v>
      </c>
      <c r="F17" s="11">
        <v>1886</v>
      </c>
      <c r="G17" s="12">
        <f t="shared" si="1"/>
        <v>0.51657080251985754</v>
      </c>
      <c r="H17" s="11">
        <f t="shared" si="2"/>
        <v>3651</v>
      </c>
      <c r="I17" s="12">
        <f t="shared" si="3"/>
        <v>4.1558057209201735E-2</v>
      </c>
    </row>
    <row r="18" spans="1:9" x14ac:dyDescent="0.25">
      <c r="A18" s="9">
        <v>11</v>
      </c>
      <c r="B18" s="9">
        <v>2011</v>
      </c>
      <c r="C18" s="10" t="s">
        <v>102</v>
      </c>
      <c r="D18" s="11">
        <v>2044</v>
      </c>
      <c r="E18" s="12">
        <f t="shared" si="0"/>
        <v>0.50320039389463322</v>
      </c>
      <c r="F18" s="11">
        <v>2018</v>
      </c>
      <c r="G18" s="12">
        <f t="shared" si="1"/>
        <v>0.49679960610536683</v>
      </c>
      <c r="H18" s="11">
        <f t="shared" si="2"/>
        <v>4062</v>
      </c>
      <c r="I18" s="12">
        <f t="shared" si="3"/>
        <v>4.6236326591009985E-2</v>
      </c>
    </row>
    <row r="19" spans="1:9" x14ac:dyDescent="0.25">
      <c r="A19" s="9">
        <v>12</v>
      </c>
      <c r="B19" s="9">
        <v>2012</v>
      </c>
      <c r="C19" s="10" t="s">
        <v>93</v>
      </c>
      <c r="D19" s="11">
        <v>4200</v>
      </c>
      <c r="E19" s="12">
        <f t="shared" si="0"/>
        <v>0.50584126219438752</v>
      </c>
      <c r="F19" s="11">
        <v>4103</v>
      </c>
      <c r="G19" s="12">
        <f t="shared" si="1"/>
        <v>0.49415873780561242</v>
      </c>
      <c r="H19" s="11">
        <f t="shared" si="2"/>
        <v>8303</v>
      </c>
      <c r="I19" s="12">
        <f t="shared" si="3"/>
        <v>9.4510147632977812E-2</v>
      </c>
    </row>
    <row r="20" spans="1:9" x14ac:dyDescent="0.25">
      <c r="A20" s="9">
        <v>13</v>
      </c>
      <c r="B20" s="9">
        <v>2013</v>
      </c>
      <c r="C20" s="10" t="s">
        <v>103</v>
      </c>
      <c r="D20" s="11">
        <v>5673</v>
      </c>
      <c r="E20" s="12">
        <f t="shared" si="0"/>
        <v>0.50561497326203209</v>
      </c>
      <c r="F20" s="11">
        <v>5547</v>
      </c>
      <c r="G20" s="12">
        <f t="shared" si="1"/>
        <v>0.49438502673796791</v>
      </c>
      <c r="H20" s="11">
        <f t="shared" si="2"/>
        <v>11220</v>
      </c>
      <c r="I20" s="12">
        <f t="shared" si="3"/>
        <v>0.12771333932819595</v>
      </c>
    </row>
    <row r="21" spans="1:9" x14ac:dyDescent="0.25">
      <c r="A21" s="9">
        <v>14</v>
      </c>
      <c r="B21" s="9">
        <v>2014</v>
      </c>
      <c r="C21" s="10" t="s">
        <v>104</v>
      </c>
      <c r="D21" s="11">
        <v>3301</v>
      </c>
      <c r="E21" s="12">
        <f t="shared" si="0"/>
        <v>0.50698817385962214</v>
      </c>
      <c r="F21" s="11">
        <v>3210</v>
      </c>
      <c r="G21" s="12">
        <f t="shared" si="1"/>
        <v>0.49301182614037781</v>
      </c>
      <c r="H21" s="11">
        <f t="shared" si="2"/>
        <v>6511</v>
      </c>
      <c r="I21" s="12">
        <f t="shared" si="3"/>
        <v>7.4112437822271296E-2</v>
      </c>
    </row>
    <row r="22" spans="1:9" x14ac:dyDescent="0.25">
      <c r="A22" s="9">
        <v>15</v>
      </c>
      <c r="B22" s="9">
        <v>2015</v>
      </c>
      <c r="C22" s="10" t="s">
        <v>105</v>
      </c>
      <c r="D22" s="11">
        <v>2586</v>
      </c>
      <c r="E22" s="12">
        <f t="shared" si="0"/>
        <v>0.49865021210952565</v>
      </c>
      <c r="F22" s="11">
        <v>2600</v>
      </c>
      <c r="G22" s="12">
        <f t="shared" si="1"/>
        <v>0.50134978789047435</v>
      </c>
      <c r="H22" s="11">
        <f t="shared" si="2"/>
        <v>5186</v>
      </c>
      <c r="I22" s="12">
        <f t="shared" si="3"/>
        <v>5.90304258249576E-2</v>
      </c>
    </row>
    <row r="23" spans="1:9" x14ac:dyDescent="0.25">
      <c r="A23" s="9">
        <v>16</v>
      </c>
      <c r="B23" s="9">
        <v>2016</v>
      </c>
      <c r="C23" s="10" t="s">
        <v>106</v>
      </c>
      <c r="D23" s="11">
        <v>2078</v>
      </c>
      <c r="E23" s="12">
        <f t="shared" si="0"/>
        <v>0.49760536398467431</v>
      </c>
      <c r="F23" s="11">
        <v>2098</v>
      </c>
      <c r="G23" s="12">
        <f t="shared" si="1"/>
        <v>0.50239463601532564</v>
      </c>
      <c r="H23" s="11">
        <f t="shared" si="2"/>
        <v>4176</v>
      </c>
      <c r="I23" s="12">
        <f t="shared" si="3"/>
        <v>4.7533948755307164E-2</v>
      </c>
    </row>
    <row r="24" spans="1:9" x14ac:dyDescent="0.25">
      <c r="A24" s="9">
        <v>17</v>
      </c>
      <c r="B24" s="9">
        <v>2017</v>
      </c>
      <c r="C24" s="10" t="s">
        <v>107</v>
      </c>
      <c r="D24" s="11">
        <v>2528</v>
      </c>
      <c r="E24" s="12">
        <f t="shared" si="0"/>
        <v>0.49753985435937809</v>
      </c>
      <c r="F24" s="11">
        <v>2553</v>
      </c>
      <c r="G24" s="12">
        <f t="shared" si="1"/>
        <v>0.50246014564062191</v>
      </c>
      <c r="H24" s="11">
        <f t="shared" si="2"/>
        <v>5081</v>
      </c>
      <c r="I24" s="12">
        <f t="shared" si="3"/>
        <v>5.7835247515736515E-2</v>
      </c>
    </row>
    <row r="25" spans="1:9" x14ac:dyDescent="0.25">
      <c r="A25" s="36" t="s">
        <v>173</v>
      </c>
      <c r="B25" s="36"/>
      <c r="C25" s="36"/>
      <c r="D25" s="19">
        <f>SUM(D8:D24)</f>
        <v>44042</v>
      </c>
      <c r="E25" s="20">
        <f t="shared" si="0"/>
        <v>0.50131469614014323</v>
      </c>
      <c r="F25" s="19">
        <f>SUM(F8:F24)</f>
        <v>43811</v>
      </c>
      <c r="G25" s="20">
        <f t="shared" si="1"/>
        <v>0.49868530385985682</v>
      </c>
      <c r="H25" s="13">
        <f>SUM(H8:H24)</f>
        <v>87853</v>
      </c>
      <c r="I25" s="20">
        <f>SUM(I8:I24)</f>
        <v>1</v>
      </c>
    </row>
  </sheetData>
  <mergeCells count="10">
    <mergeCell ref="A1:I1"/>
    <mergeCell ref="A25:C25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374B-FB56-47A5-B628-0F7DA1A8A9F9}">
  <dimension ref="A1:I23"/>
  <sheetViews>
    <sheetView workbookViewId="0">
      <selection activeCell="F8" sqref="F8:F22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29" t="s">
        <v>196</v>
      </c>
      <c r="B1" s="29"/>
      <c r="C1" s="29"/>
      <c r="D1" s="29"/>
      <c r="E1" s="29"/>
      <c r="F1" s="29"/>
      <c r="G1" s="29"/>
      <c r="H1" s="29"/>
      <c r="I1" s="29"/>
    </row>
    <row r="2" spans="1:9" ht="21" x14ac:dyDescent="0.25">
      <c r="A2" s="30" t="s">
        <v>197</v>
      </c>
      <c r="B2" s="30"/>
      <c r="C2" s="30"/>
      <c r="D2" s="30"/>
      <c r="E2" s="30"/>
      <c r="F2" s="30"/>
      <c r="G2" s="30"/>
      <c r="H2" s="30"/>
      <c r="I2" s="30"/>
    </row>
    <row r="4" spans="1:9" ht="15.75" customHeight="1" x14ac:dyDescent="0.25">
      <c r="A4" s="35" t="s">
        <v>175</v>
      </c>
      <c r="B4" s="35"/>
      <c r="C4" s="35"/>
      <c r="D4" s="35"/>
      <c r="E4" s="35"/>
      <c r="F4" s="35"/>
      <c r="G4" s="35"/>
      <c r="H4" s="35"/>
      <c r="I4" s="35"/>
    </row>
    <row r="5" spans="1:9" ht="15.75" customHeight="1" x14ac:dyDescent="0.25">
      <c r="A5" s="35" t="s">
        <v>191</v>
      </c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34" t="s">
        <v>182</v>
      </c>
      <c r="B6" s="34" t="s">
        <v>183</v>
      </c>
      <c r="C6" s="34"/>
      <c r="D6" s="34" t="s">
        <v>177</v>
      </c>
      <c r="E6" s="34"/>
      <c r="F6" s="34" t="s">
        <v>176</v>
      </c>
      <c r="G6" s="34"/>
      <c r="H6" s="34" t="s">
        <v>173</v>
      </c>
      <c r="I6" s="34"/>
    </row>
    <row r="7" spans="1:9" x14ac:dyDescent="0.25">
      <c r="A7" s="34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109</v>
      </c>
      <c r="D8" s="11">
        <v>2724</v>
      </c>
      <c r="E8" s="12">
        <f>D8/H8</f>
        <v>0.50435104610257364</v>
      </c>
      <c r="F8" s="11">
        <v>2677</v>
      </c>
      <c r="G8" s="12">
        <f>F8/H8</f>
        <v>0.49564895389742641</v>
      </c>
      <c r="H8" s="11">
        <f>D8+F8</f>
        <v>5401</v>
      </c>
      <c r="I8" s="12">
        <f t="shared" ref="I8:I22" si="0">H8/$H$23</f>
        <v>5.8195414188432035E-2</v>
      </c>
    </row>
    <row r="9" spans="1:9" x14ac:dyDescent="0.25">
      <c r="A9" s="9">
        <v>2</v>
      </c>
      <c r="B9" s="9">
        <v>2002</v>
      </c>
      <c r="C9" s="10" t="s">
        <v>110</v>
      </c>
      <c r="D9" s="11">
        <v>1143</v>
      </c>
      <c r="E9" s="12">
        <f t="shared" ref="E9:E23" si="1">D9/H9</f>
        <v>0.51163831692032224</v>
      </c>
      <c r="F9" s="11">
        <v>1091</v>
      </c>
      <c r="G9" s="12">
        <f t="shared" ref="G9:G23" si="2">F9/H9</f>
        <v>0.4883616830796777</v>
      </c>
      <c r="H9" s="11">
        <f t="shared" ref="H9:H22" si="3">D9+F9</f>
        <v>2234</v>
      </c>
      <c r="I9" s="12">
        <f t="shared" si="0"/>
        <v>2.4071200758555296E-2</v>
      </c>
    </row>
    <row r="10" spans="1:9" x14ac:dyDescent="0.25">
      <c r="A10" s="9">
        <v>3</v>
      </c>
      <c r="B10" s="9">
        <v>2003</v>
      </c>
      <c r="C10" s="10" t="s">
        <v>111</v>
      </c>
      <c r="D10" s="11">
        <v>3951</v>
      </c>
      <c r="E10" s="12">
        <f t="shared" si="1"/>
        <v>0.50012658227848106</v>
      </c>
      <c r="F10" s="11">
        <v>3949</v>
      </c>
      <c r="G10" s="12">
        <f t="shared" si="2"/>
        <v>0.499873417721519</v>
      </c>
      <c r="H10" s="11">
        <f t="shared" si="3"/>
        <v>7900</v>
      </c>
      <c r="I10" s="12">
        <f t="shared" si="0"/>
        <v>8.512197224377209E-2</v>
      </c>
    </row>
    <row r="11" spans="1:9" x14ac:dyDescent="0.25">
      <c r="A11" s="9">
        <v>4</v>
      </c>
      <c r="B11" s="9">
        <v>2004</v>
      </c>
      <c r="C11" s="10" t="s">
        <v>112</v>
      </c>
      <c r="D11" s="11">
        <v>2915</v>
      </c>
      <c r="E11" s="12">
        <f t="shared" si="1"/>
        <v>0.49314836745051599</v>
      </c>
      <c r="F11" s="11">
        <v>2996</v>
      </c>
      <c r="G11" s="12">
        <f t="shared" si="2"/>
        <v>0.50685163254948407</v>
      </c>
      <c r="H11" s="11">
        <f t="shared" si="3"/>
        <v>5911</v>
      </c>
      <c r="I11" s="12">
        <f t="shared" si="0"/>
        <v>6.3690630118093269E-2</v>
      </c>
    </row>
    <row r="12" spans="1:9" x14ac:dyDescent="0.25">
      <c r="A12" s="9">
        <v>5</v>
      </c>
      <c r="B12" s="9">
        <v>2005</v>
      </c>
      <c r="C12" s="10" t="s">
        <v>113</v>
      </c>
      <c r="D12" s="11">
        <v>3003</v>
      </c>
      <c r="E12" s="12">
        <f t="shared" si="1"/>
        <v>0.49546279491833028</v>
      </c>
      <c r="F12" s="11">
        <v>3058</v>
      </c>
      <c r="G12" s="12">
        <f t="shared" si="2"/>
        <v>0.50453720508166966</v>
      </c>
      <c r="H12" s="11">
        <f t="shared" si="3"/>
        <v>6061</v>
      </c>
      <c r="I12" s="12">
        <f t="shared" si="0"/>
        <v>6.5306870097405392E-2</v>
      </c>
    </row>
    <row r="13" spans="1:9" x14ac:dyDescent="0.25">
      <c r="A13" s="9">
        <v>6</v>
      </c>
      <c r="B13" s="9">
        <v>2006</v>
      </c>
      <c r="C13" s="10" t="s">
        <v>114</v>
      </c>
      <c r="D13" s="11">
        <v>2664</v>
      </c>
      <c r="E13" s="12">
        <f t="shared" si="1"/>
        <v>0.49178512091563598</v>
      </c>
      <c r="F13" s="11">
        <v>2753</v>
      </c>
      <c r="G13" s="12">
        <f t="shared" si="2"/>
        <v>0.50821487908436402</v>
      </c>
      <c r="H13" s="11">
        <f t="shared" si="3"/>
        <v>5417</v>
      </c>
      <c r="I13" s="12">
        <f t="shared" si="0"/>
        <v>5.8367813119558659E-2</v>
      </c>
    </row>
    <row r="14" spans="1:9" x14ac:dyDescent="0.25">
      <c r="A14" s="9">
        <v>7</v>
      </c>
      <c r="B14" s="9">
        <v>2007</v>
      </c>
      <c r="C14" s="10" t="s">
        <v>115</v>
      </c>
      <c r="D14" s="11">
        <v>1767</v>
      </c>
      <c r="E14" s="12">
        <f t="shared" si="1"/>
        <v>0.48344733242134064</v>
      </c>
      <c r="F14" s="11">
        <v>1888</v>
      </c>
      <c r="G14" s="12">
        <f t="shared" si="2"/>
        <v>0.51655266757865936</v>
      </c>
      <c r="H14" s="11">
        <f t="shared" si="3"/>
        <v>3655</v>
      </c>
      <c r="I14" s="12">
        <f t="shared" si="0"/>
        <v>3.938238082923886E-2</v>
      </c>
    </row>
    <row r="15" spans="1:9" x14ac:dyDescent="0.25">
      <c r="A15" s="9">
        <v>8</v>
      </c>
      <c r="B15" s="9">
        <v>2008</v>
      </c>
      <c r="C15" s="10" t="s">
        <v>116</v>
      </c>
      <c r="D15" s="11">
        <v>2503</v>
      </c>
      <c r="E15" s="12">
        <f t="shared" si="1"/>
        <v>0.48991974946173422</v>
      </c>
      <c r="F15" s="11">
        <v>2606</v>
      </c>
      <c r="G15" s="12">
        <f t="shared" si="2"/>
        <v>0.51008025053826578</v>
      </c>
      <c r="H15" s="11">
        <f t="shared" si="3"/>
        <v>5109</v>
      </c>
      <c r="I15" s="12">
        <f t="shared" si="0"/>
        <v>5.5049133695371087E-2</v>
      </c>
    </row>
    <row r="16" spans="1:9" x14ac:dyDescent="0.25">
      <c r="A16" s="9">
        <v>9</v>
      </c>
      <c r="B16" s="9">
        <v>2009</v>
      </c>
      <c r="C16" s="10" t="s">
        <v>56</v>
      </c>
      <c r="D16" s="11">
        <v>3909</v>
      </c>
      <c r="E16" s="12">
        <f t="shared" si="1"/>
        <v>0.49568856200862288</v>
      </c>
      <c r="F16" s="11">
        <v>3977</v>
      </c>
      <c r="G16" s="12">
        <f t="shared" si="2"/>
        <v>0.50431143799137712</v>
      </c>
      <c r="H16" s="11">
        <f t="shared" si="3"/>
        <v>7886</v>
      </c>
      <c r="I16" s="12">
        <f t="shared" si="0"/>
        <v>8.4971123179036295E-2</v>
      </c>
    </row>
    <row r="17" spans="1:9" x14ac:dyDescent="0.25">
      <c r="A17" s="9">
        <v>10</v>
      </c>
      <c r="B17" s="9">
        <v>2010</v>
      </c>
      <c r="C17" s="10" t="s">
        <v>117</v>
      </c>
      <c r="D17" s="11">
        <v>2812</v>
      </c>
      <c r="E17" s="12">
        <f t="shared" si="1"/>
        <v>0.49057920446615494</v>
      </c>
      <c r="F17" s="11">
        <v>2920</v>
      </c>
      <c r="G17" s="12">
        <f t="shared" si="2"/>
        <v>0.50942079553384512</v>
      </c>
      <c r="H17" s="11">
        <f t="shared" si="3"/>
        <v>5732</v>
      </c>
      <c r="I17" s="12">
        <f t="shared" si="0"/>
        <v>6.1761917076114128E-2</v>
      </c>
    </row>
    <row r="18" spans="1:9" x14ac:dyDescent="0.25">
      <c r="A18" s="9">
        <v>11</v>
      </c>
      <c r="B18" s="9">
        <v>2011</v>
      </c>
      <c r="C18" s="10" t="s">
        <v>61</v>
      </c>
      <c r="D18" s="11">
        <v>2296</v>
      </c>
      <c r="E18" s="12">
        <f t="shared" si="1"/>
        <v>0.50152905198776754</v>
      </c>
      <c r="F18" s="11">
        <v>2282</v>
      </c>
      <c r="G18" s="12">
        <f t="shared" si="2"/>
        <v>0.49847094801223241</v>
      </c>
      <c r="H18" s="11">
        <f t="shared" si="3"/>
        <v>4578</v>
      </c>
      <c r="I18" s="12">
        <f t="shared" si="0"/>
        <v>4.9327644168606154E-2</v>
      </c>
    </row>
    <row r="19" spans="1:9" x14ac:dyDescent="0.25">
      <c r="A19" s="9">
        <v>12</v>
      </c>
      <c r="B19" s="9">
        <v>2012</v>
      </c>
      <c r="C19" s="10" t="s">
        <v>118</v>
      </c>
      <c r="D19" s="11">
        <v>2785</v>
      </c>
      <c r="E19" s="12">
        <f t="shared" si="1"/>
        <v>0.49652344446425389</v>
      </c>
      <c r="F19" s="11">
        <v>2824</v>
      </c>
      <c r="G19" s="12">
        <f t="shared" si="2"/>
        <v>0.50347655553574611</v>
      </c>
      <c r="H19" s="11">
        <f t="shared" si="3"/>
        <v>5609</v>
      </c>
      <c r="I19" s="12">
        <f t="shared" si="0"/>
        <v>6.043660029307818E-2</v>
      </c>
    </row>
    <row r="20" spans="1:9" x14ac:dyDescent="0.25">
      <c r="A20" s="9">
        <v>13</v>
      </c>
      <c r="B20" s="9">
        <v>2013</v>
      </c>
      <c r="C20" s="10" t="s">
        <v>119</v>
      </c>
      <c r="D20" s="11">
        <v>3371</v>
      </c>
      <c r="E20" s="12">
        <f t="shared" si="1"/>
        <v>0.50373580394500894</v>
      </c>
      <c r="F20" s="11">
        <v>3321</v>
      </c>
      <c r="G20" s="12">
        <f t="shared" si="2"/>
        <v>0.49626419605499106</v>
      </c>
      <c r="H20" s="11">
        <f t="shared" si="3"/>
        <v>6692</v>
      </c>
      <c r="I20" s="12">
        <f t="shared" si="0"/>
        <v>7.2105852943711746E-2</v>
      </c>
    </row>
    <row r="21" spans="1:9" x14ac:dyDescent="0.25">
      <c r="A21" s="9">
        <v>14</v>
      </c>
      <c r="B21" s="9">
        <v>2014</v>
      </c>
      <c r="C21" s="10" t="s">
        <v>120</v>
      </c>
      <c r="D21" s="11">
        <v>7615</v>
      </c>
      <c r="E21" s="12">
        <f t="shared" si="1"/>
        <v>0.51100523419675214</v>
      </c>
      <c r="F21" s="11">
        <v>7287</v>
      </c>
      <c r="G21" s="12">
        <f t="shared" si="2"/>
        <v>0.48899476580324791</v>
      </c>
      <c r="H21" s="11">
        <f t="shared" si="3"/>
        <v>14902</v>
      </c>
      <c r="I21" s="12">
        <f t="shared" si="0"/>
        <v>0.16056805447806224</v>
      </c>
    </row>
    <row r="22" spans="1:9" x14ac:dyDescent="0.25">
      <c r="A22" s="9">
        <v>15</v>
      </c>
      <c r="B22" s="9">
        <v>2015</v>
      </c>
      <c r="C22" s="10" t="s">
        <v>121</v>
      </c>
      <c r="D22" s="11">
        <v>2857</v>
      </c>
      <c r="E22" s="12">
        <f t="shared" si="1"/>
        <v>0.49938821884285967</v>
      </c>
      <c r="F22" s="11">
        <v>2864</v>
      </c>
      <c r="G22" s="12">
        <f t="shared" si="2"/>
        <v>0.50061178115714033</v>
      </c>
      <c r="H22" s="11">
        <f t="shared" si="3"/>
        <v>5721</v>
      </c>
      <c r="I22" s="12">
        <f t="shared" si="0"/>
        <v>6.1643392810964572E-2</v>
      </c>
    </row>
    <row r="23" spans="1:9" x14ac:dyDescent="0.25">
      <c r="A23" s="36" t="s">
        <v>173</v>
      </c>
      <c r="B23" s="36"/>
      <c r="C23" s="36"/>
      <c r="D23" s="19">
        <f>SUM(D8:D22)</f>
        <v>46315</v>
      </c>
      <c r="E23" s="20">
        <f t="shared" si="1"/>
        <v>0.49904103094560814</v>
      </c>
      <c r="F23" s="19">
        <f>SUM(F8:F22)</f>
        <v>46493</v>
      </c>
      <c r="G23" s="20">
        <f t="shared" si="2"/>
        <v>0.50095896905439186</v>
      </c>
      <c r="H23" s="13">
        <f>SUM(H8:H22)</f>
        <v>92808</v>
      </c>
      <c r="I23" s="20">
        <f>SUM(I8:I22)</f>
        <v>0.99999999999999989</v>
      </c>
    </row>
  </sheetData>
  <mergeCells count="10">
    <mergeCell ref="A1:I1"/>
    <mergeCell ref="A23:C23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WIN-L4A8TH15MKI\U_dahyu</dc:creator>
  <cp:lastModifiedBy>Muchlas Ant</cp:lastModifiedBy>
  <dcterms:created xsi:type="dcterms:W3CDTF">2023-07-24T03:45:12Z</dcterms:created>
  <dcterms:modified xsi:type="dcterms:W3CDTF">2024-01-22T08:32:43Z</dcterms:modified>
</cp:coreProperties>
</file>