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Data DKB 2023\"/>
    </mc:Choice>
  </mc:AlternateContent>
  <xr:revisionPtr revIDLastSave="0" documentId="13_ncr:1_{BECD955A-6A1D-4F9C-B5ED-24B4D1E1C578}" xr6:coauthVersionLast="47" xr6:coauthVersionMax="47" xr10:uidLastSave="{00000000-0000-0000-0000-000000000000}"/>
  <bookViews>
    <workbookView xWindow="-110" yWindow="-110" windowWidth="19420" windowHeight="10300" firstSheet="5" activeTab="10" xr2:uid="{00000000-000D-0000-FFFF-FFFF00000000}"/>
  </bookViews>
  <sheets>
    <sheet name="KAB SUKOHARJO" sheetId="1" r:id="rId1"/>
    <sheet name="WERU" sheetId="3" r:id="rId2"/>
    <sheet name="BULU" sheetId="4" r:id="rId3"/>
    <sheet name="TAWANGSARI" sheetId="5" r:id="rId4"/>
    <sheet name="SUKOHARJO" sheetId="6" r:id="rId5"/>
    <sheet name="NGUTER" sheetId="7" r:id="rId6"/>
    <sheet name="BENDOSARI" sheetId="8" r:id="rId7"/>
    <sheet name="POLOKARTO" sheetId="9" r:id="rId8"/>
    <sheet name="MOJOLABAN" sheetId="10" r:id="rId9"/>
    <sheet name="GROGOL" sheetId="11" r:id="rId10"/>
    <sheet name="BAKI" sheetId="12" r:id="rId11"/>
    <sheet name="GATAK" sheetId="13" r:id="rId12"/>
    <sheet name="KARTASURA" sheetId="14" r:id="rId13"/>
  </sheets>
  <calcPr calcId="191029"/>
</workbook>
</file>

<file path=xl/calcChain.xml><?xml version="1.0" encoding="utf-8"?>
<calcChain xmlns="http://schemas.openxmlformats.org/spreadsheetml/2006/main">
  <c r="I7" i="14" l="1"/>
  <c r="I8" i="14"/>
  <c r="H8" i="14" s="1"/>
  <c r="I9" i="14"/>
  <c r="I10" i="14"/>
  <c r="I11" i="14"/>
  <c r="I12" i="14"/>
  <c r="I13" i="14"/>
  <c r="F13" i="14" s="1"/>
  <c r="I14" i="14"/>
  <c r="F14" i="14" s="1"/>
  <c r="I15" i="14"/>
  <c r="H15" i="14" s="1"/>
  <c r="I16" i="14"/>
  <c r="H16" i="14" s="1"/>
  <c r="I17" i="14"/>
  <c r="H17" i="14" s="1"/>
  <c r="I6" i="14"/>
  <c r="I7" i="13"/>
  <c r="I8" i="13"/>
  <c r="H8" i="13" s="1"/>
  <c r="I9" i="13"/>
  <c r="I10" i="13"/>
  <c r="I11" i="13"/>
  <c r="I12" i="13"/>
  <c r="H12" i="13" s="1"/>
  <c r="I13" i="13"/>
  <c r="H13" i="13" s="1"/>
  <c r="I14" i="13"/>
  <c r="H14" i="13" s="1"/>
  <c r="I15" i="13"/>
  <c r="F15" i="13" s="1"/>
  <c r="I16" i="13"/>
  <c r="H16" i="13" s="1"/>
  <c r="I17" i="13"/>
  <c r="H17" i="13" s="1"/>
  <c r="I18" i="13"/>
  <c r="H18" i="13" s="1"/>
  <c r="I19" i="13"/>
  <c r="I6" i="13"/>
  <c r="I7" i="12"/>
  <c r="I8" i="12"/>
  <c r="I9" i="12"/>
  <c r="I10" i="12"/>
  <c r="I11" i="12"/>
  <c r="I12" i="12"/>
  <c r="I13" i="12"/>
  <c r="H13" i="12" s="1"/>
  <c r="I14" i="12"/>
  <c r="I15" i="12"/>
  <c r="H15" i="12" s="1"/>
  <c r="I16" i="12"/>
  <c r="I17" i="12"/>
  <c r="H17" i="12" s="1"/>
  <c r="I18" i="12"/>
  <c r="H18" i="12" s="1"/>
  <c r="I19" i="12"/>
  <c r="I6" i="12"/>
  <c r="J23" i="11"/>
  <c r="I10" i="11"/>
  <c r="I11" i="11"/>
  <c r="I12" i="11"/>
  <c r="I13" i="11"/>
  <c r="H13" i="11" s="1"/>
  <c r="I14" i="11"/>
  <c r="I23" i="11" s="1"/>
  <c r="J19" i="11" s="1"/>
  <c r="I15" i="11"/>
  <c r="I16" i="11"/>
  <c r="I17" i="11"/>
  <c r="I18" i="11"/>
  <c r="H18" i="11" s="1"/>
  <c r="I19" i="11"/>
  <c r="H19" i="11" s="1"/>
  <c r="I20" i="11"/>
  <c r="I21" i="11"/>
  <c r="H21" i="11" s="1"/>
  <c r="I22" i="11"/>
  <c r="I9" i="11"/>
  <c r="J24" i="10"/>
  <c r="I10" i="10"/>
  <c r="I11" i="10"/>
  <c r="I12" i="10"/>
  <c r="I13" i="10"/>
  <c r="I14" i="10"/>
  <c r="I15" i="10"/>
  <c r="I16" i="10"/>
  <c r="H16" i="10" s="1"/>
  <c r="I17" i="10"/>
  <c r="I18" i="10"/>
  <c r="I19" i="10"/>
  <c r="H19" i="10" s="1"/>
  <c r="I20" i="10"/>
  <c r="H20" i="10" s="1"/>
  <c r="I21" i="10"/>
  <c r="H21" i="10" s="1"/>
  <c r="I22" i="10"/>
  <c r="I23" i="10"/>
  <c r="I9" i="10"/>
  <c r="J26" i="9"/>
  <c r="I10" i="9"/>
  <c r="I11" i="9"/>
  <c r="I26" i="9" s="1"/>
  <c r="I12" i="9"/>
  <c r="I13" i="9"/>
  <c r="I14" i="9"/>
  <c r="I15" i="9"/>
  <c r="I16" i="9"/>
  <c r="H16" i="9" s="1"/>
  <c r="I17" i="9"/>
  <c r="H17" i="9" s="1"/>
  <c r="I18" i="9"/>
  <c r="I19" i="9"/>
  <c r="I20" i="9"/>
  <c r="H20" i="9" s="1"/>
  <c r="I21" i="9"/>
  <c r="H21" i="9" s="1"/>
  <c r="I22" i="9"/>
  <c r="I23" i="9"/>
  <c r="H23" i="9" s="1"/>
  <c r="I24" i="9"/>
  <c r="I25" i="9"/>
  <c r="I9" i="9"/>
  <c r="J23" i="8"/>
  <c r="I10" i="8"/>
  <c r="I11" i="8"/>
  <c r="I12" i="8"/>
  <c r="I13" i="8"/>
  <c r="I14" i="8"/>
  <c r="I15" i="8"/>
  <c r="I16" i="8"/>
  <c r="I17" i="8"/>
  <c r="H17" i="8" s="1"/>
  <c r="I18" i="8"/>
  <c r="I19" i="8"/>
  <c r="H19" i="8" s="1"/>
  <c r="I20" i="8"/>
  <c r="H20" i="8" s="1"/>
  <c r="I21" i="8"/>
  <c r="H21" i="8" s="1"/>
  <c r="I22" i="8"/>
  <c r="I9" i="8"/>
  <c r="J25" i="7"/>
  <c r="I10" i="7"/>
  <c r="I11" i="7"/>
  <c r="I25" i="7" s="1"/>
  <c r="I12" i="7"/>
  <c r="I13" i="7"/>
  <c r="I14" i="7"/>
  <c r="I15" i="7"/>
  <c r="I16" i="7"/>
  <c r="I17" i="7"/>
  <c r="I18" i="7"/>
  <c r="I19" i="7"/>
  <c r="H19" i="7" s="1"/>
  <c r="I20" i="7"/>
  <c r="J20" i="7" s="1"/>
  <c r="I21" i="7"/>
  <c r="H21" i="7" s="1"/>
  <c r="I22" i="7"/>
  <c r="I23" i="7"/>
  <c r="I24" i="7"/>
  <c r="I9" i="7"/>
  <c r="H9" i="7" s="1"/>
  <c r="J23" i="6"/>
  <c r="I10" i="6"/>
  <c r="I11" i="6"/>
  <c r="I12" i="6"/>
  <c r="I13" i="6"/>
  <c r="I14" i="6"/>
  <c r="I15" i="6"/>
  <c r="I16" i="6"/>
  <c r="I17" i="6"/>
  <c r="I18" i="6"/>
  <c r="I19" i="6"/>
  <c r="I20" i="6"/>
  <c r="H20" i="6" s="1"/>
  <c r="I21" i="6"/>
  <c r="I23" i="6" s="1"/>
  <c r="I22" i="6"/>
  <c r="I9" i="6"/>
  <c r="J22" i="3"/>
  <c r="J21" i="4"/>
  <c r="J21" i="5"/>
  <c r="I10" i="5"/>
  <c r="I11" i="5"/>
  <c r="I21" i="5" s="1"/>
  <c r="I12" i="5"/>
  <c r="H12" i="5" s="1"/>
  <c r="I13" i="5"/>
  <c r="I14" i="5"/>
  <c r="I15" i="5"/>
  <c r="I16" i="5"/>
  <c r="I17" i="5"/>
  <c r="H17" i="5" s="1"/>
  <c r="I18" i="5"/>
  <c r="H18" i="5" s="1"/>
  <c r="I19" i="5"/>
  <c r="I20" i="5"/>
  <c r="I9" i="5"/>
  <c r="J17" i="4"/>
  <c r="I10" i="4"/>
  <c r="H10" i="4" s="1"/>
  <c r="I11" i="4"/>
  <c r="H11" i="4" s="1"/>
  <c r="I12" i="4"/>
  <c r="I13" i="4"/>
  <c r="I14" i="4"/>
  <c r="I15" i="4"/>
  <c r="I16" i="4"/>
  <c r="H16" i="4" s="1"/>
  <c r="I17" i="4"/>
  <c r="H17" i="4" s="1"/>
  <c r="I18" i="4"/>
  <c r="I19" i="4"/>
  <c r="F19" i="4" s="1"/>
  <c r="I20" i="4"/>
  <c r="I9" i="4"/>
  <c r="H22" i="3"/>
  <c r="F22" i="3"/>
  <c r="I10" i="3"/>
  <c r="I11" i="3"/>
  <c r="I12" i="3"/>
  <c r="I13" i="3"/>
  <c r="I14" i="3"/>
  <c r="I15" i="3"/>
  <c r="I16" i="3"/>
  <c r="I17" i="3"/>
  <c r="I18" i="3"/>
  <c r="I19" i="3"/>
  <c r="I20" i="3"/>
  <c r="H20" i="3" s="1"/>
  <c r="I21" i="3"/>
  <c r="H21" i="3" s="1"/>
  <c r="I9" i="3"/>
  <c r="G18" i="14"/>
  <c r="E18" i="14"/>
  <c r="H14" i="14"/>
  <c r="H13" i="14"/>
  <c r="H12" i="14"/>
  <c r="F12" i="14"/>
  <c r="H11" i="14"/>
  <c r="F11" i="14"/>
  <c r="H10" i="14"/>
  <c r="F10" i="14"/>
  <c r="H9" i="14"/>
  <c r="F9" i="14"/>
  <c r="H7" i="14"/>
  <c r="F7" i="14"/>
  <c r="H6" i="14"/>
  <c r="F6" i="14"/>
  <c r="G20" i="13"/>
  <c r="E20" i="13"/>
  <c r="H19" i="13"/>
  <c r="F19" i="13"/>
  <c r="F18" i="13"/>
  <c r="F12" i="13"/>
  <c r="H11" i="13"/>
  <c r="F11" i="13"/>
  <c r="H10" i="13"/>
  <c r="F10" i="13"/>
  <c r="H9" i="13"/>
  <c r="F9" i="13"/>
  <c r="H7" i="13"/>
  <c r="F7" i="13"/>
  <c r="H6" i="13"/>
  <c r="F6" i="13"/>
  <c r="G20" i="12"/>
  <c r="E20" i="12"/>
  <c r="H19" i="12"/>
  <c r="F19" i="12"/>
  <c r="H16" i="12"/>
  <c r="F16" i="12"/>
  <c r="H14" i="12"/>
  <c r="F14" i="12"/>
  <c r="H12" i="12"/>
  <c r="F12" i="12"/>
  <c r="H11" i="12"/>
  <c r="F11" i="12"/>
  <c r="H10" i="12"/>
  <c r="F10" i="12"/>
  <c r="H9" i="12"/>
  <c r="F9" i="12"/>
  <c r="H8" i="12"/>
  <c r="F8" i="12"/>
  <c r="H7" i="12"/>
  <c r="F7" i="12"/>
  <c r="H6" i="12"/>
  <c r="F6" i="12"/>
  <c r="G23" i="11"/>
  <c r="E23" i="11"/>
  <c r="H22" i="11"/>
  <c r="F22" i="11"/>
  <c r="H20" i="11"/>
  <c r="F20" i="11"/>
  <c r="H17" i="11"/>
  <c r="F17" i="11"/>
  <c r="H16" i="11"/>
  <c r="F16" i="11"/>
  <c r="H15" i="11"/>
  <c r="F15" i="11"/>
  <c r="H14" i="11"/>
  <c r="F14" i="11"/>
  <c r="H12" i="11"/>
  <c r="F12" i="11"/>
  <c r="H11" i="11"/>
  <c r="F11" i="11"/>
  <c r="H10" i="11"/>
  <c r="F10" i="11"/>
  <c r="F9" i="11"/>
  <c r="G24" i="10"/>
  <c r="E24" i="10"/>
  <c r="H23" i="10"/>
  <c r="F23" i="10"/>
  <c r="H22" i="10"/>
  <c r="F22" i="10"/>
  <c r="H18" i="10"/>
  <c r="F18" i="10"/>
  <c r="H17" i="10"/>
  <c r="F17" i="10"/>
  <c r="H15" i="10"/>
  <c r="F15" i="10"/>
  <c r="H14" i="10"/>
  <c r="F14" i="10"/>
  <c r="H13" i="10"/>
  <c r="F13" i="10"/>
  <c r="H12" i="10"/>
  <c r="F12" i="10"/>
  <c r="H11" i="10"/>
  <c r="F11" i="10"/>
  <c r="H10" i="10"/>
  <c r="F10" i="10"/>
  <c r="H9" i="10"/>
  <c r="F9" i="10"/>
  <c r="G26" i="9"/>
  <c r="E26" i="9"/>
  <c r="H25" i="9"/>
  <c r="F25" i="9"/>
  <c r="H24" i="9"/>
  <c r="F24" i="9"/>
  <c r="F23" i="9"/>
  <c r="H22" i="9"/>
  <c r="F22" i="9"/>
  <c r="H19" i="9"/>
  <c r="F19" i="9"/>
  <c r="H18" i="9"/>
  <c r="F18" i="9"/>
  <c r="F16" i="9"/>
  <c r="H15" i="9"/>
  <c r="F15" i="9"/>
  <c r="H14" i="9"/>
  <c r="F14" i="9"/>
  <c r="H13" i="9"/>
  <c r="F13" i="9"/>
  <c r="H12" i="9"/>
  <c r="F12" i="9"/>
  <c r="F11" i="9"/>
  <c r="H10" i="9"/>
  <c r="F10" i="9"/>
  <c r="H9" i="9"/>
  <c r="F9" i="9"/>
  <c r="G23" i="8"/>
  <c r="E23" i="8"/>
  <c r="H22" i="8"/>
  <c r="F22" i="8"/>
  <c r="F19" i="8"/>
  <c r="H18" i="8"/>
  <c r="F18" i="8"/>
  <c r="H16" i="8"/>
  <c r="F16" i="8"/>
  <c r="H15" i="8"/>
  <c r="F15" i="8"/>
  <c r="H14" i="8"/>
  <c r="F14" i="8"/>
  <c r="H13" i="8"/>
  <c r="F13" i="8"/>
  <c r="H12" i="8"/>
  <c r="F12" i="8"/>
  <c r="H11" i="8"/>
  <c r="F11" i="8"/>
  <c r="H10" i="8"/>
  <c r="F10" i="8"/>
  <c r="H9" i="8"/>
  <c r="F9" i="8"/>
  <c r="G25" i="7"/>
  <c r="E25" i="7"/>
  <c r="H24" i="7"/>
  <c r="F24" i="7"/>
  <c r="H23" i="7"/>
  <c r="F23" i="7"/>
  <c r="H22" i="7"/>
  <c r="F22" i="7"/>
  <c r="H18" i="7"/>
  <c r="F18" i="7"/>
  <c r="H17" i="7"/>
  <c r="F17" i="7"/>
  <c r="H16" i="7"/>
  <c r="F16" i="7"/>
  <c r="H15" i="7"/>
  <c r="F15" i="7"/>
  <c r="H14" i="7"/>
  <c r="F14" i="7"/>
  <c r="H13" i="7"/>
  <c r="F13" i="7"/>
  <c r="H12" i="7"/>
  <c r="F12" i="7"/>
  <c r="H11" i="7"/>
  <c r="F11" i="7"/>
  <c r="H10" i="7"/>
  <c r="F10" i="7"/>
  <c r="F9" i="7"/>
  <c r="G23" i="6"/>
  <c r="E23" i="6"/>
  <c r="H22" i="6"/>
  <c r="F22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H11" i="6"/>
  <c r="F11" i="6"/>
  <c r="H10" i="6"/>
  <c r="F10" i="6"/>
  <c r="F9" i="6"/>
  <c r="G21" i="5"/>
  <c r="E21" i="5"/>
  <c r="H20" i="5"/>
  <c r="F20" i="5"/>
  <c r="H19" i="5"/>
  <c r="F19" i="5"/>
  <c r="F18" i="5"/>
  <c r="H16" i="5"/>
  <c r="F16" i="5"/>
  <c r="H15" i="5"/>
  <c r="F15" i="5"/>
  <c r="H14" i="5"/>
  <c r="F14" i="5"/>
  <c r="H13" i="5"/>
  <c r="F13" i="5"/>
  <c r="F11" i="5"/>
  <c r="H10" i="5"/>
  <c r="F10" i="5"/>
  <c r="H9" i="5"/>
  <c r="F9" i="5"/>
  <c r="G21" i="4"/>
  <c r="H20" i="4"/>
  <c r="F20" i="4"/>
  <c r="H19" i="4"/>
  <c r="H18" i="4"/>
  <c r="F18" i="4"/>
  <c r="F16" i="4"/>
  <c r="H15" i="4"/>
  <c r="F15" i="4"/>
  <c r="H14" i="4"/>
  <c r="F14" i="4"/>
  <c r="H13" i="4"/>
  <c r="F13" i="4"/>
  <c r="H12" i="4"/>
  <c r="F12" i="4"/>
  <c r="F10" i="4"/>
  <c r="H9" i="4"/>
  <c r="F9" i="4"/>
  <c r="G22" i="3"/>
  <c r="E22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F13" i="12" l="1"/>
  <c r="F15" i="12"/>
  <c r="H15" i="13"/>
  <c r="F17" i="13"/>
  <c r="F13" i="13"/>
  <c r="F14" i="13"/>
  <c r="F8" i="14"/>
  <c r="F15" i="14"/>
  <c r="I18" i="14"/>
  <c r="J13" i="14" s="1"/>
  <c r="F16" i="14"/>
  <c r="F17" i="14"/>
  <c r="J15" i="14"/>
  <c r="J11" i="14"/>
  <c r="J7" i="14"/>
  <c r="J14" i="14"/>
  <c r="J10" i="14"/>
  <c r="J6" i="14"/>
  <c r="J17" i="14"/>
  <c r="J16" i="14"/>
  <c r="J12" i="14"/>
  <c r="J8" i="14"/>
  <c r="F18" i="14"/>
  <c r="H18" i="14"/>
  <c r="F8" i="13"/>
  <c r="F16" i="13"/>
  <c r="I20" i="13"/>
  <c r="J9" i="13" s="1"/>
  <c r="I20" i="12"/>
  <c r="J9" i="12" s="1"/>
  <c r="F17" i="12"/>
  <c r="F18" i="12"/>
  <c r="J11" i="12"/>
  <c r="H20" i="12"/>
  <c r="J8" i="12"/>
  <c r="J17" i="12"/>
  <c r="J13" i="12"/>
  <c r="F21" i="11"/>
  <c r="F18" i="11"/>
  <c r="F13" i="11"/>
  <c r="F19" i="11"/>
  <c r="J9" i="11"/>
  <c r="J20" i="11"/>
  <c r="J16" i="11"/>
  <c r="J12" i="11"/>
  <c r="J18" i="11"/>
  <c r="F23" i="11"/>
  <c r="J10" i="11"/>
  <c r="J21" i="11"/>
  <c r="J17" i="11"/>
  <c r="H9" i="11"/>
  <c r="J13" i="11"/>
  <c r="J22" i="11"/>
  <c r="J14" i="11"/>
  <c r="H23" i="11"/>
  <c r="I24" i="10"/>
  <c r="J13" i="10" s="1"/>
  <c r="F19" i="10"/>
  <c r="F20" i="10"/>
  <c r="F21" i="10"/>
  <c r="F16" i="10"/>
  <c r="J10" i="10"/>
  <c r="J23" i="10"/>
  <c r="J19" i="10"/>
  <c r="F24" i="10"/>
  <c r="H24" i="10"/>
  <c r="J21" i="10"/>
  <c r="J17" i="10"/>
  <c r="F17" i="9"/>
  <c r="H11" i="9"/>
  <c r="F20" i="9"/>
  <c r="F21" i="9"/>
  <c r="J9" i="9"/>
  <c r="J22" i="9"/>
  <c r="J18" i="9"/>
  <c r="J14" i="9"/>
  <c r="J10" i="9"/>
  <c r="J24" i="9"/>
  <c r="J13" i="9"/>
  <c r="J20" i="9"/>
  <c r="J16" i="9"/>
  <c r="J12" i="9"/>
  <c r="J25" i="9"/>
  <c r="J21" i="9"/>
  <c r="F26" i="9"/>
  <c r="J17" i="9"/>
  <c r="H26" i="9"/>
  <c r="I23" i="8"/>
  <c r="J19" i="8" s="1"/>
  <c r="F20" i="8"/>
  <c r="F21" i="8"/>
  <c r="F17" i="8"/>
  <c r="J20" i="8"/>
  <c r="J16" i="8"/>
  <c r="J10" i="8"/>
  <c r="J12" i="8"/>
  <c r="J21" i="8"/>
  <c r="J17" i="8"/>
  <c r="J13" i="8"/>
  <c r="J9" i="8"/>
  <c r="J22" i="8"/>
  <c r="J18" i="8"/>
  <c r="F23" i="8"/>
  <c r="J14" i="8"/>
  <c r="H23" i="8"/>
  <c r="J21" i="7"/>
  <c r="J16" i="7"/>
  <c r="F19" i="7"/>
  <c r="F25" i="7"/>
  <c r="F20" i="7"/>
  <c r="H25" i="7"/>
  <c r="H20" i="7"/>
  <c r="F21" i="7"/>
  <c r="J22" i="7"/>
  <c r="J18" i="7"/>
  <c r="J14" i="7"/>
  <c r="J12" i="7"/>
  <c r="J10" i="7"/>
  <c r="J23" i="7"/>
  <c r="J19" i="7"/>
  <c r="J15" i="7"/>
  <c r="J11" i="7"/>
  <c r="J24" i="7"/>
  <c r="J21" i="6"/>
  <c r="J18" i="6"/>
  <c r="J9" i="6"/>
  <c r="J22" i="6"/>
  <c r="J11" i="6"/>
  <c r="J10" i="6"/>
  <c r="J14" i="6"/>
  <c r="F21" i="6"/>
  <c r="H21" i="6"/>
  <c r="F23" i="6"/>
  <c r="H23" i="6"/>
  <c r="J15" i="6"/>
  <c r="J19" i="6"/>
  <c r="J12" i="6"/>
  <c r="J16" i="6"/>
  <c r="J20" i="6"/>
  <c r="H9" i="6"/>
  <c r="J13" i="6"/>
  <c r="J17" i="6"/>
  <c r="J19" i="5"/>
  <c r="J13" i="5"/>
  <c r="J17" i="5"/>
  <c r="J15" i="5"/>
  <c r="J9" i="5"/>
  <c r="H11" i="5"/>
  <c r="J11" i="5"/>
  <c r="F12" i="5"/>
  <c r="F17" i="5"/>
  <c r="J12" i="5"/>
  <c r="J16" i="5"/>
  <c r="J20" i="5"/>
  <c r="F21" i="5"/>
  <c r="H21" i="5"/>
  <c r="J10" i="5"/>
  <c r="J14" i="5"/>
  <c r="J18" i="5"/>
  <c r="I21" i="4"/>
  <c r="F11" i="4"/>
  <c r="F17" i="4"/>
  <c r="J19" i="4"/>
  <c r="H21" i="4"/>
  <c r="F21" i="4"/>
  <c r="F20" i="3"/>
  <c r="F21" i="3"/>
  <c r="I22" i="3"/>
  <c r="J18" i="3" s="1"/>
  <c r="J15" i="3"/>
  <c r="J19" i="3"/>
  <c r="J12" i="4"/>
  <c r="J16" i="4"/>
  <c r="J20" i="4"/>
  <c r="J9" i="7"/>
  <c r="J13" i="7"/>
  <c r="J17" i="7"/>
  <c r="J11" i="8"/>
  <c r="J15" i="8"/>
  <c r="J11" i="9"/>
  <c r="J15" i="9"/>
  <c r="J19" i="9"/>
  <c r="J23" i="9"/>
  <c r="J12" i="10"/>
  <c r="J16" i="10"/>
  <c r="J11" i="11"/>
  <c r="J15" i="11"/>
  <c r="J12" i="12"/>
  <c r="J12" i="3"/>
  <c r="J20" i="3"/>
  <c r="J9" i="4"/>
  <c r="J13" i="4"/>
  <c r="J9" i="3"/>
  <c r="J13" i="3"/>
  <c r="J17" i="3"/>
  <c r="J21" i="3"/>
  <c r="J10" i="4"/>
  <c r="J14" i="4"/>
  <c r="J18" i="4"/>
  <c r="J10" i="3"/>
  <c r="J14" i="3"/>
  <c r="J11" i="4"/>
  <c r="J15" i="4"/>
  <c r="J7" i="12" l="1"/>
  <c r="F20" i="12"/>
  <c r="J19" i="12"/>
  <c r="J10" i="12"/>
  <c r="J14" i="12"/>
  <c r="J18" i="12"/>
  <c r="J14" i="13"/>
  <c r="F20" i="13"/>
  <c r="J6" i="13"/>
  <c r="J16" i="13"/>
  <c r="J10" i="13"/>
  <c r="J12" i="13"/>
  <c r="J15" i="13"/>
  <c r="J7" i="13"/>
  <c r="J8" i="13"/>
  <c r="J9" i="14"/>
  <c r="J18" i="14"/>
  <c r="J11" i="13"/>
  <c r="J17" i="13"/>
  <c r="H20" i="13"/>
  <c r="J19" i="13"/>
  <c r="J18" i="13"/>
  <c r="J13" i="13"/>
  <c r="J16" i="12"/>
  <c r="J6" i="12"/>
  <c r="J15" i="12"/>
  <c r="J18" i="10"/>
  <c r="J22" i="10"/>
  <c r="J20" i="10"/>
  <c r="J11" i="10"/>
  <c r="J15" i="10"/>
  <c r="J14" i="10"/>
  <c r="J9" i="10"/>
  <c r="J16" i="3"/>
  <c r="J11" i="3"/>
  <c r="J20" i="12" l="1"/>
  <c r="J20" i="13"/>
  <c r="D17" i="1"/>
  <c r="F17" i="1"/>
  <c r="H17" i="1"/>
  <c r="H6" i="1"/>
  <c r="H7" i="1"/>
  <c r="H8" i="1"/>
  <c r="H9" i="1"/>
  <c r="H10" i="1"/>
  <c r="H11" i="1"/>
  <c r="H12" i="1"/>
  <c r="H13" i="1"/>
  <c r="H14" i="1"/>
  <c r="H15" i="1"/>
  <c r="H16" i="1"/>
  <c r="H5" i="1"/>
  <c r="F6" i="1"/>
  <c r="F7" i="1"/>
  <c r="F8" i="1"/>
  <c r="F9" i="1"/>
  <c r="F10" i="1"/>
  <c r="F11" i="1"/>
  <c r="F12" i="1"/>
  <c r="F13" i="1"/>
  <c r="F14" i="1"/>
  <c r="F15" i="1"/>
  <c r="F16" i="1"/>
  <c r="F5" i="1"/>
  <c r="D6" i="1"/>
  <c r="D7" i="1"/>
  <c r="D8" i="1"/>
  <c r="D9" i="1"/>
  <c r="D10" i="1"/>
  <c r="D11" i="1"/>
  <c r="D12" i="1"/>
  <c r="D13" i="1"/>
  <c r="D14" i="1"/>
  <c r="D15" i="1"/>
  <c r="D16" i="1"/>
  <c r="D5" i="1"/>
</calcChain>
</file>

<file path=xl/sharedStrings.xml><?xml version="1.0" encoding="utf-8"?>
<sst xmlns="http://schemas.openxmlformats.org/spreadsheetml/2006/main" count="414" uniqueCount="198">
  <si>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</si>
  <si>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</si>
  <si>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</si>
  <si>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</si>
  <si>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</si>
  <si>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</si>
  <si>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</si>
  <si>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</si>
  <si>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</si>
  <si>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</si>
  <si>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</si>
  <si>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</si>
  <si>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</si>
  <si>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</si>
  <si>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</si>
  <si>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</si>
  <si>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</si>
  <si>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</si>
  <si>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</si>
  <si>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</si>
  <si>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</si>
  <si>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</si>
  <si>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</si>
  <si>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</si>
  <si>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</si>
  <si>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</si>
  <si>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</si>
  <si>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</si>
  <si>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</si>
  <si>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</si>
  <si>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</si>
  <si>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</si>
  <si>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</si>
  <si>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</si>
  <si>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</si>
  <si>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</si>
  <si>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</si>
  <si>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</si>
  <si>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</si>
  <si>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</si>
  <si>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</si>
  <si>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</si>
  <si>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</si>
  <si>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</si>
  <si>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</si>
  <si>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</si>
  <si>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</si>
  <si>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</si>
  <si>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</si>
  <si>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</si>
  <si>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</si>
  <si>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</si>
  <si>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</si>
  <si>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</si>
  <si>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</si>
  <si>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</si>
  <si>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</si>
  <si>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</si>
  <si>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</si>
  <si>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</si>
  <si>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</si>
  <si>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</si>
  <si>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</si>
  <si>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</si>
  <si>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</si>
  <si>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</si>
  <si>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</si>
  <si>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</si>
  <si>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</si>
  <si>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</si>
  <si>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</si>
  <si>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</si>
  <si>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</si>
  <si>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</si>
  <si>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</si>
  <si>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</si>
  <si>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</si>
  <si>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</si>
  <si>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</si>
  <si>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</si>
  <si>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</si>
  <si>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</si>
  <si>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</si>
  <si>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</si>
  <si>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</si>
  <si>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</si>
  <si>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</si>
  <si>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</si>
  <si>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</si>
  <si>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</si>
  <si>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</si>
  <si>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</si>
  <si>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</si>
  <si>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</si>
  <si>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</si>
  <si>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</si>
  <si>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</si>
  <si>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</si>
  <si>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</si>
  <si>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</si>
  <si>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</si>
  <si>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</si>
  <si>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</si>
  <si>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</si>
  <si>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</si>
  <si>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</si>
  <si>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</si>
  <si>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</si>
  <si>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</si>
  <si>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</si>
  <si>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</si>
  <si>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</si>
  <si>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</si>
  <si>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</si>
  <si>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</si>
  <si>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</si>
  <si>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</si>
  <si>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</si>
  <si>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</si>
  <si>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</si>
  <si>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</si>
  <si>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</si>
  <si>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</si>
  <si>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</si>
  <si>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</si>
  <si>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</si>
  <si>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</si>
  <si>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</si>
  <si>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</si>
  <si>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</si>
  <si>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</si>
  <si>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</si>
  <si>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</si>
  <si>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</si>
  <si>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</si>
  <si>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</si>
  <si>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</si>
  <si>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</si>
  <si>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</si>
  <si>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</si>
  <si>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</si>
  <si>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</si>
  <si>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</si>
  <si>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</si>
  <si>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</si>
  <si>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</si>
  <si>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</si>
  <si>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</si>
  <si>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</si>
  <si>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</si>
  <si>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</si>
  <si>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</si>
  <si>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</si>
  <si>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</si>
  <si>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</si>
  <si>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</si>
  <si>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</si>
  <si>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</si>
  <si>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</si>
  <si>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</si>
  <si>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</si>
  <si>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</si>
  <si>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</si>
  <si>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</si>
  <si>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</si>
  <si>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</si>
  <si>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</si>
  <si>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</si>
  <si>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</si>
  <si>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</si>
  <si>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</si>
  <si>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</si>
  <si>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</si>
  <si>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</t>
  </si>
  <si>
    <t>Kecamatan</t>
  </si>
  <si>
    <t>Kabupaten/Kota : 33.11 SUKOHARJO</t>
  </si>
  <si>
    <t>Wanita</t>
  </si>
  <si>
    <t>Pria</t>
  </si>
  <si>
    <t>%</t>
  </si>
  <si>
    <t>Nama</t>
  </si>
  <si>
    <t>Kode</t>
  </si>
  <si>
    <t>Jumlah Penduduk per Desa/Kelurahan Berdasarkan Jenis Kelamin di Kabupaten Sukoharjo</t>
  </si>
  <si>
    <t>per Semester I Tahun 2022 Berdasarkan Data Konsolidasi Bersih (DKB)</t>
  </si>
  <si>
    <t>Kecamatan : 33.11.01 WERU</t>
  </si>
  <si>
    <t>No</t>
  </si>
  <si>
    <t>Desa/Kelurahan</t>
  </si>
  <si>
    <t>Desa/Kel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</si>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</sst>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F6ADCD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164" fontId="3" fillId="0" borderId="1" xfId="1" applyNumberFormat="1" applyFont="1" applyFill="1" applyBorder="1"/>
    <xf numFmtId="0" fontId="4" fillId="0" borderId="0" xfId="0" applyFont="1" applyAlignment="1">
      <alignment vertical="center"/>
    </xf>
    <xf numFmtId="10" fontId="0" fillId="0" borderId="1" xfId="2" applyNumberFormat="1" applyFont="1" applyBorder="1"/>
    <xf numFmtId="10" fontId="3" fillId="0" borderId="1" xfId="2" applyNumberFormat="1" applyFont="1" applyFill="1" applyBorder="1"/>
    <xf numFmtId="164" fontId="3" fillId="3" borderId="1" xfId="1" applyNumberFormat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3"/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9" xfId="3" applyFont="1" applyFill="1" applyBorder="1" applyAlignment="1">
      <alignment horizontal="center" vertical="center"/>
    </xf>
    <xf numFmtId="0" fontId="4" fillId="5" borderId="10" xfId="3" applyFont="1" applyFill="1" applyBorder="1" applyAlignment="1">
      <alignment horizontal="left" vertical="center" wrapText="1"/>
    </xf>
    <xf numFmtId="0" fontId="6" fillId="6" borderId="10" xfId="3" applyFont="1" applyFill="1" applyBorder="1" applyAlignment="1">
      <alignment horizontal="center" vertical="center"/>
    </xf>
    <xf numFmtId="0" fontId="6" fillId="6" borderId="10" xfId="3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/>
    </xf>
    <xf numFmtId="3" fontId="7" fillId="0" borderId="11" xfId="3" applyNumberFormat="1" applyFont="1" applyBorder="1" applyAlignment="1">
      <alignment horizontal="right" vertical="center"/>
    </xf>
    <xf numFmtId="10" fontId="7" fillId="0" borderId="12" xfId="3" applyNumberFormat="1" applyFont="1" applyBorder="1" applyAlignment="1">
      <alignment horizontal="right" vertical="center"/>
    </xf>
    <xf numFmtId="3" fontId="7" fillId="0" borderId="12" xfId="3" applyNumberFormat="1" applyFont="1" applyBorder="1" applyAlignment="1">
      <alignment horizontal="right" vertical="center"/>
    </xf>
    <xf numFmtId="3" fontId="7" fillId="0" borderId="13" xfId="3" applyNumberFormat="1" applyFont="1" applyBorder="1" applyAlignment="1">
      <alignment horizontal="right" vertical="center"/>
    </xf>
    <xf numFmtId="3" fontId="7" fillId="0" borderId="14" xfId="3" applyNumberFormat="1" applyFont="1" applyBorder="1" applyAlignment="1">
      <alignment horizontal="right" vertical="center"/>
    </xf>
    <xf numFmtId="10" fontId="7" fillId="0" borderId="14" xfId="3" applyNumberFormat="1" applyFont="1" applyBorder="1" applyAlignment="1">
      <alignment horizontal="right" vertical="center"/>
    </xf>
    <xf numFmtId="0" fontId="8" fillId="0" borderId="10" xfId="3" applyFont="1" applyBorder="1" applyAlignment="1">
      <alignment horizontal="center" vertical="center"/>
    </xf>
    <xf numFmtId="3" fontId="8" fillId="0" borderId="10" xfId="3" applyNumberFormat="1" applyFont="1" applyBorder="1" applyAlignment="1">
      <alignment horizontal="right" vertical="center"/>
    </xf>
    <xf numFmtId="10" fontId="8" fillId="0" borderId="10" xfId="3" applyNumberFormat="1" applyFont="1" applyBorder="1" applyAlignment="1">
      <alignment horizontal="right" vertical="center"/>
    </xf>
    <xf numFmtId="3" fontId="4" fillId="5" borderId="10" xfId="3" applyNumberFormat="1" applyFont="1" applyFill="1" applyBorder="1" applyAlignment="1">
      <alignment horizontal="right" vertical="center"/>
    </xf>
    <xf numFmtId="0" fontId="4" fillId="5" borderId="10" xfId="3" applyFont="1" applyFill="1" applyBorder="1" applyAlignment="1">
      <alignment horizontal="left"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4" xfId="3" applyFont="1" applyBorder="1" applyAlignment="1">
      <alignment horizontal="left" vertical="center"/>
    </xf>
    <xf numFmtId="0" fontId="8" fillId="0" borderId="15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horizontal="right" vertical="center"/>
    </xf>
    <xf numFmtId="10" fontId="8" fillId="0" borderId="14" xfId="3" applyNumberFormat="1" applyFont="1" applyBorder="1" applyAlignment="1">
      <alignment horizontal="right" vertical="center"/>
    </xf>
    <xf numFmtId="3" fontId="4" fillId="5" borderId="14" xfId="3" applyNumberFormat="1" applyFont="1" applyFill="1" applyBorder="1" applyAlignment="1">
      <alignment horizontal="right" vertical="center"/>
    </xf>
    <xf numFmtId="0" fontId="7" fillId="0" borderId="14" xfId="3" applyFont="1" applyBorder="1" applyAlignment="1">
      <alignment horizontal="right" vertical="center"/>
    </xf>
  </cellXfs>
  <cellStyles count="4">
    <cellStyle name="Koma" xfId="1" builtinId="3"/>
    <cellStyle name="Normal" xfId="0" builtinId="0"/>
    <cellStyle name="Normal 2" xfId="3" xr:uid="{CB41DD90-0856-4B84-939A-044217D655FC}"/>
    <cellStyle name="Persen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workbookViewId="0">
      <selection activeCell="G20" sqref="G20"/>
    </sheetView>
  </sheetViews>
  <sheetFormatPr defaultRowHeight="14.5" x14ac:dyDescent="0.35"/>
  <cols>
    <col min="1" max="1" width="10.7265625" customWidth="1"/>
    <col min="2" max="2" width="13.26953125" bestFit="1" customWidth="1"/>
    <col min="3" max="8" width="12.26953125" customWidth="1"/>
  </cols>
  <sheetData>
    <row r="2" spans="1:9" x14ac:dyDescent="0.35">
      <c r="A2" s="5" t="s">
        <v>175</v>
      </c>
      <c r="B2" s="5"/>
      <c r="C2" s="5"/>
      <c r="D2" s="5"/>
      <c r="E2" s="5"/>
      <c r="F2" s="5"/>
      <c r="G2" s="5"/>
      <c r="H2" s="5"/>
      <c r="I2" s="5"/>
    </row>
    <row r="3" spans="1:9" x14ac:dyDescent="0.35">
      <c r="A3" s="10" t="s">
        <v>174</v>
      </c>
      <c r="B3" s="10"/>
      <c r="C3" s="11" t="s">
        <v>177</v>
      </c>
      <c r="D3" s="12"/>
      <c r="E3" s="11" t="s">
        <v>176</v>
      </c>
      <c r="F3" s="12"/>
      <c r="G3" s="11" t="s">
        <v>173</v>
      </c>
      <c r="H3" s="12"/>
    </row>
    <row r="4" spans="1:9" x14ac:dyDescent="0.35">
      <c r="A4" s="2" t="s">
        <v>180</v>
      </c>
      <c r="B4" s="2" t="s">
        <v>179</v>
      </c>
      <c r="C4" s="2" t="s">
        <v>173</v>
      </c>
      <c r="D4" s="2" t="s">
        <v>178</v>
      </c>
      <c r="E4" s="2" t="s">
        <v>173</v>
      </c>
      <c r="F4" s="2" t="s">
        <v>178</v>
      </c>
      <c r="G4" s="2" t="s">
        <v>174</v>
      </c>
      <c r="H4" s="2" t="s">
        <v>178</v>
      </c>
    </row>
    <row r="5" spans="1:9" x14ac:dyDescent="0.35">
      <c r="A5" s="1" t="s">
        <v>0</v>
      </c>
      <c r="B5" s="1" t="s">
        <v>12</v>
      </c>
      <c r="C5" s="3">
        <v>28797</v>
      </c>
      <c r="D5" s="6">
        <f>C5/G5</f>
        <v>0.4979337056697733</v>
      </c>
      <c r="E5" s="3">
        <v>29036</v>
      </c>
      <c r="F5" s="6">
        <f>E5/G5</f>
        <v>0.50206629433022665</v>
      </c>
      <c r="G5" s="3">
        <v>57833</v>
      </c>
      <c r="H5" s="6">
        <f>G5/$G$17</f>
        <v>6.3676812074514408E-2</v>
      </c>
    </row>
    <row r="6" spans="1:9" x14ac:dyDescent="0.35">
      <c r="A6" s="1" t="s">
        <v>1</v>
      </c>
      <c r="B6" s="1" t="s">
        <v>25</v>
      </c>
      <c r="C6" s="3">
        <v>18884</v>
      </c>
      <c r="D6" s="6">
        <f t="shared" ref="D6:D16" si="0">C6/G6</f>
        <v>0.50573111944295657</v>
      </c>
      <c r="E6" s="3">
        <v>18456</v>
      </c>
      <c r="F6" s="6">
        <f t="shared" ref="F6:F16" si="1">E6/G6</f>
        <v>0.49426888055704338</v>
      </c>
      <c r="G6" s="3">
        <v>37340</v>
      </c>
      <c r="H6" s="6">
        <f t="shared" ref="H6:H16" si="2">G6/$G$17</f>
        <v>4.1113069750183598E-2</v>
      </c>
    </row>
    <row r="7" spans="1:9" x14ac:dyDescent="0.35">
      <c r="A7" s="1" t="s">
        <v>2</v>
      </c>
      <c r="B7" s="1" t="s">
        <v>37</v>
      </c>
      <c r="C7" s="3">
        <v>28511</v>
      </c>
      <c r="D7" s="6">
        <f t="shared" si="0"/>
        <v>0.50307906763361743</v>
      </c>
      <c r="E7" s="3">
        <v>28162</v>
      </c>
      <c r="F7" s="6">
        <f t="shared" si="1"/>
        <v>0.49692093236638257</v>
      </c>
      <c r="G7" s="3">
        <v>56673</v>
      </c>
      <c r="H7" s="6">
        <f t="shared" si="2"/>
        <v>6.2399598338300888E-2</v>
      </c>
    </row>
    <row r="8" spans="1:9" x14ac:dyDescent="0.35">
      <c r="A8" s="1" t="s">
        <v>3</v>
      </c>
      <c r="B8" s="1" t="s">
        <v>50</v>
      </c>
      <c r="C8" s="3">
        <v>49341</v>
      </c>
      <c r="D8" s="6">
        <f t="shared" si="0"/>
        <v>0.50026868365288102</v>
      </c>
      <c r="E8" s="3">
        <v>49288</v>
      </c>
      <c r="F8" s="6">
        <f t="shared" si="1"/>
        <v>0.49973131634711898</v>
      </c>
      <c r="G8" s="3">
        <v>98629</v>
      </c>
      <c r="H8" s="6">
        <f t="shared" si="2"/>
        <v>0.10859509792155485</v>
      </c>
    </row>
    <row r="9" spans="1:9" x14ac:dyDescent="0.35">
      <c r="A9" s="1" t="s">
        <v>4</v>
      </c>
      <c r="B9" s="1" t="s">
        <v>64</v>
      </c>
      <c r="C9" s="3">
        <v>28019</v>
      </c>
      <c r="D9" s="6">
        <f t="shared" si="0"/>
        <v>0.50356751316475257</v>
      </c>
      <c r="E9" s="3">
        <v>27622</v>
      </c>
      <c r="F9" s="6">
        <f t="shared" si="1"/>
        <v>0.49643248683524738</v>
      </c>
      <c r="G9" s="3">
        <v>55641</v>
      </c>
      <c r="H9" s="6">
        <f t="shared" si="2"/>
        <v>6.126331853160058E-2</v>
      </c>
    </row>
    <row r="10" spans="1:9" x14ac:dyDescent="0.35">
      <c r="A10" s="1" t="s">
        <v>5</v>
      </c>
      <c r="B10" s="1" t="s">
        <v>80</v>
      </c>
      <c r="C10" s="3">
        <v>32258</v>
      </c>
      <c r="D10" s="6">
        <f t="shared" si="0"/>
        <v>0.49993025958930648</v>
      </c>
      <c r="E10" s="3">
        <v>32267</v>
      </c>
      <c r="F10" s="6">
        <f t="shared" si="1"/>
        <v>0.50006974041069352</v>
      </c>
      <c r="G10" s="3">
        <v>64525</v>
      </c>
      <c r="H10" s="6">
        <f t="shared" si="2"/>
        <v>7.1045014076877258E-2</v>
      </c>
    </row>
    <row r="11" spans="1:9" x14ac:dyDescent="0.35">
      <c r="A11" s="1" t="s">
        <v>6</v>
      </c>
      <c r="B11" s="1" t="s">
        <v>93</v>
      </c>
      <c r="C11" s="3">
        <v>43828</v>
      </c>
      <c r="D11" s="6">
        <f t="shared" si="0"/>
        <v>0.50154486988762503</v>
      </c>
      <c r="E11" s="3">
        <v>43558</v>
      </c>
      <c r="F11" s="6">
        <f t="shared" si="1"/>
        <v>0.49845513011237497</v>
      </c>
      <c r="G11" s="3">
        <v>87386</v>
      </c>
      <c r="H11" s="6">
        <f t="shared" si="2"/>
        <v>9.6216034097202571E-2</v>
      </c>
    </row>
    <row r="12" spans="1:9" x14ac:dyDescent="0.35">
      <c r="A12" s="1" t="s">
        <v>7</v>
      </c>
      <c r="B12" s="1" t="s">
        <v>108</v>
      </c>
      <c r="C12" s="3">
        <v>46137</v>
      </c>
      <c r="D12" s="6">
        <f t="shared" si="0"/>
        <v>0.4987729862379866</v>
      </c>
      <c r="E12" s="3">
        <v>46364</v>
      </c>
      <c r="F12" s="6">
        <f t="shared" si="1"/>
        <v>0.5012270137620134</v>
      </c>
      <c r="G12" s="3">
        <v>92501</v>
      </c>
      <c r="H12" s="6">
        <f t="shared" si="2"/>
        <v>0.10184788604610961</v>
      </c>
    </row>
    <row r="13" spans="1:9" x14ac:dyDescent="0.35">
      <c r="A13" s="1" t="s">
        <v>8</v>
      </c>
      <c r="B13" s="1" t="s">
        <v>13</v>
      </c>
      <c r="C13" s="3">
        <v>60705</v>
      </c>
      <c r="D13" s="6">
        <f t="shared" si="0"/>
        <v>0.50049468216670789</v>
      </c>
      <c r="E13" s="3">
        <v>60585</v>
      </c>
      <c r="F13" s="6">
        <f t="shared" si="1"/>
        <v>0.49950531783329211</v>
      </c>
      <c r="G13" s="3">
        <v>121290</v>
      </c>
      <c r="H13" s="6">
        <f t="shared" si="2"/>
        <v>0.13354590867701577</v>
      </c>
    </row>
    <row r="14" spans="1:9" x14ac:dyDescent="0.35">
      <c r="A14" s="1" t="s">
        <v>9</v>
      </c>
      <c r="B14" s="1" t="s">
        <v>134</v>
      </c>
      <c r="C14" s="3">
        <v>36010</v>
      </c>
      <c r="D14" s="6">
        <f t="shared" si="0"/>
        <v>0.501909514119254</v>
      </c>
      <c r="E14" s="3">
        <v>35736</v>
      </c>
      <c r="F14" s="6">
        <f t="shared" si="1"/>
        <v>0.49809048588074595</v>
      </c>
      <c r="G14" s="3">
        <v>71746</v>
      </c>
      <c r="H14" s="6">
        <f t="shared" si="2"/>
        <v>7.8995669584806444E-2</v>
      </c>
    </row>
    <row r="15" spans="1:9" x14ac:dyDescent="0.35">
      <c r="A15" s="1" t="s">
        <v>10</v>
      </c>
      <c r="B15" s="1" t="s">
        <v>147</v>
      </c>
      <c r="C15" s="3">
        <v>26875</v>
      </c>
      <c r="D15" s="6">
        <f t="shared" si="0"/>
        <v>0.49883064815502265</v>
      </c>
      <c r="E15" s="3">
        <v>27001</v>
      </c>
      <c r="F15" s="6">
        <f t="shared" si="1"/>
        <v>0.50116935184497735</v>
      </c>
      <c r="G15" s="3">
        <v>53876</v>
      </c>
      <c r="H15" s="6">
        <f t="shared" si="2"/>
        <v>5.9319971769172246E-2</v>
      </c>
    </row>
    <row r="16" spans="1:9" x14ac:dyDescent="0.35">
      <c r="A16" s="1" t="s">
        <v>11</v>
      </c>
      <c r="B16" s="1" t="s">
        <v>161</v>
      </c>
      <c r="C16" s="3">
        <v>54735</v>
      </c>
      <c r="D16" s="6">
        <f t="shared" si="0"/>
        <v>0.49405616182404072</v>
      </c>
      <c r="E16" s="3">
        <v>56052</v>
      </c>
      <c r="F16" s="6">
        <f t="shared" si="1"/>
        <v>0.50594383817595923</v>
      </c>
      <c r="G16" s="3">
        <v>110787</v>
      </c>
      <c r="H16" s="6">
        <f t="shared" si="2"/>
        <v>0.12198161913266177</v>
      </c>
    </row>
    <row r="17" spans="1:8" x14ac:dyDescent="0.35">
      <c r="A17" s="9" t="s">
        <v>173</v>
      </c>
      <c r="B17" s="9"/>
      <c r="C17" s="4">
        <v>454100</v>
      </c>
      <c r="D17" s="7">
        <f>C17/G17</f>
        <v>0.49998513587462168</v>
      </c>
      <c r="E17" s="4">
        <v>454127</v>
      </c>
      <c r="F17" s="7">
        <f>E17/G17</f>
        <v>0.50001486412537832</v>
      </c>
      <c r="G17" s="8">
        <v>908227</v>
      </c>
      <c r="H17" s="7">
        <f>SUM(H5:H16)</f>
        <v>1</v>
      </c>
    </row>
  </sheetData>
  <mergeCells count="5">
    <mergeCell ref="A17:B17"/>
    <mergeCell ref="A3:B3"/>
    <mergeCell ref="E3:F3"/>
    <mergeCell ref="G3:H3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8139-B826-4390-B1B2-FB0CC7F71B00}">
  <dimension ref="B1:J22"/>
  <sheetViews>
    <sheetView topLeftCell="A4" workbookViewId="0">
      <selection activeCell="J23" sqref="J23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/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183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23">
        <v>1</v>
      </c>
      <c r="C9" s="23">
        <v>2001</v>
      </c>
      <c r="D9" s="24" t="s">
        <v>13</v>
      </c>
      <c r="E9" s="25">
        <v>1650</v>
      </c>
      <c r="F9" s="26">
        <f>E9/I9</f>
        <v>0.49624060150375937</v>
      </c>
      <c r="G9" s="27">
        <v>1675</v>
      </c>
      <c r="H9" s="26">
        <f>G9/I9</f>
        <v>0.50375939849624063</v>
      </c>
      <c r="I9" s="27">
        <f>E9+G9</f>
        <v>3325</v>
      </c>
      <c r="J9" s="26">
        <f>I9/$I$22</f>
        <v>5.7493126761537533E-2</v>
      </c>
    </row>
    <row r="10" spans="2:10" ht="15" thickBot="1" x14ac:dyDescent="0.4">
      <c r="B10" s="23">
        <v>2</v>
      </c>
      <c r="C10" s="23">
        <v>2002</v>
      </c>
      <c r="D10" s="24" t="s">
        <v>14</v>
      </c>
      <c r="E10" s="28">
        <v>1842</v>
      </c>
      <c r="F10" s="26">
        <f t="shared" ref="F10:F21" si="0">E10/I10</f>
        <v>0.5054884742041712</v>
      </c>
      <c r="G10" s="29">
        <v>1802</v>
      </c>
      <c r="H10" s="30">
        <f t="shared" ref="H10:H22" si="1">G10/I10</f>
        <v>0.49451152579582874</v>
      </c>
      <c r="I10" s="27">
        <f t="shared" ref="I10:I21" si="2">E10+G10</f>
        <v>3644</v>
      </c>
      <c r="J10" s="30">
        <f t="shared" ref="J10:J22" si="3">I10/$I$22</f>
        <v>6.3009008697456473E-2</v>
      </c>
    </row>
    <row r="11" spans="2:10" ht="15" thickBot="1" x14ac:dyDescent="0.4">
      <c r="B11" s="23">
        <v>3</v>
      </c>
      <c r="C11" s="23">
        <v>2003</v>
      </c>
      <c r="D11" s="24" t="s">
        <v>15</v>
      </c>
      <c r="E11" s="28">
        <v>1675</v>
      </c>
      <c r="F11" s="26">
        <f t="shared" si="0"/>
        <v>0.49468399291199056</v>
      </c>
      <c r="G11" s="29">
        <v>1711</v>
      </c>
      <c r="H11" s="30">
        <f t="shared" si="1"/>
        <v>0.5053160070880095</v>
      </c>
      <c r="I11" s="27">
        <f t="shared" si="2"/>
        <v>3386</v>
      </c>
      <c r="J11" s="30">
        <f t="shared" si="3"/>
        <v>5.8547887884080024E-2</v>
      </c>
    </row>
    <row r="12" spans="2:10" ht="15" thickBot="1" x14ac:dyDescent="0.4">
      <c r="B12" s="23">
        <v>4</v>
      </c>
      <c r="C12" s="23">
        <v>2004</v>
      </c>
      <c r="D12" s="24" t="s">
        <v>16</v>
      </c>
      <c r="E12" s="28">
        <v>2286</v>
      </c>
      <c r="F12" s="26">
        <f t="shared" si="0"/>
        <v>0.49352331606217614</v>
      </c>
      <c r="G12" s="29">
        <v>2346</v>
      </c>
      <c r="H12" s="30">
        <f t="shared" si="1"/>
        <v>0.50647668393782386</v>
      </c>
      <c r="I12" s="27">
        <f t="shared" si="2"/>
        <v>4632</v>
      </c>
      <c r="J12" s="30">
        <f t="shared" si="3"/>
        <v>8.0092680649456197E-2</v>
      </c>
    </row>
    <row r="13" spans="2:10" ht="15" thickBot="1" x14ac:dyDescent="0.4">
      <c r="B13" s="23">
        <v>5</v>
      </c>
      <c r="C13" s="23">
        <v>2005</v>
      </c>
      <c r="D13" s="24" t="s">
        <v>17</v>
      </c>
      <c r="E13" s="28">
        <v>2738</v>
      </c>
      <c r="F13" s="26">
        <f t="shared" si="0"/>
        <v>0.50229315721885892</v>
      </c>
      <c r="G13" s="29">
        <v>2713</v>
      </c>
      <c r="H13" s="30">
        <f t="shared" si="1"/>
        <v>0.49770684278114108</v>
      </c>
      <c r="I13" s="27">
        <f t="shared" si="2"/>
        <v>5451</v>
      </c>
      <c r="J13" s="30">
        <f t="shared" si="3"/>
        <v>9.4254145557034916E-2</v>
      </c>
    </row>
    <row r="14" spans="2:10" ht="15" thickBot="1" x14ac:dyDescent="0.4">
      <c r="B14" s="23">
        <v>6</v>
      </c>
      <c r="C14" s="23">
        <v>2006</v>
      </c>
      <c r="D14" s="24" t="s">
        <v>18</v>
      </c>
      <c r="E14" s="28">
        <v>2640</v>
      </c>
      <c r="F14" s="26">
        <f t="shared" si="0"/>
        <v>0.49689440993788819</v>
      </c>
      <c r="G14" s="29">
        <v>2673</v>
      </c>
      <c r="H14" s="30">
        <f t="shared" si="1"/>
        <v>0.50310559006211175</v>
      </c>
      <c r="I14" s="27">
        <f t="shared" si="2"/>
        <v>5313</v>
      </c>
      <c r="J14" s="30">
        <f t="shared" si="3"/>
        <v>9.1867964656856815E-2</v>
      </c>
    </row>
    <row r="15" spans="2:10" ht="15" thickBot="1" x14ac:dyDescent="0.4">
      <c r="B15" s="23">
        <v>7</v>
      </c>
      <c r="C15" s="23">
        <v>2007</v>
      </c>
      <c r="D15" s="24" t="s">
        <v>19</v>
      </c>
      <c r="E15" s="28">
        <v>2156</v>
      </c>
      <c r="F15" s="26">
        <f t="shared" si="0"/>
        <v>0.49643103845268249</v>
      </c>
      <c r="G15" s="29">
        <v>2187</v>
      </c>
      <c r="H15" s="30">
        <f t="shared" si="1"/>
        <v>0.50356896154731756</v>
      </c>
      <c r="I15" s="27">
        <f t="shared" si="2"/>
        <v>4343</v>
      </c>
      <c r="J15" s="30">
        <f t="shared" si="3"/>
        <v>7.5095533691836844E-2</v>
      </c>
    </row>
    <row r="16" spans="2:10" ht="15" thickBot="1" x14ac:dyDescent="0.4">
      <c r="B16" s="23">
        <v>8</v>
      </c>
      <c r="C16" s="23">
        <v>2008</v>
      </c>
      <c r="D16" s="24" t="s">
        <v>20</v>
      </c>
      <c r="E16" s="28">
        <v>2701</v>
      </c>
      <c r="F16" s="26">
        <f t="shared" si="0"/>
        <v>0.50185804533630618</v>
      </c>
      <c r="G16" s="29">
        <v>2681</v>
      </c>
      <c r="H16" s="30">
        <f t="shared" si="1"/>
        <v>0.49814195466369382</v>
      </c>
      <c r="I16" s="27">
        <f t="shared" si="2"/>
        <v>5382</v>
      </c>
      <c r="J16" s="30">
        <f t="shared" si="3"/>
        <v>9.3061055106945859E-2</v>
      </c>
    </row>
    <row r="17" spans="2:10" ht="15" thickBot="1" x14ac:dyDescent="0.4">
      <c r="B17" s="23">
        <v>9</v>
      </c>
      <c r="C17" s="23">
        <v>2009</v>
      </c>
      <c r="D17" s="24" t="s">
        <v>12</v>
      </c>
      <c r="E17" s="28">
        <v>1930</v>
      </c>
      <c r="F17" s="26">
        <f t="shared" si="0"/>
        <v>0.50736067297581489</v>
      </c>
      <c r="G17" s="29">
        <v>1874</v>
      </c>
      <c r="H17" s="30">
        <f t="shared" si="1"/>
        <v>0.49263932702418506</v>
      </c>
      <c r="I17" s="27">
        <f t="shared" si="2"/>
        <v>3804</v>
      </c>
      <c r="J17" s="30">
        <f t="shared" si="3"/>
        <v>6.5775595248387594E-2</v>
      </c>
    </row>
    <row r="18" spans="2:10" ht="15" thickBot="1" x14ac:dyDescent="0.4">
      <c r="B18" s="23">
        <v>10</v>
      </c>
      <c r="C18" s="23">
        <v>2010</v>
      </c>
      <c r="D18" s="24" t="s">
        <v>21</v>
      </c>
      <c r="E18" s="28">
        <v>1925</v>
      </c>
      <c r="F18" s="26">
        <f t="shared" si="0"/>
        <v>0.49677419354838709</v>
      </c>
      <c r="G18" s="29">
        <v>1950</v>
      </c>
      <c r="H18" s="30">
        <f t="shared" si="1"/>
        <v>0.50322580645161286</v>
      </c>
      <c r="I18" s="27">
        <f t="shared" si="2"/>
        <v>3875</v>
      </c>
      <c r="J18" s="30">
        <f t="shared" si="3"/>
        <v>6.7003268030363286E-2</v>
      </c>
    </row>
    <row r="19" spans="2:10" ht="15" thickBot="1" x14ac:dyDescent="0.4">
      <c r="B19" s="23">
        <v>11</v>
      </c>
      <c r="C19" s="23">
        <v>2011</v>
      </c>
      <c r="D19" s="24" t="s">
        <v>22</v>
      </c>
      <c r="E19" s="28">
        <v>2249</v>
      </c>
      <c r="F19" s="26">
        <f t="shared" si="0"/>
        <v>0.4874295622019939</v>
      </c>
      <c r="G19" s="29">
        <v>2365</v>
      </c>
      <c r="H19" s="30">
        <f t="shared" si="1"/>
        <v>0.51257043779800604</v>
      </c>
      <c r="I19" s="27">
        <f t="shared" si="2"/>
        <v>4614</v>
      </c>
      <c r="J19" s="30">
        <f t="shared" si="3"/>
        <v>7.9781439662476444E-2</v>
      </c>
    </row>
    <row r="20" spans="2:10" ht="15" thickBot="1" x14ac:dyDescent="0.4">
      <c r="B20" s="23">
        <v>12</v>
      </c>
      <c r="C20" s="23">
        <v>2012</v>
      </c>
      <c r="D20" s="24" t="s">
        <v>23</v>
      </c>
      <c r="E20" s="28">
        <v>2103</v>
      </c>
      <c r="F20" s="26">
        <f t="shared" si="0"/>
        <v>0.50298971537909587</v>
      </c>
      <c r="G20" s="29">
        <v>2078</v>
      </c>
      <c r="H20" s="30">
        <f t="shared" si="1"/>
        <v>0.49701028462090407</v>
      </c>
      <c r="I20" s="27">
        <f t="shared" si="2"/>
        <v>4181</v>
      </c>
      <c r="J20" s="30">
        <f t="shared" si="3"/>
        <v>7.2294364809019074E-2</v>
      </c>
    </row>
    <row r="21" spans="2:10" ht="15" thickBot="1" x14ac:dyDescent="0.4">
      <c r="B21" s="23">
        <v>13</v>
      </c>
      <c r="C21" s="23">
        <v>2013</v>
      </c>
      <c r="D21" s="24" t="s">
        <v>24</v>
      </c>
      <c r="E21" s="28">
        <v>2902</v>
      </c>
      <c r="F21" s="26">
        <f t="shared" si="0"/>
        <v>0.49328573856875746</v>
      </c>
      <c r="G21" s="29">
        <v>2981</v>
      </c>
      <c r="H21" s="30">
        <f t="shared" si="1"/>
        <v>0.50671426143124254</v>
      </c>
      <c r="I21" s="27">
        <f t="shared" si="2"/>
        <v>5883</v>
      </c>
      <c r="J21" s="30">
        <f t="shared" si="3"/>
        <v>0.10172392924454896</v>
      </c>
    </row>
    <row r="22" spans="2:10" ht="15" thickBot="1" x14ac:dyDescent="0.4">
      <c r="B22" s="31" t="s">
        <v>173</v>
      </c>
      <c r="C22" s="31"/>
      <c r="D22" s="31"/>
      <c r="E22" s="32">
        <f>SUM(E9:E21)</f>
        <v>28797</v>
      </c>
      <c r="F22" s="33">
        <f>E22/I22</f>
        <v>0.4979337056697733</v>
      </c>
      <c r="G22" s="32">
        <f>SUM(G9:G21)</f>
        <v>29036</v>
      </c>
      <c r="H22" s="33">
        <f>G22/I22</f>
        <v>0.50206629433022665</v>
      </c>
      <c r="I22" s="34">
        <f>SUM(I9:I21)</f>
        <v>57833</v>
      </c>
      <c r="J22" s="33">
        <f>SUM(J9:J21)</f>
        <v>1</v>
      </c>
    </row>
  </sheetData>
  <mergeCells count="10">
    <mergeCell ref="B22:D22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7026-C2E2-4E72-B227-BC18BBAC6541}">
  <dimension ref="B1:J21"/>
  <sheetViews>
    <sheetView topLeftCell="A5" workbookViewId="0">
      <selection activeCell="J22" sqref="J22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35" t="s">
        <v>175</v>
      </c>
      <c r="C5" s="35"/>
      <c r="D5" s="35"/>
      <c r="E5" s="35"/>
      <c r="F5" s="35"/>
      <c r="G5" s="35"/>
      <c r="H5" s="35"/>
      <c r="I5" s="35"/>
      <c r="J5" s="35"/>
    </row>
    <row r="6" spans="2:10" ht="15.75" customHeight="1" thickBot="1" x14ac:dyDescent="0.4">
      <c r="B6" s="35" t="s">
        <v>187</v>
      </c>
      <c r="C6" s="35"/>
      <c r="D6" s="35"/>
      <c r="E6" s="35"/>
      <c r="F6" s="35"/>
      <c r="G6" s="35"/>
      <c r="H6" s="35"/>
      <c r="I6" s="35"/>
      <c r="J6" s="35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26</v>
      </c>
      <c r="E9" s="27">
        <v>1453</v>
      </c>
      <c r="F9" s="26">
        <f>E9/I9</f>
        <v>0.50398890045091915</v>
      </c>
      <c r="G9" s="27">
        <v>1430</v>
      </c>
      <c r="H9" s="26">
        <f>G9/I9</f>
        <v>0.49601109954908079</v>
      </c>
      <c r="I9" s="27">
        <f>E9+G9</f>
        <v>2883</v>
      </c>
      <c r="J9" s="26">
        <f>I9/$I$21</f>
        <v>7.720942688805571E-2</v>
      </c>
    </row>
    <row r="10" spans="2:10" ht="15" thickBot="1" x14ac:dyDescent="0.4">
      <c r="B10" s="39">
        <v>2</v>
      </c>
      <c r="C10" s="40">
        <v>2002</v>
      </c>
      <c r="D10" s="41" t="s">
        <v>27</v>
      </c>
      <c r="E10" s="29">
        <v>1337</v>
      </c>
      <c r="F10" s="30">
        <f t="shared" ref="F10:F21" si="0">E10/I10</f>
        <v>0.50913937547600918</v>
      </c>
      <c r="G10" s="29">
        <v>1289</v>
      </c>
      <c r="H10" s="30">
        <f t="shared" ref="H10:H21" si="1">G10/I10</f>
        <v>0.49086062452399087</v>
      </c>
      <c r="I10" s="27">
        <f t="shared" ref="I10:I20" si="2">E10+G10</f>
        <v>2626</v>
      </c>
      <c r="J10" s="30">
        <f t="shared" ref="J10:J21" si="3">I10/$I$21</f>
        <v>7.0326727370112474E-2</v>
      </c>
    </row>
    <row r="11" spans="2:10" ht="15" thickBot="1" x14ac:dyDescent="0.4">
      <c r="B11" s="39">
        <v>3</v>
      </c>
      <c r="C11" s="40">
        <v>2003</v>
      </c>
      <c r="D11" s="41" t="s">
        <v>28</v>
      </c>
      <c r="E11" s="29">
        <v>1630</v>
      </c>
      <c r="F11" s="30">
        <f t="shared" si="0"/>
        <v>0.51762464274372821</v>
      </c>
      <c r="G11" s="29">
        <v>1519</v>
      </c>
      <c r="H11" s="30">
        <f t="shared" si="1"/>
        <v>0.48237535725627184</v>
      </c>
      <c r="I11" s="27">
        <f t="shared" si="2"/>
        <v>3149</v>
      </c>
      <c r="J11" s="30">
        <f t="shared" si="3"/>
        <v>8.4333154793786821E-2</v>
      </c>
    </row>
    <row r="12" spans="2:10" ht="15" thickBot="1" x14ac:dyDescent="0.4">
      <c r="B12" s="39">
        <v>4</v>
      </c>
      <c r="C12" s="40">
        <v>2004</v>
      </c>
      <c r="D12" s="41" t="s">
        <v>29</v>
      </c>
      <c r="E12" s="29">
        <v>1524</v>
      </c>
      <c r="F12" s="30">
        <f t="shared" si="0"/>
        <v>0.51748726655348043</v>
      </c>
      <c r="G12" s="29">
        <v>1421</v>
      </c>
      <c r="H12" s="30">
        <f t="shared" si="1"/>
        <v>0.48251273344651952</v>
      </c>
      <c r="I12" s="27">
        <f t="shared" si="2"/>
        <v>2945</v>
      </c>
      <c r="J12" s="30">
        <f t="shared" si="3"/>
        <v>7.8869844670594533E-2</v>
      </c>
    </row>
    <row r="13" spans="2:10" ht="15" thickBot="1" x14ac:dyDescent="0.4">
      <c r="B13" s="39">
        <v>5</v>
      </c>
      <c r="C13" s="40">
        <v>2005</v>
      </c>
      <c r="D13" s="41" t="s">
        <v>30</v>
      </c>
      <c r="E13" s="29">
        <v>1688</v>
      </c>
      <c r="F13" s="30">
        <f t="shared" si="0"/>
        <v>0.49867060561299853</v>
      </c>
      <c r="G13" s="29">
        <v>1697</v>
      </c>
      <c r="H13" s="30">
        <f t="shared" si="1"/>
        <v>0.50132939438700153</v>
      </c>
      <c r="I13" s="27">
        <f t="shared" si="2"/>
        <v>3385</v>
      </c>
      <c r="J13" s="30">
        <f t="shared" si="3"/>
        <v>9.0653454740224959E-2</v>
      </c>
    </row>
    <row r="14" spans="2:10" ht="15" thickBot="1" x14ac:dyDescent="0.4">
      <c r="B14" s="39">
        <v>6</v>
      </c>
      <c r="C14" s="40">
        <v>2006</v>
      </c>
      <c r="D14" s="41" t="s">
        <v>31</v>
      </c>
      <c r="E14" s="29">
        <v>1213</v>
      </c>
      <c r="F14" s="30">
        <f t="shared" si="0"/>
        <v>0.50626043405676124</v>
      </c>
      <c r="G14" s="29">
        <v>1183</v>
      </c>
      <c r="H14" s="30">
        <f t="shared" si="1"/>
        <v>0.49373956594323876</v>
      </c>
      <c r="I14" s="27">
        <f t="shared" si="2"/>
        <v>2396</v>
      </c>
      <c r="J14" s="30">
        <f t="shared" si="3"/>
        <v>6.4167113015532934E-2</v>
      </c>
    </row>
    <row r="15" spans="2:10" ht="15" thickBot="1" x14ac:dyDescent="0.4">
      <c r="B15" s="39">
        <v>7</v>
      </c>
      <c r="C15" s="40">
        <v>2007</v>
      </c>
      <c r="D15" s="41" t="s">
        <v>25</v>
      </c>
      <c r="E15" s="29">
        <v>1643</v>
      </c>
      <c r="F15" s="30">
        <f t="shared" si="0"/>
        <v>0.49969586374695862</v>
      </c>
      <c r="G15" s="29">
        <v>1645</v>
      </c>
      <c r="H15" s="30">
        <f t="shared" si="1"/>
        <v>0.50030413625304138</v>
      </c>
      <c r="I15" s="27">
        <f t="shared" si="2"/>
        <v>3288</v>
      </c>
      <c r="J15" s="30">
        <f t="shared" si="3"/>
        <v>8.8055704338510982E-2</v>
      </c>
    </row>
    <row r="16" spans="2:10" ht="15" thickBot="1" x14ac:dyDescent="0.4">
      <c r="B16" s="39">
        <v>8</v>
      </c>
      <c r="C16" s="40">
        <v>2008</v>
      </c>
      <c r="D16" s="41" t="s">
        <v>32</v>
      </c>
      <c r="E16" s="29">
        <v>1500</v>
      </c>
      <c r="F16" s="30">
        <f t="shared" si="0"/>
        <v>0.49652432969215493</v>
      </c>
      <c r="G16" s="29">
        <v>1521</v>
      </c>
      <c r="H16" s="30">
        <f t="shared" si="1"/>
        <v>0.50347567030784512</v>
      </c>
      <c r="I16" s="27">
        <f t="shared" si="2"/>
        <v>3021</v>
      </c>
      <c r="J16" s="30">
        <f t="shared" si="3"/>
        <v>8.0905195500803426E-2</v>
      </c>
    </row>
    <row r="17" spans="2:10" ht="15" thickBot="1" x14ac:dyDescent="0.4">
      <c r="B17" s="39">
        <v>9</v>
      </c>
      <c r="C17" s="40">
        <v>2009</v>
      </c>
      <c r="D17" s="41" t="s">
        <v>33</v>
      </c>
      <c r="E17" s="29">
        <v>1350</v>
      </c>
      <c r="F17" s="30">
        <f t="shared" si="0"/>
        <v>0.50167224080267558</v>
      </c>
      <c r="G17" s="29">
        <v>1341</v>
      </c>
      <c r="H17" s="30">
        <f t="shared" si="1"/>
        <v>0.49832775919732442</v>
      </c>
      <c r="I17" s="27">
        <f t="shared" si="2"/>
        <v>2691</v>
      </c>
      <c r="J17" s="30">
        <f>I17/$I$21</f>
        <v>7.2067487948580616E-2</v>
      </c>
    </row>
    <row r="18" spans="2:10" ht="15" thickBot="1" x14ac:dyDescent="0.4">
      <c r="B18" s="39">
        <v>10</v>
      </c>
      <c r="C18" s="40">
        <v>2010</v>
      </c>
      <c r="D18" s="41" t="s">
        <v>34</v>
      </c>
      <c r="E18" s="29">
        <v>1909</v>
      </c>
      <c r="F18" s="30">
        <f t="shared" si="0"/>
        <v>0.50197212726794638</v>
      </c>
      <c r="G18" s="29">
        <v>1894</v>
      </c>
      <c r="H18" s="30">
        <f t="shared" si="1"/>
        <v>0.49802787273205362</v>
      </c>
      <c r="I18" s="27">
        <f t="shared" si="2"/>
        <v>3803</v>
      </c>
      <c r="J18" s="30">
        <f t="shared" si="3"/>
        <v>0.10184788430637386</v>
      </c>
    </row>
    <row r="19" spans="2:10" ht="15" thickBot="1" x14ac:dyDescent="0.4">
      <c r="B19" s="39">
        <v>11</v>
      </c>
      <c r="C19" s="40">
        <v>2011</v>
      </c>
      <c r="D19" s="41" t="s">
        <v>35</v>
      </c>
      <c r="E19" s="29">
        <v>1434</v>
      </c>
      <c r="F19" s="30">
        <f t="shared" si="0"/>
        <v>0.50671378091872787</v>
      </c>
      <c r="G19" s="29">
        <v>1396</v>
      </c>
      <c r="H19" s="30">
        <f t="shared" si="1"/>
        <v>0.49328621908127207</v>
      </c>
      <c r="I19" s="27">
        <f t="shared" si="2"/>
        <v>2830</v>
      </c>
      <c r="J19" s="30">
        <f t="shared" si="3"/>
        <v>7.5790037493304763E-2</v>
      </c>
    </row>
    <row r="20" spans="2:10" ht="15" thickBot="1" x14ac:dyDescent="0.4">
      <c r="B20" s="39">
        <v>12</v>
      </c>
      <c r="C20" s="40">
        <v>2012</v>
      </c>
      <c r="D20" s="41" t="s">
        <v>36</v>
      </c>
      <c r="E20" s="29">
        <v>2203</v>
      </c>
      <c r="F20" s="30">
        <f t="shared" si="0"/>
        <v>0.5095998149433264</v>
      </c>
      <c r="G20" s="29">
        <v>2120</v>
      </c>
      <c r="H20" s="30">
        <f t="shared" si="1"/>
        <v>0.4904001850566736</v>
      </c>
      <c r="I20" s="27">
        <f t="shared" si="2"/>
        <v>4323</v>
      </c>
      <c r="J20" s="30">
        <f t="shared" si="3"/>
        <v>0.11577396893411891</v>
      </c>
    </row>
    <row r="21" spans="2:10" ht="15" thickBot="1" x14ac:dyDescent="0.4">
      <c r="B21" s="42" t="s">
        <v>173</v>
      </c>
      <c r="C21" s="43"/>
      <c r="D21" s="44"/>
      <c r="E21" s="45">
        <v>18863</v>
      </c>
      <c r="F21" s="46">
        <f t="shared" si="0"/>
        <v>0.50516871987145151</v>
      </c>
      <c r="G21" s="45">
        <f>SUM(G9:G20)</f>
        <v>18456</v>
      </c>
      <c r="H21" s="46">
        <f t="shared" si="1"/>
        <v>0.49426888055704338</v>
      </c>
      <c r="I21" s="47">
        <f>SUM(I9:I20)</f>
        <v>37340</v>
      </c>
      <c r="J21" s="46">
        <f>SUM(J9:J20)</f>
        <v>1</v>
      </c>
    </row>
  </sheetData>
  <mergeCells count="10">
    <mergeCell ref="B21:D21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D92-9E55-497E-982B-FF253FA55766}">
  <dimension ref="B1:J21"/>
  <sheetViews>
    <sheetView topLeftCell="A6" workbookViewId="0">
      <selection activeCell="H21" sqref="H21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35" t="s">
        <v>175</v>
      </c>
      <c r="C5" s="35"/>
      <c r="D5" s="35"/>
      <c r="E5" s="35"/>
      <c r="F5" s="35"/>
      <c r="G5" s="35"/>
      <c r="H5" s="35"/>
      <c r="I5" s="35"/>
      <c r="J5" s="35"/>
    </row>
    <row r="6" spans="2:10" ht="15.75" customHeight="1" thickBot="1" x14ac:dyDescent="0.4">
      <c r="B6" s="35" t="s">
        <v>188</v>
      </c>
      <c r="C6" s="35"/>
      <c r="D6" s="35"/>
      <c r="E6" s="35"/>
      <c r="F6" s="35"/>
      <c r="G6" s="35"/>
      <c r="H6" s="35"/>
      <c r="I6" s="35"/>
      <c r="J6" s="35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38</v>
      </c>
      <c r="E9" s="27">
        <v>1805</v>
      </c>
      <c r="F9" s="26">
        <f>E9/I9</f>
        <v>0.51162131519274379</v>
      </c>
      <c r="G9" s="27">
        <v>1723</v>
      </c>
      <c r="H9" s="26">
        <f>G9/I9</f>
        <v>0.48837868480725621</v>
      </c>
      <c r="I9" s="27">
        <f>E9+G9</f>
        <v>3528</v>
      </c>
      <c r="J9" s="26">
        <f>I9/$I$21</f>
        <v>6.2251865967921233E-2</v>
      </c>
    </row>
    <row r="10" spans="2:10" ht="15" thickBot="1" x14ac:dyDescent="0.4">
      <c r="B10" s="39">
        <v>2</v>
      </c>
      <c r="C10" s="40">
        <v>2002</v>
      </c>
      <c r="D10" s="41" t="s">
        <v>39</v>
      </c>
      <c r="E10" s="29">
        <v>3218</v>
      </c>
      <c r="F10" s="30">
        <f t="shared" ref="F10:F21" si="0">E10/I10</f>
        <v>0.50494272713008004</v>
      </c>
      <c r="G10" s="29">
        <v>3155</v>
      </c>
      <c r="H10" s="30">
        <f t="shared" ref="H10:H21" si="1">G10/I10</f>
        <v>0.49505727286991996</v>
      </c>
      <c r="I10" s="27">
        <f t="shared" ref="I10:I20" si="2">E10+G10</f>
        <v>6373</v>
      </c>
      <c r="J10" s="30">
        <f t="shared" ref="J10:J21" si="3">I10/$I$21</f>
        <v>0.1124521377022568</v>
      </c>
    </row>
    <row r="11" spans="2:10" ht="15" thickBot="1" x14ac:dyDescent="0.4">
      <c r="B11" s="39">
        <v>3</v>
      </c>
      <c r="C11" s="40">
        <v>2003</v>
      </c>
      <c r="D11" s="41" t="s">
        <v>40</v>
      </c>
      <c r="E11" s="29">
        <v>2244</v>
      </c>
      <c r="F11" s="30">
        <f t="shared" si="0"/>
        <v>0.50529160099076786</v>
      </c>
      <c r="G11" s="29">
        <v>2197</v>
      </c>
      <c r="H11" s="30">
        <f t="shared" si="1"/>
        <v>0.49470839900923214</v>
      </c>
      <c r="I11" s="27">
        <f t="shared" si="2"/>
        <v>4441</v>
      </c>
      <c r="J11" s="30">
        <f t="shared" si="3"/>
        <v>7.8361830148395178E-2</v>
      </c>
    </row>
    <row r="12" spans="2:10" ht="15" thickBot="1" x14ac:dyDescent="0.4">
      <c r="B12" s="39">
        <v>4</v>
      </c>
      <c r="C12" s="40">
        <v>2004</v>
      </c>
      <c r="D12" s="41" t="s">
        <v>41</v>
      </c>
      <c r="E12" s="29">
        <v>2041</v>
      </c>
      <c r="F12" s="30">
        <f t="shared" si="0"/>
        <v>0.50320512820512819</v>
      </c>
      <c r="G12" s="29">
        <v>2015</v>
      </c>
      <c r="H12" s="30">
        <f t="shared" si="1"/>
        <v>0.49679487179487181</v>
      </c>
      <c r="I12" s="27">
        <f t="shared" si="2"/>
        <v>4056</v>
      </c>
      <c r="J12" s="30">
        <f t="shared" si="3"/>
        <v>7.1568471759038702E-2</v>
      </c>
    </row>
    <row r="13" spans="2:10" ht="15" thickBot="1" x14ac:dyDescent="0.4">
      <c r="B13" s="39">
        <v>5</v>
      </c>
      <c r="C13" s="40">
        <v>2005</v>
      </c>
      <c r="D13" s="41" t="s">
        <v>42</v>
      </c>
      <c r="E13" s="29">
        <v>2886</v>
      </c>
      <c r="F13" s="30">
        <f t="shared" si="0"/>
        <v>0.50340136054421769</v>
      </c>
      <c r="G13" s="29">
        <v>2847</v>
      </c>
      <c r="H13" s="30">
        <f t="shared" si="1"/>
        <v>0.49659863945578231</v>
      </c>
      <c r="I13" s="27">
        <f t="shared" si="2"/>
        <v>5733</v>
      </c>
      <c r="J13" s="30">
        <f t="shared" si="3"/>
        <v>0.101159282197872</v>
      </c>
    </row>
    <row r="14" spans="2:10" ht="15" thickBot="1" x14ac:dyDescent="0.4">
      <c r="B14" s="39">
        <v>6</v>
      </c>
      <c r="C14" s="40">
        <v>2006</v>
      </c>
      <c r="D14" s="41" t="s">
        <v>43</v>
      </c>
      <c r="E14" s="29">
        <v>2511</v>
      </c>
      <c r="F14" s="30">
        <f t="shared" si="0"/>
        <v>0.49752328115712302</v>
      </c>
      <c r="G14" s="29">
        <v>2536</v>
      </c>
      <c r="H14" s="30">
        <f t="shared" si="1"/>
        <v>0.50247671884287692</v>
      </c>
      <c r="I14" s="27">
        <f t="shared" si="2"/>
        <v>5047</v>
      </c>
      <c r="J14" s="30">
        <f t="shared" si="3"/>
        <v>8.9054752704109535E-2</v>
      </c>
    </row>
    <row r="15" spans="2:10" ht="15" thickBot="1" x14ac:dyDescent="0.4">
      <c r="B15" s="39">
        <v>7</v>
      </c>
      <c r="C15" s="40">
        <v>2007</v>
      </c>
      <c r="D15" s="41" t="s">
        <v>44</v>
      </c>
      <c r="E15" s="29">
        <v>2289</v>
      </c>
      <c r="F15" s="30">
        <f t="shared" si="0"/>
        <v>0.50032786885245906</v>
      </c>
      <c r="G15" s="29">
        <v>2286</v>
      </c>
      <c r="H15" s="30">
        <f t="shared" si="1"/>
        <v>0.499672131147541</v>
      </c>
      <c r="I15" s="27">
        <f t="shared" si="2"/>
        <v>4575</v>
      </c>
      <c r="J15" s="30">
        <f t="shared" si="3"/>
        <v>8.0726271769625754E-2</v>
      </c>
    </row>
    <row r="16" spans="2:10" ht="15" thickBot="1" x14ac:dyDescent="0.4">
      <c r="B16" s="39">
        <v>8</v>
      </c>
      <c r="C16" s="40">
        <v>2008</v>
      </c>
      <c r="D16" s="41" t="s">
        <v>45</v>
      </c>
      <c r="E16" s="29">
        <v>2367</v>
      </c>
      <c r="F16" s="30">
        <f t="shared" si="0"/>
        <v>0.50233446519524616</v>
      </c>
      <c r="G16" s="29">
        <v>2345</v>
      </c>
      <c r="H16" s="30">
        <f t="shared" si="1"/>
        <v>0.49766553480475384</v>
      </c>
      <c r="I16" s="27">
        <f t="shared" si="2"/>
        <v>4712</v>
      </c>
      <c r="J16" s="30">
        <f t="shared" si="3"/>
        <v>8.3143648651033117E-2</v>
      </c>
    </row>
    <row r="17" spans="2:10" ht="15" thickBot="1" x14ac:dyDescent="0.4">
      <c r="B17" s="39">
        <v>9</v>
      </c>
      <c r="C17" s="40">
        <v>2009</v>
      </c>
      <c r="D17" s="41" t="s">
        <v>46</v>
      </c>
      <c r="E17" s="29">
        <v>2208</v>
      </c>
      <c r="F17" s="30">
        <f t="shared" si="0"/>
        <v>0.49718531862193199</v>
      </c>
      <c r="G17" s="29">
        <v>2233</v>
      </c>
      <c r="H17" s="30">
        <f t="shared" si="1"/>
        <v>0.50281468137806795</v>
      </c>
      <c r="I17" s="27">
        <f t="shared" si="2"/>
        <v>4441</v>
      </c>
      <c r="J17" s="30">
        <f t="shared" si="3"/>
        <v>7.8361830148395178E-2</v>
      </c>
    </row>
    <row r="18" spans="2:10" ht="15" thickBot="1" x14ac:dyDescent="0.4">
      <c r="B18" s="39">
        <v>10</v>
      </c>
      <c r="C18" s="40">
        <v>2010</v>
      </c>
      <c r="D18" s="41" t="s">
        <v>47</v>
      </c>
      <c r="E18" s="29">
        <v>2838</v>
      </c>
      <c r="F18" s="30">
        <f t="shared" si="0"/>
        <v>0.50543187889581476</v>
      </c>
      <c r="G18" s="29">
        <v>2777</v>
      </c>
      <c r="H18" s="30">
        <f t="shared" si="1"/>
        <v>0.49456812110418524</v>
      </c>
      <c r="I18" s="27">
        <f t="shared" si="2"/>
        <v>5615</v>
      </c>
      <c r="J18" s="30">
        <f t="shared" si="3"/>
        <v>9.9077161964251051E-2</v>
      </c>
    </row>
    <row r="19" spans="2:10" ht="15" thickBot="1" x14ac:dyDescent="0.4">
      <c r="B19" s="39">
        <v>11</v>
      </c>
      <c r="C19" s="40">
        <v>2011</v>
      </c>
      <c r="D19" s="41" t="s">
        <v>48</v>
      </c>
      <c r="E19" s="29">
        <v>2131</v>
      </c>
      <c r="F19" s="30">
        <f t="shared" si="0"/>
        <v>0.50354442344045369</v>
      </c>
      <c r="G19" s="29">
        <v>2101</v>
      </c>
      <c r="H19" s="30">
        <f t="shared" si="1"/>
        <v>0.49645557655954631</v>
      </c>
      <c r="I19" s="27">
        <f t="shared" si="2"/>
        <v>4232</v>
      </c>
      <c r="J19" s="30">
        <f t="shared" si="3"/>
        <v>7.4674007022744515E-2</v>
      </c>
    </row>
    <row r="20" spans="2:10" ht="15" thickBot="1" x14ac:dyDescent="0.4">
      <c r="B20" s="39">
        <v>12</v>
      </c>
      <c r="C20" s="40">
        <v>2012</v>
      </c>
      <c r="D20" s="41" t="s">
        <v>49</v>
      </c>
      <c r="E20" s="29">
        <v>1973</v>
      </c>
      <c r="F20" s="30">
        <f t="shared" si="0"/>
        <v>0.5033163265306122</v>
      </c>
      <c r="G20" s="29">
        <v>1947</v>
      </c>
      <c r="H20" s="30">
        <f t="shared" si="1"/>
        <v>0.49668367346938774</v>
      </c>
      <c r="I20" s="27">
        <f t="shared" si="2"/>
        <v>3920</v>
      </c>
      <c r="J20" s="30">
        <f t="shared" si="3"/>
        <v>6.9168739964356921E-2</v>
      </c>
    </row>
    <row r="21" spans="2:10" ht="15" thickBot="1" x14ac:dyDescent="0.4">
      <c r="B21" s="42" t="s">
        <v>173</v>
      </c>
      <c r="C21" s="43"/>
      <c r="D21" s="44"/>
      <c r="E21" s="45">
        <f>SUM(E9:E20)</f>
        <v>28511</v>
      </c>
      <c r="F21" s="46">
        <f t="shared" si="0"/>
        <v>0.50307906763361743</v>
      </c>
      <c r="G21" s="45">
        <f>SUM(G9:G20)</f>
        <v>28162</v>
      </c>
      <c r="H21" s="46">
        <f t="shared" si="1"/>
        <v>0.49692093236638257</v>
      </c>
      <c r="I21" s="47">
        <f>SUM(I9:I20)</f>
        <v>56673</v>
      </c>
      <c r="J21" s="46">
        <f>SUM(J9:J20)</f>
        <v>0.99999999999999989</v>
      </c>
    </row>
  </sheetData>
  <mergeCells count="10">
    <mergeCell ref="B21:D21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91C-1165-4DB2-9421-23ED37763D5C}">
  <dimension ref="B1:J23"/>
  <sheetViews>
    <sheetView topLeftCell="A6" workbookViewId="0">
      <selection activeCell="J24" sqref="J24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189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51</v>
      </c>
      <c r="E9" s="27">
        <v>2647</v>
      </c>
      <c r="F9" s="26">
        <f>E9/I9</f>
        <v>0.50621533754063874</v>
      </c>
      <c r="G9" s="27">
        <v>2582</v>
      </c>
      <c r="H9" s="26">
        <f>G9/I9</f>
        <v>0.49378466245936126</v>
      </c>
      <c r="I9" s="27">
        <f>E9+G9</f>
        <v>5229</v>
      </c>
      <c r="J9" s="26">
        <f>I9/$I$23</f>
        <v>5.3016861166594001E-2</v>
      </c>
    </row>
    <row r="10" spans="2:10" ht="15" thickBot="1" x14ac:dyDescent="0.4">
      <c r="B10" s="39">
        <v>2</v>
      </c>
      <c r="C10" s="40">
        <v>2002</v>
      </c>
      <c r="D10" s="41" t="s">
        <v>52</v>
      </c>
      <c r="E10" s="29">
        <v>2732</v>
      </c>
      <c r="F10" s="30">
        <f t="shared" ref="F10:F23" si="0">E10/I10</f>
        <v>0.50555144337527758</v>
      </c>
      <c r="G10" s="29">
        <v>2672</v>
      </c>
      <c r="H10" s="30">
        <f t="shared" ref="H10:H23" si="1">G10/I10</f>
        <v>0.49444855662472242</v>
      </c>
      <c r="I10" s="27">
        <f t="shared" ref="I10:I22" si="2">E10+G10</f>
        <v>5404</v>
      </c>
      <c r="J10" s="30">
        <f t="shared" ref="J10:J23" si="3">I10/$I$23</f>
        <v>5.4791187176185502E-2</v>
      </c>
    </row>
    <row r="11" spans="2:10" ht="15" thickBot="1" x14ac:dyDescent="0.4">
      <c r="B11" s="39">
        <v>3</v>
      </c>
      <c r="C11" s="40">
        <v>2003</v>
      </c>
      <c r="D11" s="41" t="s">
        <v>53</v>
      </c>
      <c r="E11" s="29">
        <v>2650</v>
      </c>
      <c r="F11" s="30">
        <f t="shared" si="0"/>
        <v>0.503037205770691</v>
      </c>
      <c r="G11" s="29">
        <v>2618</v>
      </c>
      <c r="H11" s="30">
        <f t="shared" si="1"/>
        <v>0.49696279422930906</v>
      </c>
      <c r="I11" s="27">
        <f t="shared" si="2"/>
        <v>5268</v>
      </c>
      <c r="J11" s="30">
        <f t="shared" si="3"/>
        <v>5.3412282391588684E-2</v>
      </c>
    </row>
    <row r="12" spans="2:10" ht="15" thickBot="1" x14ac:dyDescent="0.4">
      <c r="B12" s="39">
        <v>4</v>
      </c>
      <c r="C12" s="40">
        <v>2004</v>
      </c>
      <c r="D12" s="41" t="s">
        <v>54</v>
      </c>
      <c r="E12" s="29">
        <v>2747</v>
      </c>
      <c r="F12" s="30">
        <f t="shared" si="0"/>
        <v>0.50738825267824161</v>
      </c>
      <c r="G12" s="29">
        <v>2667</v>
      </c>
      <c r="H12" s="30">
        <f t="shared" si="1"/>
        <v>0.49261174732175839</v>
      </c>
      <c r="I12" s="27">
        <f t="shared" si="2"/>
        <v>5414</v>
      </c>
      <c r="J12" s="30">
        <f t="shared" si="3"/>
        <v>5.4892577233876444E-2</v>
      </c>
    </row>
    <row r="13" spans="2:10" ht="15" thickBot="1" x14ac:dyDescent="0.4">
      <c r="B13" s="39">
        <v>5</v>
      </c>
      <c r="C13" s="40">
        <v>2005</v>
      </c>
      <c r="D13" s="41" t="s">
        <v>55</v>
      </c>
      <c r="E13" s="29">
        <v>5067</v>
      </c>
      <c r="F13" s="30">
        <f t="shared" si="0"/>
        <v>0.48994391800425452</v>
      </c>
      <c r="G13" s="29">
        <v>5275</v>
      </c>
      <c r="H13" s="30">
        <f t="shared" si="1"/>
        <v>0.51005608199574548</v>
      </c>
      <c r="I13" s="27">
        <f t="shared" si="2"/>
        <v>10342</v>
      </c>
      <c r="J13" s="30">
        <f t="shared" si="3"/>
        <v>0.10485759766397307</v>
      </c>
    </row>
    <row r="14" spans="2:10" ht="15" thickBot="1" x14ac:dyDescent="0.4">
      <c r="B14" s="39">
        <v>6</v>
      </c>
      <c r="C14" s="40">
        <v>2006</v>
      </c>
      <c r="D14" s="41" t="s">
        <v>56</v>
      </c>
      <c r="E14" s="29">
        <v>3911</v>
      </c>
      <c r="F14" s="30">
        <f t="shared" si="0"/>
        <v>0.49663492063492065</v>
      </c>
      <c r="G14" s="29">
        <v>3964</v>
      </c>
      <c r="H14" s="30">
        <f t="shared" si="1"/>
        <v>0.50336507936507935</v>
      </c>
      <c r="I14" s="27">
        <f t="shared" si="2"/>
        <v>7875</v>
      </c>
      <c r="J14" s="30">
        <f t="shared" si="3"/>
        <v>7.984467043161747E-2</v>
      </c>
    </row>
    <row r="15" spans="2:10" ht="15" thickBot="1" x14ac:dyDescent="0.4">
      <c r="B15" s="39">
        <v>7</v>
      </c>
      <c r="C15" s="40">
        <v>2007</v>
      </c>
      <c r="D15" s="41" t="s">
        <v>57</v>
      </c>
      <c r="E15" s="29">
        <v>4662</v>
      </c>
      <c r="F15" s="30">
        <f t="shared" si="0"/>
        <v>0.49343776460626587</v>
      </c>
      <c r="G15" s="29">
        <v>4786</v>
      </c>
      <c r="H15" s="30">
        <f t="shared" si="1"/>
        <v>0.50656223539373413</v>
      </c>
      <c r="I15" s="27">
        <f t="shared" si="2"/>
        <v>9448</v>
      </c>
      <c r="J15" s="30">
        <f t="shared" si="3"/>
        <v>9.5793326506402779E-2</v>
      </c>
    </row>
    <row r="16" spans="2:10" ht="15" thickBot="1" x14ac:dyDescent="0.4">
      <c r="B16" s="39">
        <v>8</v>
      </c>
      <c r="C16" s="40">
        <v>2008</v>
      </c>
      <c r="D16" s="41" t="s">
        <v>58</v>
      </c>
      <c r="E16" s="29">
        <v>2430</v>
      </c>
      <c r="F16" s="30">
        <f t="shared" si="0"/>
        <v>0.51255009491668424</v>
      </c>
      <c r="G16" s="29">
        <v>2311</v>
      </c>
      <c r="H16" s="30">
        <f t="shared" si="1"/>
        <v>0.48744990508331576</v>
      </c>
      <c r="I16" s="27">
        <f t="shared" si="2"/>
        <v>4741</v>
      </c>
      <c r="J16" s="30">
        <f t="shared" si="3"/>
        <v>4.8069026351275995E-2</v>
      </c>
    </row>
    <row r="17" spans="2:10" ht="15" thickBot="1" x14ac:dyDescent="0.4">
      <c r="B17" s="39">
        <v>9</v>
      </c>
      <c r="C17" s="40">
        <v>2009</v>
      </c>
      <c r="D17" s="41" t="s">
        <v>59</v>
      </c>
      <c r="E17" s="29">
        <v>2925</v>
      </c>
      <c r="F17" s="30">
        <f t="shared" si="0"/>
        <v>0.4968574825887549</v>
      </c>
      <c r="G17" s="29">
        <v>2962</v>
      </c>
      <c r="H17" s="30">
        <f t="shared" si="1"/>
        <v>0.50314251741124516</v>
      </c>
      <c r="I17" s="27">
        <f t="shared" si="2"/>
        <v>5887</v>
      </c>
      <c r="J17" s="30">
        <f t="shared" si="3"/>
        <v>5.9688326962658043E-2</v>
      </c>
    </row>
    <row r="18" spans="2:10" ht="15" thickBot="1" x14ac:dyDescent="0.4">
      <c r="B18" s="39">
        <v>10</v>
      </c>
      <c r="C18" s="40">
        <v>2010</v>
      </c>
      <c r="D18" s="41" t="s">
        <v>60</v>
      </c>
      <c r="E18" s="29">
        <v>4352</v>
      </c>
      <c r="F18" s="30">
        <f t="shared" si="0"/>
        <v>0.51007969995311764</v>
      </c>
      <c r="G18" s="29">
        <v>4180</v>
      </c>
      <c r="H18" s="30">
        <f t="shared" si="1"/>
        <v>0.48992030004688231</v>
      </c>
      <c r="I18" s="27">
        <f t="shared" si="2"/>
        <v>8532</v>
      </c>
      <c r="J18" s="30">
        <f t="shared" si="3"/>
        <v>8.650599722191242E-2</v>
      </c>
    </row>
    <row r="19" spans="2:10" ht="15" thickBot="1" x14ac:dyDescent="0.4">
      <c r="B19" s="39">
        <v>11</v>
      </c>
      <c r="C19" s="40">
        <v>2011</v>
      </c>
      <c r="D19" s="41" t="s">
        <v>61</v>
      </c>
      <c r="E19" s="29">
        <v>3416</v>
      </c>
      <c r="F19" s="30">
        <f t="shared" si="0"/>
        <v>0.4993422014325391</v>
      </c>
      <c r="G19" s="29">
        <v>3425</v>
      </c>
      <c r="H19" s="30">
        <f t="shared" si="1"/>
        <v>0.50065779856746084</v>
      </c>
      <c r="I19" s="27">
        <f t="shared" si="2"/>
        <v>6841</v>
      </c>
      <c r="J19" s="30">
        <f t="shared" si="3"/>
        <v>6.9360938466373992E-2</v>
      </c>
    </row>
    <row r="20" spans="2:10" ht="15" thickBot="1" x14ac:dyDescent="0.4">
      <c r="B20" s="39">
        <v>12</v>
      </c>
      <c r="C20" s="40">
        <v>2012</v>
      </c>
      <c r="D20" s="41" t="s">
        <v>50</v>
      </c>
      <c r="E20" s="29">
        <v>5472</v>
      </c>
      <c r="F20" s="30">
        <f t="shared" si="0"/>
        <v>0.49740932642487046</v>
      </c>
      <c r="G20" s="29">
        <v>5529</v>
      </c>
      <c r="H20" s="30">
        <f t="shared" si="1"/>
        <v>0.50259067357512954</v>
      </c>
      <c r="I20" s="27">
        <f t="shared" si="2"/>
        <v>11001</v>
      </c>
      <c r="J20" s="30">
        <f t="shared" si="3"/>
        <v>0.1115392024658062</v>
      </c>
    </row>
    <row r="21" spans="2:10" ht="15" thickBot="1" x14ac:dyDescent="0.4">
      <c r="B21" s="39">
        <v>13</v>
      </c>
      <c r="C21" s="40">
        <v>2013</v>
      </c>
      <c r="D21" s="41" t="s">
        <v>62</v>
      </c>
      <c r="E21" s="29">
        <v>3524</v>
      </c>
      <c r="F21" s="30">
        <f t="shared" si="0"/>
        <v>0.50306923625981437</v>
      </c>
      <c r="G21" s="29">
        <v>3481</v>
      </c>
      <c r="H21" s="30">
        <f t="shared" si="1"/>
        <v>0.49693076374018558</v>
      </c>
      <c r="I21" s="27">
        <f t="shared" si="2"/>
        <v>7005</v>
      </c>
      <c r="J21" s="30">
        <f t="shared" si="3"/>
        <v>7.1023735412505451E-2</v>
      </c>
    </row>
    <row r="22" spans="2:10" ht="15" thickBot="1" x14ac:dyDescent="0.4">
      <c r="B22" s="39">
        <v>14</v>
      </c>
      <c r="C22" s="40">
        <v>2014</v>
      </c>
      <c r="D22" s="41" t="s">
        <v>63</v>
      </c>
      <c r="E22" s="29">
        <v>2806</v>
      </c>
      <c r="F22" s="30">
        <f t="shared" si="0"/>
        <v>0.49734136830911024</v>
      </c>
      <c r="G22" s="29">
        <v>2836</v>
      </c>
      <c r="H22" s="30">
        <f t="shared" si="1"/>
        <v>0.50265863169088976</v>
      </c>
      <c r="I22" s="27">
        <f t="shared" si="2"/>
        <v>5642</v>
      </c>
      <c r="J22" s="30">
        <f t="shared" si="3"/>
        <v>5.7204270549229941E-2</v>
      </c>
    </row>
    <row r="23" spans="2:10" ht="15" thickBot="1" x14ac:dyDescent="0.4">
      <c r="B23" s="42" t="s">
        <v>173</v>
      </c>
      <c r="C23" s="43"/>
      <c r="D23" s="44"/>
      <c r="E23" s="45">
        <f>SUM(E9:E22)</f>
        <v>49341</v>
      </c>
      <c r="F23" s="46">
        <f t="shared" si="0"/>
        <v>0.50026868365288102</v>
      </c>
      <c r="G23" s="45">
        <f>SUM(G9:G22)</f>
        <v>49288</v>
      </c>
      <c r="H23" s="46">
        <f t="shared" si="1"/>
        <v>0.49973131634711898</v>
      </c>
      <c r="I23" s="47">
        <f>SUM(I9:I22)</f>
        <v>98629</v>
      </c>
      <c r="J23" s="46">
        <f>SUM(J9:J22)</f>
        <v>1</v>
      </c>
    </row>
  </sheetData>
  <mergeCells count="10">
    <mergeCell ref="B23:D23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0C70-B217-45FB-B710-7DC5638D4603}">
  <dimension ref="B1:J25"/>
  <sheetViews>
    <sheetView topLeftCell="A8" workbookViewId="0">
      <selection activeCell="H25" sqref="H25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190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65</v>
      </c>
      <c r="E9" s="27">
        <v>1457</v>
      </c>
      <c r="F9" s="26">
        <f>E9/I9</f>
        <v>0.51033274956217167</v>
      </c>
      <c r="G9" s="27">
        <v>1398</v>
      </c>
      <c r="H9" s="26">
        <f>G9/I9</f>
        <v>0.48966725043782838</v>
      </c>
      <c r="I9" s="27">
        <f>E9+G9</f>
        <v>2855</v>
      </c>
      <c r="J9" s="26">
        <f>I9/$I$25</f>
        <v>5.1311083553494723E-2</v>
      </c>
    </row>
    <row r="10" spans="2:10" ht="15" thickBot="1" x14ac:dyDescent="0.4">
      <c r="B10" s="39">
        <v>2</v>
      </c>
      <c r="C10" s="40">
        <v>2002</v>
      </c>
      <c r="D10" s="41" t="s">
        <v>66</v>
      </c>
      <c r="E10" s="29">
        <v>1156</v>
      </c>
      <c r="F10" s="30">
        <f t="shared" ref="F10:F25" si="0">E10/I10</f>
        <v>0.51446372941700047</v>
      </c>
      <c r="G10" s="29">
        <v>1091</v>
      </c>
      <c r="H10" s="30">
        <f t="shared" ref="H10:H25" si="1">G10/I10</f>
        <v>0.48553627058299953</v>
      </c>
      <c r="I10" s="27">
        <f t="shared" ref="I10:I24" si="2">E10+G10</f>
        <v>2247</v>
      </c>
      <c r="J10" s="30">
        <f t="shared" ref="J10:J25" si="3">I10/$I$25</f>
        <v>4.0383889577829298E-2</v>
      </c>
    </row>
    <row r="11" spans="2:10" ht="15" thickBot="1" x14ac:dyDescent="0.4">
      <c r="B11" s="39">
        <v>3</v>
      </c>
      <c r="C11" s="40">
        <v>2003</v>
      </c>
      <c r="D11" s="41" t="s">
        <v>67</v>
      </c>
      <c r="E11" s="29">
        <v>1762</v>
      </c>
      <c r="F11" s="30">
        <f t="shared" si="0"/>
        <v>0.51535536706639373</v>
      </c>
      <c r="G11" s="29">
        <v>1657</v>
      </c>
      <c r="H11" s="30">
        <f t="shared" si="1"/>
        <v>0.48464463293360632</v>
      </c>
      <c r="I11" s="27">
        <f t="shared" si="2"/>
        <v>3419</v>
      </c>
      <c r="J11" s="30">
        <f t="shared" si="3"/>
        <v>6.1447493754605419E-2</v>
      </c>
    </row>
    <row r="12" spans="2:10" ht="15" thickBot="1" x14ac:dyDescent="0.4">
      <c r="B12" s="39">
        <v>4</v>
      </c>
      <c r="C12" s="40">
        <v>2004</v>
      </c>
      <c r="D12" s="41" t="s">
        <v>68</v>
      </c>
      <c r="E12" s="29">
        <v>1477</v>
      </c>
      <c r="F12" s="30">
        <f t="shared" si="0"/>
        <v>0.50843373493975907</v>
      </c>
      <c r="G12" s="29">
        <v>1428</v>
      </c>
      <c r="H12" s="30">
        <f t="shared" si="1"/>
        <v>0.49156626506024098</v>
      </c>
      <c r="I12" s="27">
        <f t="shared" si="2"/>
        <v>2905</v>
      </c>
      <c r="J12" s="30">
        <f t="shared" si="3"/>
        <v>5.2209701479125105E-2</v>
      </c>
    </row>
    <row r="13" spans="2:10" ht="15" thickBot="1" x14ac:dyDescent="0.4">
      <c r="B13" s="39">
        <v>5</v>
      </c>
      <c r="C13" s="40">
        <v>2005</v>
      </c>
      <c r="D13" s="41" t="s">
        <v>69</v>
      </c>
      <c r="E13" s="29">
        <v>1550</v>
      </c>
      <c r="F13" s="30">
        <f t="shared" si="0"/>
        <v>0.50603983023179888</v>
      </c>
      <c r="G13" s="29">
        <v>1513</v>
      </c>
      <c r="H13" s="30">
        <f t="shared" si="1"/>
        <v>0.49396016976820112</v>
      </c>
      <c r="I13" s="27">
        <f t="shared" si="2"/>
        <v>3063</v>
      </c>
      <c r="J13" s="30">
        <f t="shared" si="3"/>
        <v>5.5049334124117111E-2</v>
      </c>
    </row>
    <row r="14" spans="2:10" ht="15" thickBot="1" x14ac:dyDescent="0.4">
      <c r="B14" s="39">
        <v>6</v>
      </c>
      <c r="C14" s="40">
        <v>2006</v>
      </c>
      <c r="D14" s="41" t="s">
        <v>70</v>
      </c>
      <c r="E14" s="29">
        <v>1680</v>
      </c>
      <c r="F14" s="30">
        <f t="shared" si="0"/>
        <v>0.49382716049382713</v>
      </c>
      <c r="G14" s="29">
        <v>1722</v>
      </c>
      <c r="H14" s="30">
        <f t="shared" si="1"/>
        <v>0.50617283950617287</v>
      </c>
      <c r="I14" s="27">
        <f t="shared" si="2"/>
        <v>3402</v>
      </c>
      <c r="J14" s="30">
        <f t="shared" si="3"/>
        <v>6.1141963659891087E-2</v>
      </c>
    </row>
    <row r="15" spans="2:10" ht="15" thickBot="1" x14ac:dyDescent="0.4">
      <c r="B15" s="39">
        <v>7</v>
      </c>
      <c r="C15" s="40">
        <v>2007</v>
      </c>
      <c r="D15" s="41" t="s">
        <v>71</v>
      </c>
      <c r="E15" s="29">
        <v>1967</v>
      </c>
      <c r="F15" s="30">
        <f t="shared" si="0"/>
        <v>0.50012712941774728</v>
      </c>
      <c r="G15" s="29">
        <v>1966</v>
      </c>
      <c r="H15" s="30">
        <f t="shared" si="1"/>
        <v>0.49987287058225272</v>
      </c>
      <c r="I15" s="27">
        <f t="shared" si="2"/>
        <v>3933</v>
      </c>
      <c r="J15" s="30">
        <f t="shared" si="3"/>
        <v>7.0685286030085726E-2</v>
      </c>
    </row>
    <row r="16" spans="2:10" ht="15" thickBot="1" x14ac:dyDescent="0.4">
      <c r="B16" s="39">
        <v>8</v>
      </c>
      <c r="C16" s="40">
        <v>2008</v>
      </c>
      <c r="D16" s="41" t="s">
        <v>72</v>
      </c>
      <c r="E16" s="29">
        <v>1569</v>
      </c>
      <c r="F16" s="30">
        <f t="shared" si="0"/>
        <v>0.50612903225806449</v>
      </c>
      <c r="G16" s="29">
        <v>1531</v>
      </c>
      <c r="H16" s="30">
        <f t="shared" si="1"/>
        <v>0.49387096774193551</v>
      </c>
      <c r="I16" s="27">
        <f t="shared" si="2"/>
        <v>3100</v>
      </c>
      <c r="J16" s="30">
        <f t="shared" si="3"/>
        <v>5.5714311389083587E-2</v>
      </c>
    </row>
    <row r="17" spans="2:10" ht="15" thickBot="1" x14ac:dyDescent="0.4">
      <c r="B17" s="39">
        <v>9</v>
      </c>
      <c r="C17" s="40">
        <v>2009</v>
      </c>
      <c r="D17" s="41" t="s">
        <v>73</v>
      </c>
      <c r="E17" s="29">
        <v>1777</v>
      </c>
      <c r="F17" s="30">
        <f t="shared" si="0"/>
        <v>0.4995782963171212</v>
      </c>
      <c r="G17" s="29">
        <v>1780</v>
      </c>
      <c r="H17" s="30">
        <f t="shared" si="1"/>
        <v>0.50042170368287886</v>
      </c>
      <c r="I17" s="27">
        <f t="shared" si="2"/>
        <v>3557</v>
      </c>
      <c r="J17" s="30">
        <f t="shared" si="3"/>
        <v>6.3927679229345266E-2</v>
      </c>
    </row>
    <row r="18" spans="2:10" ht="15" thickBot="1" x14ac:dyDescent="0.4">
      <c r="B18" s="39">
        <v>10</v>
      </c>
      <c r="C18" s="40">
        <v>2010</v>
      </c>
      <c r="D18" s="41" t="s">
        <v>64</v>
      </c>
      <c r="E18" s="29">
        <v>3078</v>
      </c>
      <c r="F18" s="30">
        <f t="shared" si="0"/>
        <v>0.50073206442166907</v>
      </c>
      <c r="G18" s="29">
        <v>3069</v>
      </c>
      <c r="H18" s="30">
        <f t="shared" si="1"/>
        <v>0.49926793557833088</v>
      </c>
      <c r="I18" s="27">
        <f t="shared" si="2"/>
        <v>6147</v>
      </c>
      <c r="J18" s="30">
        <f t="shared" si="3"/>
        <v>0.11047608777699898</v>
      </c>
    </row>
    <row r="19" spans="2:10" ht="15" thickBot="1" x14ac:dyDescent="0.4">
      <c r="B19" s="39">
        <v>11</v>
      </c>
      <c r="C19" s="40">
        <v>2011</v>
      </c>
      <c r="D19" s="41" t="s">
        <v>74</v>
      </c>
      <c r="E19" s="48">
        <v>992</v>
      </c>
      <c r="F19" s="30">
        <f t="shared" si="0"/>
        <v>0.50663942798774264</v>
      </c>
      <c r="G19" s="48">
        <v>966</v>
      </c>
      <c r="H19" s="30">
        <f t="shared" si="1"/>
        <v>0.49336057201225741</v>
      </c>
      <c r="I19" s="27">
        <f t="shared" si="2"/>
        <v>1958</v>
      </c>
      <c r="J19" s="30">
        <f t="shared" si="3"/>
        <v>3.5189877967685697E-2</v>
      </c>
    </row>
    <row r="20" spans="2:10" ht="15" thickBot="1" x14ac:dyDescent="0.4">
      <c r="B20" s="39">
        <v>12</v>
      </c>
      <c r="C20" s="40">
        <v>2012</v>
      </c>
      <c r="D20" s="41" t="s">
        <v>75</v>
      </c>
      <c r="E20" s="29">
        <v>1248</v>
      </c>
      <c r="F20" s="30">
        <f t="shared" si="0"/>
        <v>0.49602543720190778</v>
      </c>
      <c r="G20" s="29">
        <v>1268</v>
      </c>
      <c r="H20" s="30">
        <f t="shared" si="1"/>
        <v>0.50397456279809216</v>
      </c>
      <c r="I20" s="27">
        <f t="shared" si="2"/>
        <v>2516</v>
      </c>
      <c r="J20" s="30">
        <f t="shared" si="3"/>
        <v>4.5218454017720747E-2</v>
      </c>
    </row>
    <row r="21" spans="2:10" ht="15" thickBot="1" x14ac:dyDescent="0.4">
      <c r="B21" s="39">
        <v>13</v>
      </c>
      <c r="C21" s="40">
        <v>2013</v>
      </c>
      <c r="D21" s="41" t="s">
        <v>76</v>
      </c>
      <c r="E21" s="29">
        <v>1759</v>
      </c>
      <c r="F21" s="30">
        <f t="shared" si="0"/>
        <v>0.50444508173214797</v>
      </c>
      <c r="G21" s="29">
        <v>1728</v>
      </c>
      <c r="H21" s="30">
        <f t="shared" si="1"/>
        <v>0.49555491826785203</v>
      </c>
      <c r="I21" s="27">
        <f t="shared" si="2"/>
        <v>3487</v>
      </c>
      <c r="J21" s="30">
        <f t="shared" si="3"/>
        <v>6.2669614133462739E-2</v>
      </c>
    </row>
    <row r="22" spans="2:10" ht="15" thickBot="1" x14ac:dyDescent="0.4">
      <c r="B22" s="39">
        <v>14</v>
      </c>
      <c r="C22" s="40">
        <v>2014</v>
      </c>
      <c r="D22" s="41" t="s">
        <v>77</v>
      </c>
      <c r="E22" s="29">
        <v>1676</v>
      </c>
      <c r="F22" s="30">
        <f t="shared" si="0"/>
        <v>0.49806835066864785</v>
      </c>
      <c r="G22" s="29">
        <v>1689</v>
      </c>
      <c r="H22" s="30">
        <f t="shared" si="1"/>
        <v>0.50193164933135215</v>
      </c>
      <c r="I22" s="27">
        <f t="shared" si="2"/>
        <v>3365</v>
      </c>
      <c r="J22" s="30">
        <f t="shared" si="3"/>
        <v>6.0476986394924603E-2</v>
      </c>
    </row>
    <row r="23" spans="2:10" ht="15" thickBot="1" x14ac:dyDescent="0.4">
      <c r="B23" s="39">
        <v>15</v>
      </c>
      <c r="C23" s="40">
        <v>2015</v>
      </c>
      <c r="D23" s="41" t="s">
        <v>78</v>
      </c>
      <c r="E23" s="29">
        <v>2302</v>
      </c>
      <c r="F23" s="30">
        <f t="shared" si="0"/>
        <v>0.50571177504393672</v>
      </c>
      <c r="G23" s="29">
        <v>2250</v>
      </c>
      <c r="H23" s="30">
        <f t="shared" si="1"/>
        <v>0.49428822495606328</v>
      </c>
      <c r="I23" s="27">
        <f t="shared" si="2"/>
        <v>4552</v>
      </c>
      <c r="J23" s="30">
        <f t="shared" si="3"/>
        <v>8.1810175949389843E-2</v>
      </c>
    </row>
    <row r="24" spans="2:10" ht="15" thickBot="1" x14ac:dyDescent="0.4">
      <c r="B24" s="39">
        <v>16</v>
      </c>
      <c r="C24" s="40">
        <v>2016</v>
      </c>
      <c r="D24" s="41" t="s">
        <v>79</v>
      </c>
      <c r="E24" s="29">
        <v>2569</v>
      </c>
      <c r="F24" s="30">
        <f t="shared" si="0"/>
        <v>0.50029211295034082</v>
      </c>
      <c r="G24" s="29">
        <v>2566</v>
      </c>
      <c r="H24" s="30">
        <f t="shared" si="1"/>
        <v>0.49970788704965918</v>
      </c>
      <c r="I24" s="27">
        <f t="shared" si="2"/>
        <v>5135</v>
      </c>
      <c r="J24" s="30">
        <f t="shared" si="3"/>
        <v>9.228806096224007E-2</v>
      </c>
    </row>
    <row r="25" spans="2:10" ht="15" thickBot="1" x14ac:dyDescent="0.4">
      <c r="B25" s="42" t="s">
        <v>173</v>
      </c>
      <c r="C25" s="43"/>
      <c r="D25" s="44"/>
      <c r="E25" s="45">
        <f>SUM(E9:E24)</f>
        <v>28019</v>
      </c>
      <c r="F25" s="46">
        <f t="shared" si="0"/>
        <v>0.50356751316475257</v>
      </c>
      <c r="G25" s="45">
        <f>SUM(G9:G24)</f>
        <v>27622</v>
      </c>
      <c r="H25" s="46">
        <f t="shared" si="1"/>
        <v>0.49643248683524738</v>
      </c>
      <c r="I25" s="47">
        <f>SUM(I9:I24)</f>
        <v>55641</v>
      </c>
      <c r="J25" s="46">
        <f>SUM(J9:J24)</f>
        <v>1</v>
      </c>
    </row>
  </sheetData>
  <mergeCells count="10">
    <mergeCell ref="B25:D25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FA05-EE94-4885-B5E3-A7215943FD36}">
  <dimension ref="B1:J23"/>
  <sheetViews>
    <sheetView topLeftCell="A17" workbookViewId="0">
      <selection activeCell="J24" sqref="J24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191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81</v>
      </c>
      <c r="E9" s="27">
        <v>4569</v>
      </c>
      <c r="F9" s="26">
        <f>E9/I9</f>
        <v>0.49722494286647079</v>
      </c>
      <c r="G9" s="27">
        <v>4620</v>
      </c>
      <c r="H9" s="26">
        <f>G9/I9</f>
        <v>0.50277505713352921</v>
      </c>
      <c r="I9" s="27">
        <f>E9+G9</f>
        <v>9189</v>
      </c>
      <c r="J9" s="26">
        <f>I9/$I$23</f>
        <v>0.14240991863618752</v>
      </c>
    </row>
    <row r="10" spans="2:10" ht="15" thickBot="1" x14ac:dyDescent="0.4">
      <c r="B10" s="39">
        <v>2</v>
      </c>
      <c r="C10" s="40">
        <v>2002</v>
      </c>
      <c r="D10" s="41" t="s">
        <v>82</v>
      </c>
      <c r="E10" s="29">
        <v>3115</v>
      </c>
      <c r="F10" s="30">
        <f t="shared" ref="F10:F23" si="0">E10/I10</f>
        <v>0.50973654066437568</v>
      </c>
      <c r="G10" s="29">
        <v>2996</v>
      </c>
      <c r="H10" s="30">
        <f t="shared" ref="H10:H23" si="1">G10/I10</f>
        <v>0.49026345933562426</v>
      </c>
      <c r="I10" s="27">
        <f t="shared" ref="I10:I22" si="2">E10+G10</f>
        <v>6111</v>
      </c>
      <c r="J10" s="30">
        <f t="shared" ref="J10:J23" si="3">I10/$I$23</f>
        <v>9.4707477721813246E-2</v>
      </c>
    </row>
    <row r="11" spans="2:10" ht="15" thickBot="1" x14ac:dyDescent="0.4">
      <c r="B11" s="39">
        <v>3</v>
      </c>
      <c r="C11" s="40">
        <v>2003</v>
      </c>
      <c r="D11" s="41" t="s">
        <v>83</v>
      </c>
      <c r="E11" s="29">
        <v>3956</v>
      </c>
      <c r="F11" s="30">
        <f t="shared" si="0"/>
        <v>0.49592578663658016</v>
      </c>
      <c r="G11" s="29">
        <v>4021</v>
      </c>
      <c r="H11" s="30">
        <f t="shared" si="1"/>
        <v>0.50407421336341984</v>
      </c>
      <c r="I11" s="27">
        <f t="shared" si="2"/>
        <v>7977</v>
      </c>
      <c r="J11" s="30">
        <f t="shared" si="3"/>
        <v>0.12362650135606354</v>
      </c>
    </row>
    <row r="12" spans="2:10" ht="15" thickBot="1" x14ac:dyDescent="0.4">
      <c r="B12" s="39">
        <v>4</v>
      </c>
      <c r="C12" s="40">
        <v>2004</v>
      </c>
      <c r="D12" s="41" t="s">
        <v>84</v>
      </c>
      <c r="E12" s="29">
        <v>1139</v>
      </c>
      <c r="F12" s="30">
        <f t="shared" si="0"/>
        <v>0.49825021872265968</v>
      </c>
      <c r="G12" s="29">
        <v>1147</v>
      </c>
      <c r="H12" s="30">
        <f t="shared" si="1"/>
        <v>0.50174978127734038</v>
      </c>
      <c r="I12" s="27">
        <f t="shared" si="2"/>
        <v>2286</v>
      </c>
      <c r="J12" s="30">
        <f t="shared" si="3"/>
        <v>3.5428128632313059E-2</v>
      </c>
    </row>
    <row r="13" spans="2:10" ht="15" thickBot="1" x14ac:dyDescent="0.4">
      <c r="B13" s="39">
        <v>5</v>
      </c>
      <c r="C13" s="40">
        <v>2005</v>
      </c>
      <c r="D13" s="41" t="s">
        <v>85</v>
      </c>
      <c r="E13" s="29">
        <v>1610</v>
      </c>
      <c r="F13" s="30">
        <f t="shared" si="0"/>
        <v>0.50836754025892006</v>
      </c>
      <c r="G13" s="29">
        <v>1557</v>
      </c>
      <c r="H13" s="30">
        <f t="shared" si="1"/>
        <v>0.49163245974107989</v>
      </c>
      <c r="I13" s="27">
        <f t="shared" si="2"/>
        <v>3167</v>
      </c>
      <c r="J13" s="30">
        <f t="shared" si="3"/>
        <v>4.9081751259201861E-2</v>
      </c>
    </row>
    <row r="14" spans="2:10" ht="15" thickBot="1" x14ac:dyDescent="0.4">
      <c r="B14" s="39">
        <v>6</v>
      </c>
      <c r="C14" s="40">
        <v>2006</v>
      </c>
      <c r="D14" s="41" t="s">
        <v>86</v>
      </c>
      <c r="E14" s="29">
        <v>1244</v>
      </c>
      <c r="F14" s="30">
        <f t="shared" si="0"/>
        <v>0.5022204279370206</v>
      </c>
      <c r="G14" s="29">
        <v>1233</v>
      </c>
      <c r="H14" s="30">
        <f t="shared" si="1"/>
        <v>0.4977795720629794</v>
      </c>
      <c r="I14" s="27">
        <f t="shared" si="2"/>
        <v>2477</v>
      </c>
      <c r="J14" s="30">
        <f t="shared" si="3"/>
        <v>3.8388221619527312E-2</v>
      </c>
    </row>
    <row r="15" spans="2:10" ht="15" thickBot="1" x14ac:dyDescent="0.4">
      <c r="B15" s="39">
        <v>7</v>
      </c>
      <c r="C15" s="40">
        <v>2007</v>
      </c>
      <c r="D15" s="41" t="s">
        <v>87</v>
      </c>
      <c r="E15" s="29">
        <v>1317</v>
      </c>
      <c r="F15" s="30">
        <f t="shared" si="0"/>
        <v>0.50076045627376431</v>
      </c>
      <c r="G15" s="29">
        <v>1313</v>
      </c>
      <c r="H15" s="30">
        <f t="shared" si="1"/>
        <v>0.49923954372623575</v>
      </c>
      <c r="I15" s="27">
        <f t="shared" si="2"/>
        <v>2630</v>
      </c>
      <c r="J15" s="30">
        <f t="shared" si="3"/>
        <v>4.0759395583107323E-2</v>
      </c>
    </row>
    <row r="16" spans="2:10" ht="15" thickBot="1" x14ac:dyDescent="0.4">
      <c r="B16" s="39">
        <v>8</v>
      </c>
      <c r="C16" s="40">
        <v>2008</v>
      </c>
      <c r="D16" s="41" t="s">
        <v>88</v>
      </c>
      <c r="E16" s="29">
        <v>1163</v>
      </c>
      <c r="F16" s="30">
        <f t="shared" si="0"/>
        <v>0.50259291270527229</v>
      </c>
      <c r="G16" s="29">
        <v>1151</v>
      </c>
      <c r="H16" s="30">
        <f t="shared" si="1"/>
        <v>0.49740708729472777</v>
      </c>
      <c r="I16" s="27">
        <f t="shared" si="2"/>
        <v>2314</v>
      </c>
      <c r="J16" s="30">
        <f t="shared" si="3"/>
        <v>3.5862068965517239E-2</v>
      </c>
    </row>
    <row r="17" spans="2:10" ht="15" thickBot="1" x14ac:dyDescent="0.4">
      <c r="B17" s="39">
        <v>9</v>
      </c>
      <c r="C17" s="40">
        <v>2009</v>
      </c>
      <c r="D17" s="41" t="s">
        <v>80</v>
      </c>
      <c r="E17" s="29">
        <v>1133</v>
      </c>
      <c r="F17" s="30">
        <f t="shared" si="0"/>
        <v>0.49562554680664916</v>
      </c>
      <c r="G17" s="29">
        <v>1153</v>
      </c>
      <c r="H17" s="30">
        <f t="shared" si="1"/>
        <v>0.50437445319335084</v>
      </c>
      <c r="I17" s="27">
        <f t="shared" si="2"/>
        <v>2286</v>
      </c>
      <c r="J17" s="30">
        <f t="shared" si="3"/>
        <v>3.5428128632313059E-2</v>
      </c>
    </row>
    <row r="18" spans="2:10" ht="15" thickBot="1" x14ac:dyDescent="0.4">
      <c r="B18" s="39">
        <v>10</v>
      </c>
      <c r="C18" s="40">
        <v>2010</v>
      </c>
      <c r="D18" s="41" t="s">
        <v>89</v>
      </c>
      <c r="E18" s="29">
        <v>1050</v>
      </c>
      <c r="F18" s="30">
        <f t="shared" si="0"/>
        <v>0.49481621112158342</v>
      </c>
      <c r="G18" s="29">
        <v>1072</v>
      </c>
      <c r="H18" s="30">
        <f t="shared" si="1"/>
        <v>0.50518378887841664</v>
      </c>
      <c r="I18" s="27">
        <f t="shared" si="2"/>
        <v>2122</v>
      </c>
      <c r="J18" s="30">
        <f t="shared" si="3"/>
        <v>3.288647810925998E-2</v>
      </c>
    </row>
    <row r="19" spans="2:10" ht="15" thickBot="1" x14ac:dyDescent="0.4">
      <c r="B19" s="39">
        <v>11</v>
      </c>
      <c r="C19" s="40">
        <v>2011</v>
      </c>
      <c r="D19" s="41" t="s">
        <v>90</v>
      </c>
      <c r="E19" s="29">
        <v>3735</v>
      </c>
      <c r="F19" s="30">
        <f t="shared" si="0"/>
        <v>0.50080450522928399</v>
      </c>
      <c r="G19" s="29">
        <v>3723</v>
      </c>
      <c r="H19" s="30">
        <f t="shared" si="1"/>
        <v>0.49919549477071601</v>
      </c>
      <c r="I19" s="27">
        <f t="shared" si="2"/>
        <v>7458</v>
      </c>
      <c r="J19" s="30">
        <f t="shared" si="3"/>
        <v>0.11558310732274313</v>
      </c>
    </row>
    <row r="20" spans="2:10" ht="15" thickBot="1" x14ac:dyDescent="0.4">
      <c r="B20" s="39">
        <v>12</v>
      </c>
      <c r="C20" s="40">
        <v>2012</v>
      </c>
      <c r="D20" s="41" t="s">
        <v>91</v>
      </c>
      <c r="E20" s="29">
        <v>2248</v>
      </c>
      <c r="F20" s="30">
        <f t="shared" si="0"/>
        <v>0.50562303193882141</v>
      </c>
      <c r="G20" s="29">
        <v>2198</v>
      </c>
      <c r="H20" s="30">
        <f t="shared" si="1"/>
        <v>0.49437696806117859</v>
      </c>
      <c r="I20" s="27">
        <f t="shared" si="2"/>
        <v>4446</v>
      </c>
      <c r="J20" s="30">
        <f t="shared" si="3"/>
        <v>6.890352576520728E-2</v>
      </c>
    </row>
    <row r="21" spans="2:10" ht="15" thickBot="1" x14ac:dyDescent="0.4">
      <c r="B21" s="39">
        <v>13</v>
      </c>
      <c r="C21" s="40">
        <v>2013</v>
      </c>
      <c r="D21" s="41" t="s">
        <v>92</v>
      </c>
      <c r="E21" s="29">
        <v>2614</v>
      </c>
      <c r="F21" s="30">
        <f t="shared" si="0"/>
        <v>0.49639194834789213</v>
      </c>
      <c r="G21" s="29">
        <v>2652</v>
      </c>
      <c r="H21" s="30">
        <f t="shared" si="1"/>
        <v>0.50360805165210787</v>
      </c>
      <c r="I21" s="27">
        <f t="shared" si="2"/>
        <v>5266</v>
      </c>
      <c r="J21" s="30">
        <f t="shared" si="3"/>
        <v>8.1611778380472691E-2</v>
      </c>
    </row>
    <row r="22" spans="2:10" ht="15" thickBot="1" x14ac:dyDescent="0.4">
      <c r="B22" s="39">
        <v>14</v>
      </c>
      <c r="C22" s="40">
        <v>2014</v>
      </c>
      <c r="D22" s="41" t="s">
        <v>28</v>
      </c>
      <c r="E22" s="29">
        <v>3365</v>
      </c>
      <c r="F22" s="30">
        <f t="shared" si="0"/>
        <v>0.49514420247204238</v>
      </c>
      <c r="G22" s="29">
        <v>3431</v>
      </c>
      <c r="H22" s="30">
        <f t="shared" si="1"/>
        <v>0.50485579752795762</v>
      </c>
      <c r="I22" s="27">
        <f t="shared" si="2"/>
        <v>6796</v>
      </c>
      <c r="J22" s="30">
        <f t="shared" si="3"/>
        <v>0.10532351801627277</v>
      </c>
    </row>
    <row r="23" spans="2:10" ht="15" thickBot="1" x14ac:dyDescent="0.4">
      <c r="B23" s="42" t="s">
        <v>173</v>
      </c>
      <c r="C23" s="43"/>
      <c r="D23" s="44"/>
      <c r="E23" s="45">
        <f>SUM(E9:E22)</f>
        <v>32258</v>
      </c>
      <c r="F23" s="46">
        <f t="shared" si="0"/>
        <v>0.49993025958930648</v>
      </c>
      <c r="G23" s="45">
        <f>SUM(G9:G22)</f>
        <v>32267</v>
      </c>
      <c r="H23" s="46">
        <f t="shared" si="1"/>
        <v>0.50006974041069352</v>
      </c>
      <c r="I23" s="47">
        <f>SUM(I9:I22)</f>
        <v>64525</v>
      </c>
      <c r="J23" s="46">
        <f>SUM(J9:J22)</f>
        <v>1</v>
      </c>
    </row>
  </sheetData>
  <mergeCells count="10">
    <mergeCell ref="B23:D23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7EBD-1272-4348-872A-A6F9A0994311}">
  <dimension ref="B1:J26"/>
  <sheetViews>
    <sheetView topLeftCell="A12" workbookViewId="0">
      <selection activeCell="J27" sqref="J27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192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94</v>
      </c>
      <c r="E9" s="27">
        <v>1784</v>
      </c>
      <c r="F9" s="26">
        <f>E9/I9</f>
        <v>0.50239369191776961</v>
      </c>
      <c r="G9" s="27">
        <v>1767</v>
      </c>
      <c r="H9" s="26">
        <f>G9/I9</f>
        <v>0.49760630808223033</v>
      </c>
      <c r="I9" s="27">
        <f>E9+G9</f>
        <v>3551</v>
      </c>
      <c r="J9" s="26">
        <f>I9/$I$26</f>
        <v>4.0635799784862564E-2</v>
      </c>
    </row>
    <row r="10" spans="2:10" ht="15" thickBot="1" x14ac:dyDescent="0.4">
      <c r="B10" s="39">
        <v>2</v>
      </c>
      <c r="C10" s="40">
        <v>2002</v>
      </c>
      <c r="D10" s="41" t="s">
        <v>15</v>
      </c>
      <c r="E10" s="29">
        <v>1721</v>
      </c>
      <c r="F10" s="26">
        <f t="shared" ref="F10:F26" si="0">E10/I10</f>
        <v>0.49171428571428571</v>
      </c>
      <c r="G10" s="29">
        <v>1779</v>
      </c>
      <c r="H10" s="26">
        <f t="shared" ref="H10:H26" si="1">G10/I10</f>
        <v>0.50828571428571434</v>
      </c>
      <c r="I10" s="27">
        <f t="shared" ref="I10:I25" si="2">E10+G10</f>
        <v>3500</v>
      </c>
      <c r="J10" s="30">
        <f t="shared" ref="J10:J26" si="3">I10/$I$26</f>
        <v>4.005218227175978E-2</v>
      </c>
    </row>
    <row r="11" spans="2:10" ht="15" thickBot="1" x14ac:dyDescent="0.4">
      <c r="B11" s="39">
        <v>3</v>
      </c>
      <c r="C11" s="40">
        <v>2003</v>
      </c>
      <c r="D11" s="41" t="s">
        <v>95</v>
      </c>
      <c r="E11" s="29">
        <v>1965</v>
      </c>
      <c r="F11" s="26">
        <f t="shared" si="0"/>
        <v>0.50999221385933036</v>
      </c>
      <c r="G11" s="29">
        <v>1888</v>
      </c>
      <c r="H11" s="26">
        <f t="shared" si="1"/>
        <v>0.49000778614066959</v>
      </c>
      <c r="I11" s="27">
        <f t="shared" si="2"/>
        <v>3853</v>
      </c>
      <c r="J11" s="30">
        <f t="shared" si="3"/>
        <v>4.4091730940882978E-2</v>
      </c>
    </row>
    <row r="12" spans="2:10" ht="15" thickBot="1" x14ac:dyDescent="0.4">
      <c r="B12" s="39">
        <v>4</v>
      </c>
      <c r="C12" s="40">
        <v>2004</v>
      </c>
      <c r="D12" s="41" t="s">
        <v>96</v>
      </c>
      <c r="E12" s="29">
        <v>2097</v>
      </c>
      <c r="F12" s="26">
        <f t="shared" si="0"/>
        <v>0.50131484580444652</v>
      </c>
      <c r="G12" s="29">
        <v>2086</v>
      </c>
      <c r="H12" s="26">
        <f t="shared" si="1"/>
        <v>0.49868515419555343</v>
      </c>
      <c r="I12" s="27">
        <f t="shared" si="2"/>
        <v>4183</v>
      </c>
      <c r="J12" s="30">
        <f t="shared" si="3"/>
        <v>4.7868079555077471E-2</v>
      </c>
    </row>
    <row r="13" spans="2:10" ht="15" thickBot="1" x14ac:dyDescent="0.4">
      <c r="B13" s="39">
        <v>5</v>
      </c>
      <c r="C13" s="40">
        <v>2005</v>
      </c>
      <c r="D13" s="41" t="s">
        <v>97</v>
      </c>
      <c r="E13" s="29">
        <v>3023</v>
      </c>
      <c r="F13" s="26">
        <f t="shared" si="0"/>
        <v>0.49614311505005743</v>
      </c>
      <c r="G13" s="29">
        <v>3070</v>
      </c>
      <c r="H13" s="26">
        <f t="shared" si="1"/>
        <v>0.50385688494994252</v>
      </c>
      <c r="I13" s="27">
        <f t="shared" si="2"/>
        <v>6093</v>
      </c>
      <c r="J13" s="30">
        <f t="shared" si="3"/>
        <v>6.9725127594809241E-2</v>
      </c>
    </row>
    <row r="14" spans="2:10" ht="15" thickBot="1" x14ac:dyDescent="0.4">
      <c r="B14" s="39">
        <v>6</v>
      </c>
      <c r="C14" s="40">
        <v>2006</v>
      </c>
      <c r="D14" s="41" t="s">
        <v>98</v>
      </c>
      <c r="E14" s="29">
        <v>2573</v>
      </c>
      <c r="F14" s="26">
        <f t="shared" si="0"/>
        <v>0.50253906250000002</v>
      </c>
      <c r="G14" s="29">
        <v>2547</v>
      </c>
      <c r="H14" s="26">
        <f t="shared" si="1"/>
        <v>0.49746093749999998</v>
      </c>
      <c r="I14" s="27">
        <f t="shared" si="2"/>
        <v>5120</v>
      </c>
      <c r="J14" s="30">
        <f t="shared" si="3"/>
        <v>5.859062092326002E-2</v>
      </c>
    </row>
    <row r="15" spans="2:10" ht="15" thickBot="1" x14ac:dyDescent="0.4">
      <c r="B15" s="39">
        <v>7</v>
      </c>
      <c r="C15" s="40">
        <v>2007</v>
      </c>
      <c r="D15" s="41" t="s">
        <v>99</v>
      </c>
      <c r="E15" s="29">
        <v>2622</v>
      </c>
      <c r="F15" s="26">
        <f t="shared" si="0"/>
        <v>0.50316637881404724</v>
      </c>
      <c r="G15" s="29">
        <v>2589</v>
      </c>
      <c r="H15" s="26">
        <f t="shared" si="1"/>
        <v>0.49683362118595281</v>
      </c>
      <c r="I15" s="27">
        <f t="shared" si="2"/>
        <v>5211</v>
      </c>
      <c r="J15" s="30">
        <f t="shared" si="3"/>
        <v>5.9631977662325773E-2</v>
      </c>
    </row>
    <row r="16" spans="2:10" ht="15" thickBot="1" x14ac:dyDescent="0.4">
      <c r="B16" s="39">
        <v>8</v>
      </c>
      <c r="C16" s="40">
        <v>2008</v>
      </c>
      <c r="D16" s="41" t="s">
        <v>100</v>
      </c>
      <c r="E16" s="29">
        <v>2405</v>
      </c>
      <c r="F16" s="26">
        <f t="shared" si="0"/>
        <v>0.49679818219376159</v>
      </c>
      <c r="G16" s="29">
        <v>2436</v>
      </c>
      <c r="H16" s="26">
        <f t="shared" si="1"/>
        <v>0.50320181780623841</v>
      </c>
      <c r="I16" s="27">
        <f t="shared" si="2"/>
        <v>4841</v>
      </c>
      <c r="J16" s="30">
        <f t="shared" si="3"/>
        <v>5.5397889822168311E-2</v>
      </c>
    </row>
    <row r="17" spans="2:10" ht="15" thickBot="1" x14ac:dyDescent="0.4">
      <c r="B17" s="39">
        <v>9</v>
      </c>
      <c r="C17" s="40">
        <v>2009</v>
      </c>
      <c r="D17" s="41" t="s">
        <v>101</v>
      </c>
      <c r="E17" s="29">
        <v>1552</v>
      </c>
      <c r="F17" s="26">
        <f t="shared" si="0"/>
        <v>0.50340577359714567</v>
      </c>
      <c r="G17" s="29">
        <v>1531</v>
      </c>
      <c r="H17" s="26">
        <f t="shared" si="1"/>
        <v>0.49659422640285439</v>
      </c>
      <c r="I17" s="27">
        <f t="shared" si="2"/>
        <v>3083</v>
      </c>
      <c r="J17" s="30">
        <f t="shared" si="3"/>
        <v>3.5280250841095831E-2</v>
      </c>
    </row>
    <row r="18" spans="2:10" ht="15" thickBot="1" x14ac:dyDescent="0.4">
      <c r="B18" s="39">
        <v>10</v>
      </c>
      <c r="C18" s="40">
        <v>2010</v>
      </c>
      <c r="D18" s="41" t="s">
        <v>25</v>
      </c>
      <c r="E18" s="29">
        <v>1775</v>
      </c>
      <c r="F18" s="26">
        <f t="shared" si="0"/>
        <v>0.48404690482683393</v>
      </c>
      <c r="G18" s="29">
        <v>1892</v>
      </c>
      <c r="H18" s="26">
        <f t="shared" si="1"/>
        <v>0.51595309517316612</v>
      </c>
      <c r="I18" s="27">
        <f t="shared" si="2"/>
        <v>3667</v>
      </c>
      <c r="J18" s="30">
        <f t="shared" si="3"/>
        <v>4.1963243540155175E-2</v>
      </c>
    </row>
    <row r="19" spans="2:10" ht="15" thickBot="1" x14ac:dyDescent="0.4">
      <c r="B19" s="39">
        <v>11</v>
      </c>
      <c r="C19" s="40">
        <v>2011</v>
      </c>
      <c r="D19" s="41" t="s">
        <v>102</v>
      </c>
      <c r="E19" s="29">
        <v>2031</v>
      </c>
      <c r="F19" s="26">
        <f t="shared" si="0"/>
        <v>0.50397022332506203</v>
      </c>
      <c r="G19" s="29">
        <v>1999</v>
      </c>
      <c r="H19" s="26">
        <f t="shared" si="1"/>
        <v>0.49602977667493797</v>
      </c>
      <c r="I19" s="27">
        <f t="shared" si="2"/>
        <v>4030</v>
      </c>
      <c r="J19" s="30">
        <f t="shared" si="3"/>
        <v>4.6117227015769119E-2</v>
      </c>
    </row>
    <row r="20" spans="2:10" ht="15" thickBot="1" x14ac:dyDescent="0.4">
      <c r="B20" s="39">
        <v>12</v>
      </c>
      <c r="C20" s="40">
        <v>2012</v>
      </c>
      <c r="D20" s="41" t="s">
        <v>93</v>
      </c>
      <c r="E20" s="29">
        <v>4193</v>
      </c>
      <c r="F20" s="26">
        <f t="shared" si="0"/>
        <v>0.50646213310786325</v>
      </c>
      <c r="G20" s="29">
        <v>4086</v>
      </c>
      <c r="H20" s="26">
        <f t="shared" si="1"/>
        <v>0.49353786689213675</v>
      </c>
      <c r="I20" s="27">
        <f t="shared" si="2"/>
        <v>8279</v>
      </c>
      <c r="J20" s="30">
        <f t="shared" si="3"/>
        <v>9.4740576293685486E-2</v>
      </c>
    </row>
    <row r="21" spans="2:10" ht="15" thickBot="1" x14ac:dyDescent="0.4">
      <c r="B21" s="39">
        <v>13</v>
      </c>
      <c r="C21" s="40">
        <v>2013</v>
      </c>
      <c r="D21" s="41" t="s">
        <v>103</v>
      </c>
      <c r="E21" s="29">
        <v>5617</v>
      </c>
      <c r="F21" s="26">
        <f t="shared" si="0"/>
        <v>0.50562606895310114</v>
      </c>
      <c r="G21" s="29">
        <v>5492</v>
      </c>
      <c r="H21" s="26">
        <f t="shared" si="1"/>
        <v>0.49437393104689892</v>
      </c>
      <c r="I21" s="27">
        <f t="shared" si="2"/>
        <v>11109</v>
      </c>
      <c r="J21" s="30">
        <f t="shared" si="3"/>
        <v>0.12712562653056553</v>
      </c>
    </row>
    <row r="22" spans="2:10" ht="15" thickBot="1" x14ac:dyDescent="0.4">
      <c r="B22" s="39">
        <v>14</v>
      </c>
      <c r="C22" s="40">
        <v>2014</v>
      </c>
      <c r="D22" s="41" t="s">
        <v>104</v>
      </c>
      <c r="E22" s="29">
        <v>3287</v>
      </c>
      <c r="F22" s="26">
        <f t="shared" si="0"/>
        <v>0.509533405673539</v>
      </c>
      <c r="G22" s="29">
        <v>3164</v>
      </c>
      <c r="H22" s="26">
        <f t="shared" si="1"/>
        <v>0.490466594326461</v>
      </c>
      <c r="I22" s="27">
        <f t="shared" si="2"/>
        <v>6451</v>
      </c>
      <c r="J22" s="30">
        <f t="shared" si="3"/>
        <v>7.3821893667177813E-2</v>
      </c>
    </row>
    <row r="23" spans="2:10" ht="15" thickBot="1" x14ac:dyDescent="0.4">
      <c r="B23" s="39">
        <v>15</v>
      </c>
      <c r="C23" s="40">
        <v>2015</v>
      </c>
      <c r="D23" s="41" t="s">
        <v>105</v>
      </c>
      <c r="E23" s="29">
        <v>2582</v>
      </c>
      <c r="F23" s="26">
        <f t="shared" si="0"/>
        <v>0.49874444659068962</v>
      </c>
      <c r="G23" s="29">
        <v>2595</v>
      </c>
      <c r="H23" s="26">
        <f t="shared" si="1"/>
        <v>0.50125555340931038</v>
      </c>
      <c r="I23" s="27">
        <f t="shared" si="2"/>
        <v>5177</v>
      </c>
      <c r="J23" s="30">
        <f t="shared" si="3"/>
        <v>5.9242899320257253E-2</v>
      </c>
    </row>
    <row r="24" spans="2:10" ht="15" thickBot="1" x14ac:dyDescent="0.4">
      <c r="B24" s="39">
        <v>16</v>
      </c>
      <c r="C24" s="40">
        <v>2016</v>
      </c>
      <c r="D24" s="41" t="s">
        <v>106</v>
      </c>
      <c r="E24" s="29">
        <v>2073</v>
      </c>
      <c r="F24" s="26">
        <f t="shared" si="0"/>
        <v>0.4983173076923077</v>
      </c>
      <c r="G24" s="29">
        <v>2087</v>
      </c>
      <c r="H24" s="26">
        <f t="shared" si="1"/>
        <v>0.50168269230769236</v>
      </c>
      <c r="I24" s="27">
        <f t="shared" si="2"/>
        <v>4160</v>
      </c>
      <c r="J24" s="30">
        <f t="shared" si="3"/>
        <v>4.7604879500148765E-2</v>
      </c>
    </row>
    <row r="25" spans="2:10" ht="15" thickBot="1" x14ac:dyDescent="0.4">
      <c r="B25" s="39">
        <v>17</v>
      </c>
      <c r="C25" s="40">
        <v>2017</v>
      </c>
      <c r="D25" s="41" t="s">
        <v>107</v>
      </c>
      <c r="E25" s="29">
        <v>2528</v>
      </c>
      <c r="F25" s="26">
        <f t="shared" si="0"/>
        <v>0.49783379283182355</v>
      </c>
      <c r="G25" s="29">
        <v>2550</v>
      </c>
      <c r="H25" s="26">
        <f t="shared" si="1"/>
        <v>0.50216620716817639</v>
      </c>
      <c r="I25" s="27">
        <f t="shared" si="2"/>
        <v>5078</v>
      </c>
      <c r="J25" s="30">
        <f t="shared" si="3"/>
        <v>5.8109994735998899E-2</v>
      </c>
    </row>
    <row r="26" spans="2:10" ht="15" thickBot="1" x14ac:dyDescent="0.4">
      <c r="B26" s="42" t="s">
        <v>173</v>
      </c>
      <c r="C26" s="43"/>
      <c r="D26" s="44"/>
      <c r="E26" s="45">
        <f>SUM(E9:E25)</f>
        <v>43828</v>
      </c>
      <c r="F26" s="46">
        <f t="shared" si="0"/>
        <v>0.50154486988762503</v>
      </c>
      <c r="G26" s="45">
        <f>SUM(G9:G25)</f>
        <v>43558</v>
      </c>
      <c r="H26" s="46">
        <f t="shared" si="1"/>
        <v>0.49845513011237497</v>
      </c>
      <c r="I26" s="47">
        <f>SUM(I9:I25)</f>
        <v>87386</v>
      </c>
      <c r="J26" s="46">
        <f>SUM(J9:J25)</f>
        <v>1.0000000000000002</v>
      </c>
    </row>
  </sheetData>
  <mergeCells count="10">
    <mergeCell ref="B26:D26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374B-FB56-47A5-B628-0F7DA1A8A9F9}">
  <dimension ref="B1:J24"/>
  <sheetViews>
    <sheetView topLeftCell="A12" workbookViewId="0">
      <selection activeCell="J25" sqref="J25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193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109</v>
      </c>
      <c r="E9" s="27">
        <v>2704</v>
      </c>
      <c r="F9" s="26">
        <f>E9/I9</f>
        <v>0.50363196125907994</v>
      </c>
      <c r="G9" s="27">
        <v>2665</v>
      </c>
      <c r="H9" s="26">
        <f>G9/I9</f>
        <v>0.49636803874092011</v>
      </c>
      <c r="I9" s="27">
        <f>E9+G9</f>
        <v>5369</v>
      </c>
      <c r="J9" s="26">
        <f t="shared" ref="J9:J24" si="0">I9/$I$24</f>
        <v>5.8042615755505345E-2</v>
      </c>
    </row>
    <row r="10" spans="2:10" ht="15" thickBot="1" x14ac:dyDescent="0.4">
      <c r="B10" s="39">
        <v>2</v>
      </c>
      <c r="C10" s="40">
        <v>2002</v>
      </c>
      <c r="D10" s="41" t="s">
        <v>110</v>
      </c>
      <c r="E10" s="29">
        <v>1134</v>
      </c>
      <c r="F10" s="30">
        <f t="shared" ref="F10:F24" si="1">E10/I10</f>
        <v>0.51219512195121952</v>
      </c>
      <c r="G10" s="29">
        <v>1080</v>
      </c>
      <c r="H10" s="30">
        <f t="shared" ref="H10:H24" si="2">G10/I10</f>
        <v>0.48780487804878048</v>
      </c>
      <c r="I10" s="27">
        <f t="shared" ref="I10:I23" si="3">E10+G10</f>
        <v>2214</v>
      </c>
      <c r="J10" s="30">
        <f t="shared" si="0"/>
        <v>2.3934876379714812E-2</v>
      </c>
    </row>
    <row r="11" spans="2:10" ht="15" thickBot="1" x14ac:dyDescent="0.4">
      <c r="B11" s="39">
        <v>3</v>
      </c>
      <c r="C11" s="40">
        <v>2003</v>
      </c>
      <c r="D11" s="41" t="s">
        <v>111</v>
      </c>
      <c r="E11" s="29">
        <v>3939</v>
      </c>
      <c r="F11" s="30">
        <f t="shared" si="1"/>
        <v>0.5006354855109304</v>
      </c>
      <c r="G11" s="29">
        <v>3929</v>
      </c>
      <c r="H11" s="30">
        <f t="shared" si="2"/>
        <v>0.49936451448906966</v>
      </c>
      <c r="I11" s="27">
        <f t="shared" si="3"/>
        <v>7868</v>
      </c>
      <c r="J11" s="30">
        <f t="shared" si="0"/>
        <v>8.5058539907676672E-2</v>
      </c>
    </row>
    <row r="12" spans="2:10" ht="15" thickBot="1" x14ac:dyDescent="0.4">
      <c r="B12" s="39">
        <v>4</v>
      </c>
      <c r="C12" s="40">
        <v>2004</v>
      </c>
      <c r="D12" s="41" t="s">
        <v>112</v>
      </c>
      <c r="E12" s="29">
        <v>2905</v>
      </c>
      <c r="F12" s="30">
        <f t="shared" si="1"/>
        <v>0.49295774647887325</v>
      </c>
      <c r="G12" s="29">
        <v>2988</v>
      </c>
      <c r="H12" s="30">
        <f t="shared" si="2"/>
        <v>0.50704225352112675</v>
      </c>
      <c r="I12" s="27">
        <f t="shared" si="3"/>
        <v>5893</v>
      </c>
      <c r="J12" s="30">
        <f t="shared" si="0"/>
        <v>6.3707419379249952E-2</v>
      </c>
    </row>
    <row r="13" spans="2:10" ht="15" thickBot="1" x14ac:dyDescent="0.4">
      <c r="B13" s="39">
        <v>5</v>
      </c>
      <c r="C13" s="40">
        <v>2005</v>
      </c>
      <c r="D13" s="41" t="s">
        <v>113</v>
      </c>
      <c r="E13" s="29">
        <v>3000</v>
      </c>
      <c r="F13" s="30">
        <f t="shared" si="1"/>
        <v>0.49390846229832069</v>
      </c>
      <c r="G13" s="29">
        <v>3074</v>
      </c>
      <c r="H13" s="30">
        <f t="shared" si="2"/>
        <v>0.50609153770167925</v>
      </c>
      <c r="I13" s="27">
        <f t="shared" si="3"/>
        <v>6074</v>
      </c>
      <c r="J13" s="30">
        <f t="shared" si="0"/>
        <v>6.56641549821083E-2</v>
      </c>
    </row>
    <row r="14" spans="2:10" ht="15" thickBot="1" x14ac:dyDescent="0.4">
      <c r="B14" s="39">
        <v>6</v>
      </c>
      <c r="C14" s="40">
        <v>2006</v>
      </c>
      <c r="D14" s="41" t="s">
        <v>114</v>
      </c>
      <c r="E14" s="29">
        <v>2638</v>
      </c>
      <c r="F14" s="30">
        <f t="shared" si="1"/>
        <v>0.491339169305271</v>
      </c>
      <c r="G14" s="29">
        <v>2731</v>
      </c>
      <c r="H14" s="30">
        <f t="shared" si="2"/>
        <v>0.508660830694729</v>
      </c>
      <c r="I14" s="27">
        <f t="shared" si="3"/>
        <v>5369</v>
      </c>
      <c r="J14" s="30">
        <f t="shared" si="0"/>
        <v>5.8042615755505345E-2</v>
      </c>
    </row>
    <row r="15" spans="2:10" ht="15" thickBot="1" x14ac:dyDescent="0.4">
      <c r="B15" s="39">
        <v>7</v>
      </c>
      <c r="C15" s="40">
        <v>2007</v>
      </c>
      <c r="D15" s="41" t="s">
        <v>115</v>
      </c>
      <c r="E15" s="29">
        <v>1772</v>
      </c>
      <c r="F15" s="30">
        <f t="shared" si="1"/>
        <v>0.48547945205479454</v>
      </c>
      <c r="G15" s="29">
        <v>1878</v>
      </c>
      <c r="H15" s="30">
        <f t="shared" si="2"/>
        <v>0.51452054794520552</v>
      </c>
      <c r="I15" s="27">
        <f t="shared" si="3"/>
        <v>3650</v>
      </c>
      <c r="J15" s="30">
        <f t="shared" si="0"/>
        <v>3.9459032875320266E-2</v>
      </c>
    </row>
    <row r="16" spans="2:10" ht="15" thickBot="1" x14ac:dyDescent="0.4">
      <c r="B16" s="39">
        <v>8</v>
      </c>
      <c r="C16" s="40">
        <v>2008</v>
      </c>
      <c r="D16" s="41" t="s">
        <v>116</v>
      </c>
      <c r="E16" s="29">
        <v>2509</v>
      </c>
      <c r="F16" s="30">
        <f t="shared" si="1"/>
        <v>0.48956097560975609</v>
      </c>
      <c r="G16" s="29">
        <v>2616</v>
      </c>
      <c r="H16" s="30">
        <f t="shared" si="2"/>
        <v>0.51043902439024391</v>
      </c>
      <c r="I16" s="27">
        <f t="shared" si="3"/>
        <v>5125</v>
      </c>
      <c r="J16" s="30">
        <f t="shared" si="0"/>
        <v>5.5404806434525035E-2</v>
      </c>
    </row>
    <row r="17" spans="2:10" ht="15" thickBot="1" x14ac:dyDescent="0.4">
      <c r="B17" s="39">
        <v>9</v>
      </c>
      <c r="C17" s="40">
        <v>2009</v>
      </c>
      <c r="D17" s="41" t="s">
        <v>56</v>
      </c>
      <c r="E17" s="29">
        <v>3877</v>
      </c>
      <c r="F17" s="30">
        <f t="shared" si="1"/>
        <v>0.49539994888832101</v>
      </c>
      <c r="G17" s="29">
        <v>3949</v>
      </c>
      <c r="H17" s="30">
        <f t="shared" si="2"/>
        <v>0.50460005111167905</v>
      </c>
      <c r="I17" s="27">
        <f t="shared" si="3"/>
        <v>7826</v>
      </c>
      <c r="J17" s="30">
        <f t="shared" si="0"/>
        <v>8.4604490762262036E-2</v>
      </c>
    </row>
    <row r="18" spans="2:10" ht="15" thickBot="1" x14ac:dyDescent="0.4">
      <c r="B18" s="39">
        <v>10</v>
      </c>
      <c r="C18" s="40">
        <v>2010</v>
      </c>
      <c r="D18" s="41" t="s">
        <v>117</v>
      </c>
      <c r="E18" s="29">
        <v>2788</v>
      </c>
      <c r="F18" s="30">
        <f t="shared" si="1"/>
        <v>0.49162405219538002</v>
      </c>
      <c r="G18" s="29">
        <v>2883</v>
      </c>
      <c r="H18" s="30">
        <f t="shared" si="2"/>
        <v>0.50837594780462003</v>
      </c>
      <c r="I18" s="27">
        <f t="shared" si="3"/>
        <v>5671</v>
      </c>
      <c r="J18" s="30">
        <f t="shared" si="0"/>
        <v>6.1307445324915409E-2</v>
      </c>
    </row>
    <row r="19" spans="2:10" ht="15" thickBot="1" x14ac:dyDescent="0.4">
      <c r="B19" s="39">
        <v>11</v>
      </c>
      <c r="C19" s="40">
        <v>2011</v>
      </c>
      <c r="D19" s="41" t="s">
        <v>61</v>
      </c>
      <c r="E19" s="29">
        <v>2292</v>
      </c>
      <c r="F19" s="30">
        <f t="shared" si="1"/>
        <v>0.49967298888162198</v>
      </c>
      <c r="G19" s="29">
        <v>2295</v>
      </c>
      <c r="H19" s="30">
        <f t="shared" si="2"/>
        <v>0.50032701111837807</v>
      </c>
      <c r="I19" s="27">
        <f t="shared" si="3"/>
        <v>4587</v>
      </c>
      <c r="J19" s="30">
        <f t="shared" si="0"/>
        <v>4.9588653095642206E-2</v>
      </c>
    </row>
    <row r="20" spans="2:10" ht="15" thickBot="1" x14ac:dyDescent="0.4">
      <c r="B20" s="39">
        <v>12</v>
      </c>
      <c r="C20" s="40">
        <v>2012</v>
      </c>
      <c r="D20" s="41" t="s">
        <v>118</v>
      </c>
      <c r="E20" s="29">
        <v>2769</v>
      </c>
      <c r="F20" s="30">
        <f t="shared" si="1"/>
        <v>0.49561482011813135</v>
      </c>
      <c r="G20" s="29">
        <v>2818</v>
      </c>
      <c r="H20" s="30">
        <f t="shared" si="2"/>
        <v>0.50438517988186859</v>
      </c>
      <c r="I20" s="27">
        <f t="shared" si="3"/>
        <v>5587</v>
      </c>
      <c r="J20" s="30">
        <f t="shared" si="0"/>
        <v>6.0399347034086115E-2</v>
      </c>
    </row>
    <row r="21" spans="2:10" ht="15" thickBot="1" x14ac:dyDescent="0.4">
      <c r="B21" s="39">
        <v>13</v>
      </c>
      <c r="C21" s="40">
        <v>2013</v>
      </c>
      <c r="D21" s="41" t="s">
        <v>119</v>
      </c>
      <c r="E21" s="29">
        <v>3360</v>
      </c>
      <c r="F21" s="30">
        <f t="shared" si="1"/>
        <v>0.50442876444978235</v>
      </c>
      <c r="G21" s="29">
        <v>3301</v>
      </c>
      <c r="H21" s="30">
        <f t="shared" si="2"/>
        <v>0.4955712355502177</v>
      </c>
      <c r="I21" s="27">
        <f t="shared" si="3"/>
        <v>6661</v>
      </c>
      <c r="J21" s="30">
        <f t="shared" si="0"/>
        <v>7.2010032323974876E-2</v>
      </c>
    </row>
    <row r="22" spans="2:10" ht="15" thickBot="1" x14ac:dyDescent="0.4">
      <c r="B22" s="39">
        <v>14</v>
      </c>
      <c r="C22" s="40">
        <v>2014</v>
      </c>
      <c r="D22" s="41" t="s">
        <v>120</v>
      </c>
      <c r="E22" s="29">
        <v>7593</v>
      </c>
      <c r="F22" s="30">
        <f t="shared" si="1"/>
        <v>0.51014512227895725</v>
      </c>
      <c r="G22" s="29">
        <v>7291</v>
      </c>
      <c r="H22" s="30">
        <f t="shared" si="2"/>
        <v>0.48985487772104275</v>
      </c>
      <c r="I22" s="27">
        <f t="shared" si="3"/>
        <v>14884</v>
      </c>
      <c r="J22" s="30">
        <f t="shared" si="0"/>
        <v>0.16090636857979915</v>
      </c>
    </row>
    <row r="23" spans="2:10" ht="15" thickBot="1" x14ac:dyDescent="0.4">
      <c r="B23" s="39">
        <v>15</v>
      </c>
      <c r="C23" s="40">
        <v>2015</v>
      </c>
      <c r="D23" s="41" t="s">
        <v>121</v>
      </c>
      <c r="E23" s="29">
        <v>2857</v>
      </c>
      <c r="F23" s="30">
        <f t="shared" si="1"/>
        <v>0.49921369910885899</v>
      </c>
      <c r="G23" s="29">
        <v>2866</v>
      </c>
      <c r="H23" s="30">
        <f t="shared" si="2"/>
        <v>0.50078630089114096</v>
      </c>
      <c r="I23" s="27">
        <f t="shared" si="3"/>
        <v>5723</v>
      </c>
      <c r="J23" s="30">
        <f t="shared" si="0"/>
        <v>6.1869601409714488E-2</v>
      </c>
    </row>
    <row r="24" spans="2:10" ht="15" thickBot="1" x14ac:dyDescent="0.4">
      <c r="B24" s="42" t="s">
        <v>173</v>
      </c>
      <c r="C24" s="43"/>
      <c r="D24" s="44"/>
      <c r="E24" s="45">
        <f>SUM(E9:E23)</f>
        <v>46137</v>
      </c>
      <c r="F24" s="46">
        <f t="shared" si="1"/>
        <v>0.4987729862379866</v>
      </c>
      <c r="G24" s="45">
        <f>SUM(G9:G23)</f>
        <v>46364</v>
      </c>
      <c r="H24" s="46">
        <f t="shared" si="2"/>
        <v>0.5012270137620134</v>
      </c>
      <c r="I24" s="47">
        <f>SUM(I9:I23)</f>
        <v>92501</v>
      </c>
      <c r="J24" s="46">
        <f>SUM(J9:J23)</f>
        <v>1</v>
      </c>
    </row>
  </sheetData>
  <mergeCells count="10">
    <mergeCell ref="B24:D24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B917-A378-4C1D-BB78-CD512D84EB0B}">
  <dimension ref="B1:J23"/>
  <sheetViews>
    <sheetView topLeftCell="A12" workbookViewId="0">
      <selection activeCell="J24" sqref="J24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5" x14ac:dyDescent="0.35">
      <c r="B2" s="14" t="s">
        <v>181</v>
      </c>
      <c r="C2" s="15"/>
      <c r="D2" s="15"/>
      <c r="E2" s="15"/>
      <c r="F2" s="15"/>
      <c r="G2" s="15"/>
      <c r="H2" s="15"/>
      <c r="I2" s="15"/>
      <c r="J2" s="16"/>
    </row>
    <row r="3" spans="2:10" ht="16" thickBot="1" x14ac:dyDescent="0.4">
      <c r="B3" s="17" t="s">
        <v>182</v>
      </c>
      <c r="C3" s="18"/>
      <c r="D3" s="18"/>
      <c r="E3" s="18"/>
      <c r="F3" s="18"/>
      <c r="G3" s="18"/>
      <c r="H3" s="18"/>
      <c r="I3" s="18"/>
      <c r="J3" s="19"/>
    </row>
    <row r="4" spans="2:10" ht="15" thickBot="1" x14ac:dyDescent="0.4"/>
    <row r="5" spans="2:10" ht="15.75" customHeight="1" thickBot="1" x14ac:dyDescent="0.4">
      <c r="B5" s="20" t="s">
        <v>175</v>
      </c>
      <c r="C5" s="20"/>
      <c r="D5" s="20"/>
      <c r="E5" s="20"/>
      <c r="F5" s="20"/>
      <c r="G5" s="20"/>
      <c r="H5" s="20"/>
      <c r="I5" s="20"/>
      <c r="J5" s="20"/>
    </row>
    <row r="6" spans="2:10" ht="15.75" customHeight="1" thickBot="1" x14ac:dyDescent="0.4">
      <c r="B6" s="20" t="s">
        <v>194</v>
      </c>
      <c r="C6" s="20"/>
      <c r="D6" s="20"/>
      <c r="E6" s="20"/>
      <c r="F6" s="20"/>
      <c r="G6" s="20"/>
      <c r="H6" s="20"/>
      <c r="I6" s="20"/>
      <c r="J6" s="20"/>
    </row>
    <row r="7" spans="2:10" ht="15" thickBot="1" x14ac:dyDescent="0.4">
      <c r="B7" s="21" t="s">
        <v>184</v>
      </c>
      <c r="C7" s="21" t="s">
        <v>185</v>
      </c>
      <c r="D7" s="21"/>
      <c r="E7" s="21" t="s">
        <v>177</v>
      </c>
      <c r="F7" s="21"/>
      <c r="G7" s="21" t="s">
        <v>176</v>
      </c>
      <c r="H7" s="21"/>
      <c r="I7" s="21" t="s">
        <v>173</v>
      </c>
      <c r="J7" s="21"/>
    </row>
    <row r="8" spans="2:10" ht="15" thickBot="1" x14ac:dyDescent="0.4">
      <c r="B8" s="21"/>
      <c r="C8" s="22" t="s">
        <v>180</v>
      </c>
      <c r="D8" s="22" t="s">
        <v>179</v>
      </c>
      <c r="E8" s="22" t="s">
        <v>173</v>
      </c>
      <c r="F8" s="22" t="s">
        <v>178</v>
      </c>
      <c r="G8" s="22" t="s">
        <v>173</v>
      </c>
      <c r="H8" s="22" t="s">
        <v>178</v>
      </c>
      <c r="I8" s="22" t="s">
        <v>186</v>
      </c>
      <c r="J8" s="22" t="s">
        <v>178</v>
      </c>
    </row>
    <row r="9" spans="2:10" ht="15" thickBot="1" x14ac:dyDescent="0.4">
      <c r="B9" s="36">
        <v>1</v>
      </c>
      <c r="C9" s="37">
        <v>2001</v>
      </c>
      <c r="D9" s="38" t="s">
        <v>122</v>
      </c>
      <c r="E9" s="27">
        <v>2721</v>
      </c>
      <c r="F9" s="26">
        <f>E9/I9</f>
        <v>0.5070816250465896</v>
      </c>
      <c r="G9" s="27">
        <v>2645</v>
      </c>
      <c r="H9" s="26">
        <f>G9/I9</f>
        <v>0.49291837495341034</v>
      </c>
      <c r="I9" s="27">
        <f>E9+G9</f>
        <v>5366</v>
      </c>
      <c r="J9" s="26">
        <f>I9/$I$23</f>
        <v>4.4241075109242314E-2</v>
      </c>
    </row>
    <row r="10" spans="2:10" ht="15" thickBot="1" x14ac:dyDescent="0.4">
      <c r="B10" s="39">
        <v>2</v>
      </c>
      <c r="C10" s="40">
        <v>2002</v>
      </c>
      <c r="D10" s="41" t="s">
        <v>123</v>
      </c>
      <c r="E10" s="29">
        <v>6094</v>
      </c>
      <c r="F10" s="30">
        <f t="shared" ref="F10:F23" si="0">E10/I10</f>
        <v>0.50442844135419251</v>
      </c>
      <c r="G10" s="29">
        <v>5987</v>
      </c>
      <c r="H10" s="30">
        <f t="shared" ref="H10:H23" si="1">G10/I10</f>
        <v>0.49557155864580749</v>
      </c>
      <c r="I10" s="27">
        <f t="shared" ref="I10:I22" si="2">E10+G10</f>
        <v>12081</v>
      </c>
      <c r="J10" s="30">
        <f t="shared" ref="J10:J23" si="3">I10/$I$23</f>
        <v>9.9604254266633691E-2</v>
      </c>
    </row>
    <row r="11" spans="2:10" ht="15" thickBot="1" x14ac:dyDescent="0.4">
      <c r="B11" s="39">
        <v>3</v>
      </c>
      <c r="C11" s="40">
        <v>2003</v>
      </c>
      <c r="D11" s="41" t="s">
        <v>124</v>
      </c>
      <c r="E11" s="29">
        <v>2717</v>
      </c>
      <c r="F11" s="30">
        <f t="shared" si="0"/>
        <v>0.51052236001503193</v>
      </c>
      <c r="G11" s="29">
        <v>2605</v>
      </c>
      <c r="H11" s="30">
        <f t="shared" si="1"/>
        <v>0.48947763998496807</v>
      </c>
      <c r="I11" s="27">
        <f t="shared" si="2"/>
        <v>5322</v>
      </c>
      <c r="J11" s="30">
        <f t="shared" si="3"/>
        <v>4.3878308186989859E-2</v>
      </c>
    </row>
    <row r="12" spans="2:10" ht="15" thickBot="1" x14ac:dyDescent="0.4">
      <c r="B12" s="39">
        <v>4</v>
      </c>
      <c r="C12" s="40">
        <v>2004</v>
      </c>
      <c r="D12" s="41" t="s">
        <v>78</v>
      </c>
      <c r="E12" s="29">
        <v>4131</v>
      </c>
      <c r="F12" s="30">
        <f t="shared" si="0"/>
        <v>0.50036337209302328</v>
      </c>
      <c r="G12" s="29">
        <v>4125</v>
      </c>
      <c r="H12" s="30">
        <f t="shared" si="1"/>
        <v>0.49963662790697677</v>
      </c>
      <c r="I12" s="27">
        <f t="shared" si="2"/>
        <v>8256</v>
      </c>
      <c r="J12" s="30">
        <f t="shared" si="3"/>
        <v>6.8068266139005684E-2</v>
      </c>
    </row>
    <row r="13" spans="2:10" ht="15" thickBot="1" x14ac:dyDescent="0.4">
      <c r="B13" s="39">
        <v>5</v>
      </c>
      <c r="C13" s="40">
        <v>2005</v>
      </c>
      <c r="D13" s="41" t="s">
        <v>125</v>
      </c>
      <c r="E13" s="29">
        <v>4097</v>
      </c>
      <c r="F13" s="30">
        <f t="shared" si="0"/>
        <v>0.49385245901639346</v>
      </c>
      <c r="G13" s="29">
        <v>4199</v>
      </c>
      <c r="H13" s="30">
        <f t="shared" si="1"/>
        <v>0.50614754098360659</v>
      </c>
      <c r="I13" s="27">
        <f t="shared" si="2"/>
        <v>8296</v>
      </c>
      <c r="J13" s="30">
        <f t="shared" si="3"/>
        <v>6.839805425014428E-2</v>
      </c>
    </row>
    <row r="14" spans="2:10" ht="15" thickBot="1" x14ac:dyDescent="0.4">
      <c r="B14" s="39">
        <v>6</v>
      </c>
      <c r="C14" s="40">
        <v>2006</v>
      </c>
      <c r="D14" s="41" t="s">
        <v>126</v>
      </c>
      <c r="E14" s="29">
        <v>3206</v>
      </c>
      <c r="F14" s="30">
        <f t="shared" si="0"/>
        <v>0.49953256466188845</v>
      </c>
      <c r="G14" s="29">
        <v>3212</v>
      </c>
      <c r="H14" s="30">
        <f t="shared" si="1"/>
        <v>0.50046743533811155</v>
      </c>
      <c r="I14" s="27">
        <f t="shared" si="2"/>
        <v>6418</v>
      </c>
      <c r="J14" s="30">
        <f t="shared" si="3"/>
        <v>5.2914502432187323E-2</v>
      </c>
    </row>
    <row r="15" spans="2:10" ht="15" thickBot="1" x14ac:dyDescent="0.4">
      <c r="B15" s="39">
        <v>7</v>
      </c>
      <c r="C15" s="40">
        <v>2007</v>
      </c>
      <c r="D15" s="41" t="s">
        <v>127</v>
      </c>
      <c r="E15" s="29">
        <v>4401</v>
      </c>
      <c r="F15" s="30">
        <f t="shared" si="0"/>
        <v>0.49960267907821548</v>
      </c>
      <c r="G15" s="29">
        <v>4408</v>
      </c>
      <c r="H15" s="30">
        <f t="shared" si="1"/>
        <v>0.50039732092178457</v>
      </c>
      <c r="I15" s="27">
        <f t="shared" si="2"/>
        <v>8809</v>
      </c>
      <c r="J15" s="30">
        <f t="shared" si="3"/>
        <v>7.2627586775496744E-2</v>
      </c>
    </row>
    <row r="16" spans="2:10" ht="15" thickBot="1" x14ac:dyDescent="0.4">
      <c r="B16" s="39">
        <v>8</v>
      </c>
      <c r="C16" s="40">
        <v>2008</v>
      </c>
      <c r="D16" s="41" t="s">
        <v>13</v>
      </c>
      <c r="E16" s="29">
        <v>2628</v>
      </c>
      <c r="F16" s="30">
        <f t="shared" si="0"/>
        <v>0.49176646706586824</v>
      </c>
      <c r="G16" s="29">
        <v>2716</v>
      </c>
      <c r="H16" s="30">
        <f t="shared" si="1"/>
        <v>0.50823353293413176</v>
      </c>
      <c r="I16" s="27">
        <f t="shared" si="2"/>
        <v>5344</v>
      </c>
      <c r="J16" s="30">
        <f t="shared" si="3"/>
        <v>4.4059691648116087E-2</v>
      </c>
    </row>
    <row r="17" spans="2:10" ht="15" thickBot="1" x14ac:dyDescent="0.4">
      <c r="B17" s="39">
        <v>9</v>
      </c>
      <c r="C17" s="40">
        <v>2009</v>
      </c>
      <c r="D17" s="41" t="s">
        <v>128</v>
      </c>
      <c r="E17" s="29">
        <v>2867</v>
      </c>
      <c r="F17" s="30">
        <f t="shared" si="0"/>
        <v>0.50860386730530427</v>
      </c>
      <c r="G17" s="29">
        <v>2770</v>
      </c>
      <c r="H17" s="30">
        <f t="shared" si="1"/>
        <v>0.49139613269469579</v>
      </c>
      <c r="I17" s="27">
        <f t="shared" si="2"/>
        <v>5637</v>
      </c>
      <c r="J17" s="30">
        <f t="shared" si="3"/>
        <v>4.647538956220628E-2</v>
      </c>
    </row>
    <row r="18" spans="2:10" ht="15" thickBot="1" x14ac:dyDescent="0.4">
      <c r="B18" s="39">
        <v>10</v>
      </c>
      <c r="C18" s="40">
        <v>2010</v>
      </c>
      <c r="D18" s="41" t="s">
        <v>129</v>
      </c>
      <c r="E18" s="29">
        <v>3701</v>
      </c>
      <c r="F18" s="30">
        <f t="shared" si="0"/>
        <v>0.50484244987041327</v>
      </c>
      <c r="G18" s="29">
        <v>3630</v>
      </c>
      <c r="H18" s="30">
        <f t="shared" si="1"/>
        <v>0.49515755012958668</v>
      </c>
      <c r="I18" s="27">
        <f t="shared" si="2"/>
        <v>7331</v>
      </c>
      <c r="J18" s="30">
        <f t="shared" si="3"/>
        <v>6.0441916068925718E-2</v>
      </c>
    </row>
    <row r="19" spans="2:10" ht="15" thickBot="1" x14ac:dyDescent="0.4">
      <c r="B19" s="39">
        <v>11</v>
      </c>
      <c r="C19" s="40">
        <v>2011</v>
      </c>
      <c r="D19" s="41" t="s">
        <v>130</v>
      </c>
      <c r="E19" s="29">
        <v>6388</v>
      </c>
      <c r="F19" s="30">
        <f t="shared" si="0"/>
        <v>0.50362661620939764</v>
      </c>
      <c r="G19" s="29">
        <v>6296</v>
      </c>
      <c r="H19" s="30">
        <f t="shared" si="1"/>
        <v>0.49637338379060231</v>
      </c>
      <c r="I19" s="27">
        <f t="shared" si="2"/>
        <v>12684</v>
      </c>
      <c r="J19" s="30">
        <f t="shared" si="3"/>
        <v>0.10457581004204798</v>
      </c>
    </row>
    <row r="20" spans="2:10" ht="15" thickBot="1" x14ac:dyDescent="0.4">
      <c r="B20" s="39">
        <v>12</v>
      </c>
      <c r="C20" s="40">
        <v>2012</v>
      </c>
      <c r="D20" s="41" t="s">
        <v>131</v>
      </c>
      <c r="E20" s="29">
        <v>3293</v>
      </c>
      <c r="F20" s="30">
        <f t="shared" si="0"/>
        <v>0.49750717631062091</v>
      </c>
      <c r="G20" s="29">
        <v>3326</v>
      </c>
      <c r="H20" s="30">
        <f t="shared" si="1"/>
        <v>0.50249282368937909</v>
      </c>
      <c r="I20" s="27">
        <f t="shared" si="2"/>
        <v>6619</v>
      </c>
      <c r="J20" s="30">
        <f t="shared" si="3"/>
        <v>5.4571687690658753E-2</v>
      </c>
    </row>
    <row r="21" spans="2:10" ht="15" thickBot="1" x14ac:dyDescent="0.4">
      <c r="B21" s="39">
        <v>13</v>
      </c>
      <c r="C21" s="40">
        <v>2013</v>
      </c>
      <c r="D21" s="41" t="s">
        <v>132</v>
      </c>
      <c r="E21" s="29">
        <v>4119</v>
      </c>
      <c r="F21" s="30">
        <f t="shared" si="0"/>
        <v>0.50030365601846227</v>
      </c>
      <c r="G21" s="29">
        <v>4114</v>
      </c>
      <c r="H21" s="30">
        <f t="shared" si="1"/>
        <v>0.49969634398153773</v>
      </c>
      <c r="I21" s="27">
        <f t="shared" si="2"/>
        <v>8233</v>
      </c>
      <c r="J21" s="30">
        <f t="shared" si="3"/>
        <v>6.7878637975100992E-2</v>
      </c>
    </row>
    <row r="22" spans="2:10" ht="15" thickBot="1" x14ac:dyDescent="0.4">
      <c r="B22" s="39">
        <v>14</v>
      </c>
      <c r="C22" s="40">
        <v>2014</v>
      </c>
      <c r="D22" s="41" t="s">
        <v>133</v>
      </c>
      <c r="E22" s="29">
        <v>10342</v>
      </c>
      <c r="F22" s="30">
        <f t="shared" si="0"/>
        <v>0.49497463386618168</v>
      </c>
      <c r="G22" s="29">
        <v>10552</v>
      </c>
      <c r="H22" s="30">
        <f t="shared" si="1"/>
        <v>0.50502536613381832</v>
      </c>
      <c r="I22" s="27">
        <f t="shared" si="2"/>
        <v>20894</v>
      </c>
      <c r="J22" s="30">
        <f t="shared" si="3"/>
        <v>0.17226481985324429</v>
      </c>
    </row>
    <row r="23" spans="2:10" ht="15" thickBot="1" x14ac:dyDescent="0.4">
      <c r="B23" s="42" t="s">
        <v>173</v>
      </c>
      <c r="C23" s="43"/>
      <c r="D23" s="44"/>
      <c r="E23" s="45">
        <f>SUM(E9:E22)</f>
        <v>60705</v>
      </c>
      <c r="F23" s="46">
        <f t="shared" si="0"/>
        <v>0.50049468216670789</v>
      </c>
      <c r="G23" s="45">
        <f>SUM(G9:G22)</f>
        <v>60585</v>
      </c>
      <c r="H23" s="46">
        <f t="shared" si="1"/>
        <v>0.49950531783329211</v>
      </c>
      <c r="I23" s="47">
        <f>SUM(I9:I22)</f>
        <v>121290</v>
      </c>
      <c r="J23" s="46">
        <f>SUM(J9:J22)</f>
        <v>0.99999999999999989</v>
      </c>
    </row>
  </sheetData>
  <mergeCells count="10">
    <mergeCell ref="B23:D23"/>
    <mergeCell ref="B2:J2"/>
    <mergeCell ref="B3:J3"/>
    <mergeCell ref="B5:J5"/>
    <mergeCell ref="B6:J6"/>
    <mergeCell ref="B7:B8"/>
    <mergeCell ref="C7:D7"/>
    <mergeCell ref="E7:F7"/>
    <mergeCell ref="G7:H7"/>
    <mergeCell ref="I7:J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B9B2-CD66-47A5-9533-495043D2E9AA}">
  <dimension ref="B1:J20"/>
  <sheetViews>
    <sheetView tabSelected="1" workbookViewId="0">
      <selection sqref="A1:XFD3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75" customHeight="1" thickBot="1" x14ac:dyDescent="0.4">
      <c r="B2" s="20" t="s">
        <v>175</v>
      </c>
      <c r="C2" s="20"/>
      <c r="D2" s="20"/>
      <c r="E2" s="20"/>
      <c r="F2" s="20"/>
      <c r="G2" s="20"/>
      <c r="H2" s="20"/>
      <c r="I2" s="20"/>
      <c r="J2" s="20"/>
    </row>
    <row r="3" spans="2:10" ht="15.75" customHeight="1" thickBot="1" x14ac:dyDescent="0.4">
      <c r="B3" s="20" t="s">
        <v>195</v>
      </c>
      <c r="C3" s="20"/>
      <c r="D3" s="20"/>
      <c r="E3" s="20"/>
      <c r="F3" s="20"/>
      <c r="G3" s="20"/>
      <c r="H3" s="20"/>
      <c r="I3" s="20"/>
      <c r="J3" s="20"/>
    </row>
    <row r="4" spans="2:10" ht="15" thickBot="1" x14ac:dyDescent="0.4">
      <c r="B4" s="21" t="s">
        <v>184</v>
      </c>
      <c r="C4" s="21" t="s">
        <v>185</v>
      </c>
      <c r="D4" s="21"/>
      <c r="E4" s="21" t="s">
        <v>177</v>
      </c>
      <c r="F4" s="21"/>
      <c r="G4" s="21" t="s">
        <v>176</v>
      </c>
      <c r="H4" s="21"/>
      <c r="I4" s="21" t="s">
        <v>173</v>
      </c>
      <c r="J4" s="21"/>
    </row>
    <row r="5" spans="2:10" ht="15" thickBot="1" x14ac:dyDescent="0.4">
      <c r="B5" s="21"/>
      <c r="C5" s="22" t="s">
        <v>180</v>
      </c>
      <c r="D5" s="22" t="s">
        <v>179</v>
      </c>
      <c r="E5" s="22" t="s">
        <v>173</v>
      </c>
      <c r="F5" s="22" t="s">
        <v>178</v>
      </c>
      <c r="G5" s="22" t="s">
        <v>173</v>
      </c>
      <c r="H5" s="22" t="s">
        <v>178</v>
      </c>
      <c r="I5" s="22" t="s">
        <v>186</v>
      </c>
      <c r="J5" s="22" t="s">
        <v>178</v>
      </c>
    </row>
    <row r="6" spans="2:10" ht="15" thickBot="1" x14ac:dyDescent="0.4">
      <c r="B6" s="36">
        <v>1</v>
      </c>
      <c r="C6" s="37">
        <v>2001</v>
      </c>
      <c r="D6" s="38" t="s">
        <v>135</v>
      </c>
      <c r="E6" s="27">
        <v>1578</v>
      </c>
      <c r="F6" s="26">
        <f>E6/I6</f>
        <v>0.48945409429280395</v>
      </c>
      <c r="G6" s="27">
        <v>1646</v>
      </c>
      <c r="H6" s="26">
        <f>G6/I6</f>
        <v>0.51054590570719605</v>
      </c>
      <c r="I6" s="27">
        <f>E6+G6</f>
        <v>3224</v>
      </c>
      <c r="J6" s="26">
        <f>I6/$I$20</f>
        <v>4.4936303069160653E-2</v>
      </c>
    </row>
    <row r="7" spans="2:10" ht="15" thickBot="1" x14ac:dyDescent="0.4">
      <c r="B7" s="39">
        <v>2</v>
      </c>
      <c r="C7" s="40">
        <v>2002</v>
      </c>
      <c r="D7" s="41" t="s">
        <v>136</v>
      </c>
      <c r="E7" s="29">
        <v>3317</v>
      </c>
      <c r="F7" s="30">
        <f t="shared" ref="F7:F20" si="0">E7/I7</f>
        <v>0.50219530658591971</v>
      </c>
      <c r="G7" s="29">
        <v>3288</v>
      </c>
      <c r="H7" s="30">
        <f t="shared" ref="H7:H20" si="1">G7/I7</f>
        <v>0.49780469341408023</v>
      </c>
      <c r="I7" s="27">
        <f t="shared" ref="I7:I19" si="2">E7+G7</f>
        <v>6605</v>
      </c>
      <c r="J7" s="30">
        <f>I7/$I$20</f>
        <v>9.2060881442867892E-2</v>
      </c>
    </row>
    <row r="8" spans="2:10" ht="15" thickBot="1" x14ac:dyDescent="0.4">
      <c r="B8" s="39">
        <v>3</v>
      </c>
      <c r="C8" s="40">
        <v>2003</v>
      </c>
      <c r="D8" s="41" t="s">
        <v>137</v>
      </c>
      <c r="E8" s="29">
        <v>1809</v>
      </c>
      <c r="F8" s="30">
        <f t="shared" si="0"/>
        <v>0.50587248322147649</v>
      </c>
      <c r="G8" s="29">
        <v>1767</v>
      </c>
      <c r="H8" s="30">
        <f t="shared" si="1"/>
        <v>0.49412751677852351</v>
      </c>
      <c r="I8" s="27">
        <f t="shared" si="2"/>
        <v>3576</v>
      </c>
      <c r="J8" s="30">
        <f>I8/$I$20</f>
        <v>4.9842499930309703E-2</v>
      </c>
    </row>
    <row r="9" spans="2:10" ht="15" thickBot="1" x14ac:dyDescent="0.4">
      <c r="B9" s="39">
        <v>4</v>
      </c>
      <c r="C9" s="40">
        <v>2004</v>
      </c>
      <c r="D9" s="41" t="s">
        <v>57</v>
      </c>
      <c r="E9" s="29">
        <v>2616</v>
      </c>
      <c r="F9" s="30">
        <f t="shared" si="0"/>
        <v>0.49847560975609756</v>
      </c>
      <c r="G9" s="29">
        <v>2632</v>
      </c>
      <c r="H9" s="30">
        <f t="shared" si="1"/>
        <v>0.50152439024390238</v>
      </c>
      <c r="I9" s="27">
        <f t="shared" si="2"/>
        <v>5248</v>
      </c>
      <c r="J9" s="30">
        <f>I9/$I$20</f>
        <v>7.3146935020767703E-2</v>
      </c>
    </row>
    <row r="10" spans="2:10" ht="15" thickBot="1" x14ac:dyDescent="0.4">
      <c r="B10" s="39">
        <v>5</v>
      </c>
      <c r="C10" s="40">
        <v>2005</v>
      </c>
      <c r="D10" s="41" t="s">
        <v>138</v>
      </c>
      <c r="E10" s="29">
        <v>1477</v>
      </c>
      <c r="F10" s="30">
        <f t="shared" si="0"/>
        <v>0.50392357557147727</v>
      </c>
      <c r="G10" s="29">
        <v>1454</v>
      </c>
      <c r="H10" s="30">
        <f t="shared" si="1"/>
        <v>0.49607642442852268</v>
      </c>
      <c r="I10" s="27">
        <f t="shared" si="2"/>
        <v>2931</v>
      </c>
      <c r="J10" s="30">
        <f>I10/$I$20</f>
        <v>4.0852451704624648E-2</v>
      </c>
    </row>
    <row r="11" spans="2:10" ht="15" thickBot="1" x14ac:dyDescent="0.4">
      <c r="B11" s="39">
        <v>6</v>
      </c>
      <c r="C11" s="40">
        <v>2006</v>
      </c>
      <c r="D11" s="41" t="s">
        <v>139</v>
      </c>
      <c r="E11" s="29">
        <v>2194</v>
      </c>
      <c r="F11" s="30">
        <f t="shared" si="0"/>
        <v>0.51011392699372238</v>
      </c>
      <c r="G11" s="29">
        <v>2107</v>
      </c>
      <c r="H11" s="30">
        <f t="shared" si="1"/>
        <v>0.48988607300627762</v>
      </c>
      <c r="I11" s="27">
        <f t="shared" si="2"/>
        <v>4301</v>
      </c>
      <c r="J11" s="30">
        <f>I11/$I$20</f>
        <v>5.9947592897164996E-2</v>
      </c>
    </row>
    <row r="12" spans="2:10" ht="15" thickBot="1" x14ac:dyDescent="0.4">
      <c r="B12" s="39">
        <v>7</v>
      </c>
      <c r="C12" s="40">
        <v>2007</v>
      </c>
      <c r="D12" s="41" t="s">
        <v>140</v>
      </c>
      <c r="E12" s="29">
        <v>1567</v>
      </c>
      <c r="F12" s="30">
        <f t="shared" si="0"/>
        <v>0.49984051036682614</v>
      </c>
      <c r="G12" s="29">
        <v>1568</v>
      </c>
      <c r="H12" s="30">
        <f t="shared" si="1"/>
        <v>0.5001594896331738</v>
      </c>
      <c r="I12" s="27">
        <f t="shared" si="2"/>
        <v>3135</v>
      </c>
      <c r="J12" s="30">
        <f>I12/$I$20</f>
        <v>4.369581579460876E-2</v>
      </c>
    </row>
    <row r="13" spans="2:10" ht="15" thickBot="1" x14ac:dyDescent="0.4">
      <c r="B13" s="39">
        <v>8</v>
      </c>
      <c r="C13" s="40">
        <v>2008</v>
      </c>
      <c r="D13" s="41" t="s">
        <v>141</v>
      </c>
      <c r="E13" s="29">
        <v>2030</v>
      </c>
      <c r="F13" s="30">
        <f t="shared" si="0"/>
        <v>0.50699300699300698</v>
      </c>
      <c r="G13" s="29">
        <v>1974</v>
      </c>
      <c r="H13" s="30">
        <f t="shared" si="1"/>
        <v>0.49300699300699302</v>
      </c>
      <c r="I13" s="27">
        <f t="shared" si="2"/>
        <v>4004</v>
      </c>
      <c r="J13" s="30">
        <f>I13/$I$20</f>
        <v>5.5807989295570487E-2</v>
      </c>
    </row>
    <row r="14" spans="2:10" ht="15" thickBot="1" x14ac:dyDescent="0.4">
      <c r="B14" s="39">
        <v>9</v>
      </c>
      <c r="C14" s="40">
        <v>2009</v>
      </c>
      <c r="D14" s="41" t="s">
        <v>142</v>
      </c>
      <c r="E14" s="29">
        <v>2991</v>
      </c>
      <c r="F14" s="30">
        <f t="shared" si="0"/>
        <v>0.50540723217303141</v>
      </c>
      <c r="G14" s="29">
        <v>2927</v>
      </c>
      <c r="H14" s="30">
        <f t="shared" si="1"/>
        <v>0.49459276782696859</v>
      </c>
      <c r="I14" s="27">
        <f t="shared" si="2"/>
        <v>5918</v>
      </c>
      <c r="J14" s="30">
        <f>I14/$I$20</f>
        <v>8.2485434728068463E-2</v>
      </c>
    </row>
    <row r="15" spans="2:10" ht="15" thickBot="1" x14ac:dyDescent="0.4">
      <c r="B15" s="39">
        <v>10</v>
      </c>
      <c r="C15" s="40">
        <v>2010</v>
      </c>
      <c r="D15" s="41" t="s">
        <v>143</v>
      </c>
      <c r="E15" s="29">
        <v>1958</v>
      </c>
      <c r="F15" s="30">
        <f t="shared" si="0"/>
        <v>0.50295402003596201</v>
      </c>
      <c r="G15" s="29">
        <v>1935</v>
      </c>
      <c r="H15" s="30">
        <f t="shared" si="1"/>
        <v>0.49704597996403804</v>
      </c>
      <c r="I15" s="27">
        <f t="shared" si="2"/>
        <v>3893</v>
      </c>
      <c r="J15" s="30">
        <f>I15/$I$20</f>
        <v>5.426086471719678E-2</v>
      </c>
    </row>
    <row r="16" spans="2:10" ht="15" thickBot="1" x14ac:dyDescent="0.4">
      <c r="B16" s="39">
        <v>11</v>
      </c>
      <c r="C16" s="40">
        <v>2011</v>
      </c>
      <c r="D16" s="41" t="s">
        <v>144</v>
      </c>
      <c r="E16" s="29">
        <v>2499</v>
      </c>
      <c r="F16" s="30">
        <f t="shared" si="0"/>
        <v>0.50937627395026497</v>
      </c>
      <c r="G16" s="29">
        <v>2407</v>
      </c>
      <c r="H16" s="30">
        <f t="shared" si="1"/>
        <v>0.49062372604973503</v>
      </c>
      <c r="I16" s="27">
        <f t="shared" si="2"/>
        <v>4906</v>
      </c>
      <c r="J16" s="30">
        <f>I16/$I$20</f>
        <v>6.8380118752264935E-2</v>
      </c>
    </row>
    <row r="17" spans="2:10" ht="15" thickBot="1" x14ac:dyDescent="0.4">
      <c r="B17" s="39">
        <v>12</v>
      </c>
      <c r="C17" s="40">
        <v>2012</v>
      </c>
      <c r="D17" s="41" t="s">
        <v>145</v>
      </c>
      <c r="E17" s="29">
        <v>3466</v>
      </c>
      <c r="F17" s="30">
        <f t="shared" si="0"/>
        <v>0.50188242108311609</v>
      </c>
      <c r="G17" s="29">
        <v>3440</v>
      </c>
      <c r="H17" s="30">
        <f t="shared" si="1"/>
        <v>0.49811757891688385</v>
      </c>
      <c r="I17" s="27">
        <f t="shared" si="2"/>
        <v>6906</v>
      </c>
      <c r="J17" s="30">
        <f>I17/$I$20</f>
        <v>9.6256237281520926E-2</v>
      </c>
    </row>
    <row r="18" spans="2:10" ht="15" thickBot="1" x14ac:dyDescent="0.4">
      <c r="B18" s="39">
        <v>13</v>
      </c>
      <c r="C18" s="40">
        <v>2013</v>
      </c>
      <c r="D18" s="41" t="s">
        <v>28</v>
      </c>
      <c r="E18" s="29">
        <v>4630</v>
      </c>
      <c r="F18" s="30">
        <f t="shared" si="0"/>
        <v>0.49161180717774472</v>
      </c>
      <c r="G18" s="29">
        <v>4788</v>
      </c>
      <c r="H18" s="30">
        <f t="shared" si="1"/>
        <v>0.50838819282225522</v>
      </c>
      <c r="I18" s="27">
        <f t="shared" si="2"/>
        <v>9418</v>
      </c>
      <c r="J18" s="30">
        <f>I18/$I$20</f>
        <v>0.13126864215426645</v>
      </c>
    </row>
    <row r="19" spans="2:10" ht="15" thickBot="1" x14ac:dyDescent="0.4">
      <c r="B19" s="39">
        <v>14</v>
      </c>
      <c r="C19" s="40">
        <v>2014</v>
      </c>
      <c r="D19" s="41" t="s">
        <v>146</v>
      </c>
      <c r="E19" s="29">
        <v>3878</v>
      </c>
      <c r="F19" s="30">
        <f t="shared" si="0"/>
        <v>0.50488217679989589</v>
      </c>
      <c r="G19" s="29">
        <v>3803</v>
      </c>
      <c r="H19" s="30">
        <f t="shared" si="1"/>
        <v>0.49511782320010417</v>
      </c>
      <c r="I19" s="27">
        <f t="shared" si="2"/>
        <v>7681</v>
      </c>
      <c r="J19" s="30">
        <f>I19/$I$20</f>
        <v>0.10705823321160761</v>
      </c>
    </row>
    <row r="20" spans="2:10" ht="15" thickBot="1" x14ac:dyDescent="0.4">
      <c r="B20" s="42" t="s">
        <v>173</v>
      </c>
      <c r="C20" s="43"/>
      <c r="D20" s="44"/>
      <c r="E20" s="45">
        <f>SUM(E6:E19)</f>
        <v>36010</v>
      </c>
      <c r="F20" s="46">
        <f t="shared" si="0"/>
        <v>0.501909514119254</v>
      </c>
      <c r="G20" s="45">
        <f>SUM(G6:G19)</f>
        <v>35736</v>
      </c>
      <c r="H20" s="46">
        <f t="shared" si="1"/>
        <v>0.49809048588074595</v>
      </c>
      <c r="I20" s="47">
        <f>SUM(I6:I19)</f>
        <v>71746</v>
      </c>
      <c r="J20" s="46">
        <f>SUM(J6:J19)</f>
        <v>1</v>
      </c>
    </row>
  </sheetData>
  <mergeCells count="8">
    <mergeCell ref="B20:D20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94B6-FA20-4B67-A27E-7155271EF3DE}">
  <dimension ref="B1:J20"/>
  <sheetViews>
    <sheetView workbookViewId="0">
      <selection sqref="A1:XFD3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75" customHeight="1" thickBot="1" x14ac:dyDescent="0.4">
      <c r="B2" s="20" t="s">
        <v>175</v>
      </c>
      <c r="C2" s="20"/>
      <c r="D2" s="20"/>
      <c r="E2" s="20"/>
      <c r="F2" s="20"/>
      <c r="G2" s="20"/>
      <c r="H2" s="20"/>
      <c r="I2" s="20"/>
      <c r="J2" s="20"/>
    </row>
    <row r="3" spans="2:10" ht="15.75" customHeight="1" thickBot="1" x14ac:dyDescent="0.4">
      <c r="B3" s="20" t="s">
        <v>196</v>
      </c>
      <c r="C3" s="20"/>
      <c r="D3" s="20"/>
      <c r="E3" s="20"/>
      <c r="F3" s="20"/>
      <c r="G3" s="20"/>
      <c r="H3" s="20"/>
      <c r="I3" s="20"/>
      <c r="J3" s="20"/>
    </row>
    <row r="4" spans="2:10" ht="15" thickBot="1" x14ac:dyDescent="0.4">
      <c r="B4" s="21" t="s">
        <v>184</v>
      </c>
      <c r="C4" s="21" t="s">
        <v>185</v>
      </c>
      <c r="D4" s="21"/>
      <c r="E4" s="21" t="s">
        <v>177</v>
      </c>
      <c r="F4" s="21"/>
      <c r="G4" s="21" t="s">
        <v>176</v>
      </c>
      <c r="H4" s="21"/>
      <c r="I4" s="21" t="s">
        <v>173</v>
      </c>
      <c r="J4" s="21"/>
    </row>
    <row r="5" spans="2:10" ht="15" thickBot="1" x14ac:dyDescent="0.4">
      <c r="B5" s="21"/>
      <c r="C5" s="22" t="s">
        <v>180</v>
      </c>
      <c r="D5" s="22" t="s">
        <v>179</v>
      </c>
      <c r="E5" s="22" t="s">
        <v>173</v>
      </c>
      <c r="F5" s="22" t="s">
        <v>178</v>
      </c>
      <c r="G5" s="22" t="s">
        <v>173</v>
      </c>
      <c r="H5" s="22" t="s">
        <v>178</v>
      </c>
      <c r="I5" s="22" t="s">
        <v>186</v>
      </c>
      <c r="J5" s="22" t="s">
        <v>178</v>
      </c>
    </row>
    <row r="6" spans="2:10" ht="15" thickBot="1" x14ac:dyDescent="0.4">
      <c r="B6" s="36">
        <v>1</v>
      </c>
      <c r="C6" s="37">
        <v>2001</v>
      </c>
      <c r="D6" s="38" t="s">
        <v>148</v>
      </c>
      <c r="E6" s="27">
        <v>1227</v>
      </c>
      <c r="F6" s="26">
        <f>E6/I6</f>
        <v>0.49376257545271629</v>
      </c>
      <c r="G6" s="27">
        <v>1258</v>
      </c>
      <c r="H6" s="26">
        <f>G6/I6</f>
        <v>0.50623742454728371</v>
      </c>
      <c r="I6" s="27">
        <f>E6+G6</f>
        <v>2485</v>
      </c>
      <c r="J6" s="26">
        <f>I6/$I$20</f>
        <v>4.6124433885217905E-2</v>
      </c>
    </row>
    <row r="7" spans="2:10" ht="15" thickBot="1" x14ac:dyDescent="0.4">
      <c r="B7" s="39">
        <v>2</v>
      </c>
      <c r="C7" s="40">
        <v>2002</v>
      </c>
      <c r="D7" s="41" t="s">
        <v>149</v>
      </c>
      <c r="E7" s="48">
        <v>928</v>
      </c>
      <c r="F7" s="30">
        <f t="shared" ref="F7:F20" si="0">E7/I7</f>
        <v>0.48893572181243417</v>
      </c>
      <c r="G7" s="48">
        <v>970</v>
      </c>
      <c r="H7" s="30">
        <f t="shared" ref="H7:H20" si="1">G7/I7</f>
        <v>0.51106427818756583</v>
      </c>
      <c r="I7" s="27">
        <f t="shared" ref="I7:I19" si="2">E7+G7</f>
        <v>1898</v>
      </c>
      <c r="J7" s="30">
        <f>I7/$I$20</f>
        <v>3.5229044472492387E-2</v>
      </c>
    </row>
    <row r="8" spans="2:10" ht="15" thickBot="1" x14ac:dyDescent="0.4">
      <c r="B8" s="39">
        <v>3</v>
      </c>
      <c r="C8" s="40">
        <v>2003</v>
      </c>
      <c r="D8" s="41" t="s">
        <v>150</v>
      </c>
      <c r="E8" s="29">
        <v>2854</v>
      </c>
      <c r="F8" s="30">
        <f t="shared" si="0"/>
        <v>0.49419913419913419</v>
      </c>
      <c r="G8" s="29">
        <v>2921</v>
      </c>
      <c r="H8" s="30">
        <f t="shared" si="1"/>
        <v>0.50580086580086581</v>
      </c>
      <c r="I8" s="27">
        <f t="shared" si="2"/>
        <v>5775</v>
      </c>
      <c r="J8" s="30">
        <f>I8/$I$20</f>
        <v>0.10719058578959091</v>
      </c>
    </row>
    <row r="9" spans="2:10" ht="15" thickBot="1" x14ac:dyDescent="0.4">
      <c r="B9" s="39">
        <v>4</v>
      </c>
      <c r="C9" s="40">
        <v>2004</v>
      </c>
      <c r="D9" s="41" t="s">
        <v>16</v>
      </c>
      <c r="E9" s="29">
        <v>2623</v>
      </c>
      <c r="F9" s="30">
        <f t="shared" si="0"/>
        <v>0.50277937511980064</v>
      </c>
      <c r="G9" s="29">
        <v>2594</v>
      </c>
      <c r="H9" s="30">
        <f t="shared" si="1"/>
        <v>0.49722062488019936</v>
      </c>
      <c r="I9" s="27">
        <f t="shared" si="2"/>
        <v>5217</v>
      </c>
      <c r="J9" s="30">
        <f>I9/$I$20</f>
        <v>9.6833469448362908E-2</v>
      </c>
    </row>
    <row r="10" spans="2:10" ht="15" thickBot="1" x14ac:dyDescent="0.4">
      <c r="B10" s="39">
        <v>5</v>
      </c>
      <c r="C10" s="40">
        <v>2005</v>
      </c>
      <c r="D10" s="41" t="s">
        <v>151</v>
      </c>
      <c r="E10" s="29">
        <v>1976</v>
      </c>
      <c r="F10" s="30">
        <f t="shared" si="0"/>
        <v>0.50562947799385871</v>
      </c>
      <c r="G10" s="29">
        <v>1932</v>
      </c>
      <c r="H10" s="30">
        <f t="shared" si="1"/>
        <v>0.49437052200614123</v>
      </c>
      <c r="I10" s="27">
        <f t="shared" si="2"/>
        <v>3908</v>
      </c>
      <c r="J10" s="30">
        <f>I10/$I$20</f>
        <v>7.2536936669388971E-2</v>
      </c>
    </row>
    <row r="11" spans="2:10" ht="15" thickBot="1" x14ac:dyDescent="0.4">
      <c r="B11" s="39">
        <v>6</v>
      </c>
      <c r="C11" s="40">
        <v>2006</v>
      </c>
      <c r="D11" s="41" t="s">
        <v>152</v>
      </c>
      <c r="E11" s="29">
        <v>1347</v>
      </c>
      <c r="F11" s="30">
        <f t="shared" si="0"/>
        <v>0.51255707762557079</v>
      </c>
      <c r="G11" s="29">
        <v>1281</v>
      </c>
      <c r="H11" s="30">
        <f t="shared" si="1"/>
        <v>0.48744292237442921</v>
      </c>
      <c r="I11" s="27">
        <f t="shared" si="2"/>
        <v>2628</v>
      </c>
      <c r="J11" s="30">
        <f>I11/$I$20</f>
        <v>4.8778676961912543E-2</v>
      </c>
    </row>
    <row r="12" spans="2:10" ht="15" thickBot="1" x14ac:dyDescent="0.4">
      <c r="B12" s="39">
        <v>7</v>
      </c>
      <c r="C12" s="40">
        <v>2007</v>
      </c>
      <c r="D12" s="41" t="s">
        <v>153</v>
      </c>
      <c r="E12" s="29">
        <v>1527</v>
      </c>
      <c r="F12" s="30">
        <f t="shared" si="0"/>
        <v>0.50329597890573496</v>
      </c>
      <c r="G12" s="29">
        <v>1507</v>
      </c>
      <c r="H12" s="30">
        <f t="shared" si="1"/>
        <v>0.49670402109426498</v>
      </c>
      <c r="I12" s="27">
        <f t="shared" si="2"/>
        <v>3034</v>
      </c>
      <c r="J12" s="30">
        <f>I12/$I$20</f>
        <v>5.6314499962877719E-2</v>
      </c>
    </row>
    <row r="13" spans="2:10" ht="15" thickBot="1" x14ac:dyDescent="0.4">
      <c r="B13" s="39">
        <v>8</v>
      </c>
      <c r="C13" s="40">
        <v>2008</v>
      </c>
      <c r="D13" s="41" t="s">
        <v>154</v>
      </c>
      <c r="E13" s="29">
        <v>1916</v>
      </c>
      <c r="F13" s="30">
        <f t="shared" si="0"/>
        <v>0.49509043927648577</v>
      </c>
      <c r="G13" s="29">
        <v>1954</v>
      </c>
      <c r="H13" s="30">
        <f t="shared" si="1"/>
        <v>0.50490956072351423</v>
      </c>
      <c r="I13" s="27">
        <f t="shared" si="2"/>
        <v>3870</v>
      </c>
      <c r="J13" s="30">
        <f>I13/$I$20</f>
        <v>7.1831613334323266E-2</v>
      </c>
    </row>
    <row r="14" spans="2:10" ht="15" thickBot="1" x14ac:dyDescent="0.4">
      <c r="B14" s="39">
        <v>9</v>
      </c>
      <c r="C14" s="40">
        <v>2009</v>
      </c>
      <c r="D14" s="41" t="s">
        <v>155</v>
      </c>
      <c r="E14" s="29">
        <v>1020</v>
      </c>
      <c r="F14" s="30">
        <f t="shared" si="0"/>
        <v>0.49683390160740382</v>
      </c>
      <c r="G14" s="29">
        <v>1033</v>
      </c>
      <c r="H14" s="30">
        <f t="shared" si="1"/>
        <v>0.50316609839259618</v>
      </c>
      <c r="I14" s="27">
        <f t="shared" si="2"/>
        <v>2053</v>
      </c>
      <c r="J14" s="30">
        <f>I14/$I$20</f>
        <v>3.8106021233944611E-2</v>
      </c>
    </row>
    <row r="15" spans="2:10" ht="15" thickBot="1" x14ac:dyDescent="0.4">
      <c r="B15" s="39">
        <v>10</v>
      </c>
      <c r="C15" s="40">
        <v>2010</v>
      </c>
      <c r="D15" s="41" t="s">
        <v>156</v>
      </c>
      <c r="E15" s="48">
        <v>858</v>
      </c>
      <c r="F15" s="30">
        <f t="shared" si="0"/>
        <v>0.49000571102227297</v>
      </c>
      <c r="G15" s="48">
        <v>893</v>
      </c>
      <c r="H15" s="30">
        <f t="shared" si="1"/>
        <v>0.50999428897772703</v>
      </c>
      <c r="I15" s="27">
        <f t="shared" si="2"/>
        <v>1751</v>
      </c>
      <c r="J15" s="30">
        <f>I15/$I$20</f>
        <v>3.2500556834211894E-2</v>
      </c>
    </row>
    <row r="16" spans="2:10" ht="15" thickBot="1" x14ac:dyDescent="0.4">
      <c r="B16" s="39">
        <v>11</v>
      </c>
      <c r="C16" s="40">
        <v>2011</v>
      </c>
      <c r="D16" s="41" t="s">
        <v>157</v>
      </c>
      <c r="E16" s="29">
        <v>1773</v>
      </c>
      <c r="F16" s="30">
        <f t="shared" si="0"/>
        <v>0.50541619156214368</v>
      </c>
      <c r="G16" s="29">
        <v>1735</v>
      </c>
      <c r="H16" s="30">
        <f t="shared" si="1"/>
        <v>0.49458380843785632</v>
      </c>
      <c r="I16" s="27">
        <f t="shared" si="2"/>
        <v>3508</v>
      </c>
      <c r="J16" s="30">
        <f>I16/$I$20</f>
        <v>6.5112480510802581E-2</v>
      </c>
    </row>
    <row r="17" spans="2:10" ht="15" thickBot="1" x14ac:dyDescent="0.4">
      <c r="B17" s="39">
        <v>12</v>
      </c>
      <c r="C17" s="40">
        <v>2012</v>
      </c>
      <c r="D17" s="41" t="s">
        <v>158</v>
      </c>
      <c r="E17" s="29">
        <v>2333</v>
      </c>
      <c r="F17" s="30">
        <f t="shared" si="0"/>
        <v>0.50053636558678394</v>
      </c>
      <c r="G17" s="29">
        <v>2328</v>
      </c>
      <c r="H17" s="30">
        <f t="shared" si="1"/>
        <v>0.49946363441321606</v>
      </c>
      <c r="I17" s="27">
        <f t="shared" si="2"/>
        <v>4661</v>
      </c>
      <c r="J17" s="30">
        <f>I17/$I$20</f>
        <v>8.6513475387927835E-2</v>
      </c>
    </row>
    <row r="18" spans="2:10" ht="15" thickBot="1" x14ac:dyDescent="0.4">
      <c r="B18" s="39">
        <v>13</v>
      </c>
      <c r="C18" s="40">
        <v>2013</v>
      </c>
      <c r="D18" s="41" t="s">
        <v>159</v>
      </c>
      <c r="E18" s="29">
        <v>4015</v>
      </c>
      <c r="F18" s="30">
        <f t="shared" si="0"/>
        <v>0.4990677439403356</v>
      </c>
      <c r="G18" s="29">
        <v>4030</v>
      </c>
      <c r="H18" s="30">
        <f t="shared" si="1"/>
        <v>0.5009322560596644</v>
      </c>
      <c r="I18" s="27">
        <f t="shared" si="2"/>
        <v>8045</v>
      </c>
      <c r="J18" s="30">
        <f>I18/$I$20</f>
        <v>0.14932437448956865</v>
      </c>
    </row>
    <row r="19" spans="2:10" ht="15" thickBot="1" x14ac:dyDescent="0.4">
      <c r="B19" s="39">
        <v>14</v>
      </c>
      <c r="C19" s="40">
        <v>2014</v>
      </c>
      <c r="D19" s="41" t="s">
        <v>160</v>
      </c>
      <c r="E19" s="29">
        <v>2478</v>
      </c>
      <c r="F19" s="30">
        <f t="shared" si="0"/>
        <v>0.49137418203450328</v>
      </c>
      <c r="G19" s="29">
        <v>2565</v>
      </c>
      <c r="H19" s="30">
        <f t="shared" si="1"/>
        <v>0.50862581796549677</v>
      </c>
      <c r="I19" s="27">
        <f t="shared" si="2"/>
        <v>5043</v>
      </c>
      <c r="J19" s="30">
        <f>I19/$I$20</f>
        <v>9.3603831019377831E-2</v>
      </c>
    </row>
    <row r="20" spans="2:10" ht="15" thickBot="1" x14ac:dyDescent="0.4">
      <c r="B20" s="42" t="s">
        <v>173</v>
      </c>
      <c r="C20" s="43"/>
      <c r="D20" s="44"/>
      <c r="E20" s="45">
        <f>SUM(E6:E19)</f>
        <v>26875</v>
      </c>
      <c r="F20" s="46">
        <f t="shared" si="0"/>
        <v>0.49883064815502265</v>
      </c>
      <c r="G20" s="45">
        <f>SUM(G6:G19)</f>
        <v>27001</v>
      </c>
      <c r="H20" s="46">
        <f t="shared" si="1"/>
        <v>0.50116935184497735</v>
      </c>
      <c r="I20" s="47">
        <f>SUM(I6:I19)</f>
        <v>53876</v>
      </c>
      <c r="J20" s="46">
        <f>SUM(J6:J19)</f>
        <v>1</v>
      </c>
    </row>
  </sheetData>
  <mergeCells count="8">
    <mergeCell ref="B20:D20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A1DE-7C4E-4270-B8BC-B9AC15C10A9C}">
  <dimension ref="B1:J18"/>
  <sheetViews>
    <sheetView workbookViewId="0">
      <selection activeCell="F18" sqref="F18"/>
    </sheetView>
  </sheetViews>
  <sheetFormatPr defaultRowHeight="14.5" x14ac:dyDescent="0.35"/>
  <cols>
    <col min="1" max="1" width="2.81640625" style="13" customWidth="1"/>
    <col min="2" max="3" width="8.7265625" style="13"/>
    <col min="4" max="4" width="20.54296875" style="13" customWidth="1"/>
    <col min="5" max="5" width="13.7265625" style="13" customWidth="1"/>
    <col min="6" max="6" width="8.7265625" style="13"/>
    <col min="7" max="7" width="13.7265625" style="13" customWidth="1"/>
    <col min="8" max="8" width="8.7265625" style="13"/>
    <col min="9" max="9" width="13.7265625" style="13" customWidth="1"/>
    <col min="10" max="16384" width="8.7265625" style="13"/>
  </cols>
  <sheetData>
    <row r="1" spans="2:10" ht="15" thickBot="1" x14ac:dyDescent="0.4"/>
    <row r="2" spans="2:10" ht="15.75" customHeight="1" thickBot="1" x14ac:dyDescent="0.4">
      <c r="B2" s="35" t="s">
        <v>175</v>
      </c>
      <c r="C2" s="35"/>
      <c r="D2" s="35"/>
      <c r="E2" s="35"/>
      <c r="F2" s="35"/>
      <c r="G2" s="35"/>
      <c r="H2" s="35"/>
      <c r="I2" s="35"/>
      <c r="J2" s="35"/>
    </row>
    <row r="3" spans="2:10" ht="15.75" customHeight="1" thickBot="1" x14ac:dyDescent="0.4">
      <c r="B3" s="35" t="s">
        <v>197</v>
      </c>
      <c r="C3" s="35"/>
      <c r="D3" s="35"/>
      <c r="E3" s="35"/>
      <c r="F3" s="35"/>
      <c r="G3" s="35"/>
      <c r="H3" s="35"/>
      <c r="I3" s="35"/>
      <c r="J3" s="35"/>
    </row>
    <row r="4" spans="2:10" ht="15" thickBot="1" x14ac:dyDescent="0.4">
      <c r="B4" s="21" t="s">
        <v>184</v>
      </c>
      <c r="C4" s="21" t="s">
        <v>185</v>
      </c>
      <c r="D4" s="21"/>
      <c r="E4" s="21" t="s">
        <v>177</v>
      </c>
      <c r="F4" s="21"/>
      <c r="G4" s="21" t="s">
        <v>176</v>
      </c>
      <c r="H4" s="21"/>
      <c r="I4" s="21" t="s">
        <v>173</v>
      </c>
      <c r="J4" s="21"/>
    </row>
    <row r="5" spans="2:10" ht="15" thickBot="1" x14ac:dyDescent="0.4">
      <c r="B5" s="21"/>
      <c r="C5" s="22" t="s">
        <v>180</v>
      </c>
      <c r="D5" s="22" t="s">
        <v>179</v>
      </c>
      <c r="E5" s="22" t="s">
        <v>173</v>
      </c>
      <c r="F5" s="22" t="s">
        <v>178</v>
      </c>
      <c r="G5" s="22" t="s">
        <v>173</v>
      </c>
      <c r="H5" s="22" t="s">
        <v>178</v>
      </c>
      <c r="I5" s="22" t="s">
        <v>186</v>
      </c>
      <c r="J5" s="22" t="s">
        <v>178</v>
      </c>
    </row>
    <row r="6" spans="2:10" ht="15" thickBot="1" x14ac:dyDescent="0.4">
      <c r="B6" s="36">
        <v>1</v>
      </c>
      <c r="C6" s="37">
        <v>2001</v>
      </c>
      <c r="D6" s="38" t="s">
        <v>161</v>
      </c>
      <c r="E6" s="27">
        <v>7431</v>
      </c>
      <c r="F6" s="26">
        <f>E6/I6</f>
        <v>0.49052742755297379</v>
      </c>
      <c r="G6" s="27">
        <v>7718</v>
      </c>
      <c r="H6" s="26">
        <f>G6/I6</f>
        <v>0.50947257244702626</v>
      </c>
      <c r="I6" s="27">
        <f>E6+G6</f>
        <v>15149</v>
      </c>
      <c r="J6" s="26">
        <f>I6/$I$18</f>
        <v>0.13673987020137743</v>
      </c>
    </row>
    <row r="7" spans="2:10" ht="15" thickBot="1" x14ac:dyDescent="0.4">
      <c r="B7" s="39">
        <v>2</v>
      </c>
      <c r="C7" s="40">
        <v>2002</v>
      </c>
      <c r="D7" s="41" t="s">
        <v>162</v>
      </c>
      <c r="E7" s="29">
        <v>5272</v>
      </c>
      <c r="F7" s="30">
        <f t="shared" ref="F7:F18" si="0">E7/I7</f>
        <v>0.4931711880261927</v>
      </c>
      <c r="G7" s="29">
        <v>5418</v>
      </c>
      <c r="H7" s="30">
        <f t="shared" ref="H7:H18" si="1">G7/I7</f>
        <v>0.50682881197380725</v>
      </c>
      <c r="I7" s="27">
        <f t="shared" ref="I7:I17" si="2">E7+G7</f>
        <v>10690</v>
      </c>
      <c r="J7" s="30">
        <f>I7/$I$18</f>
        <v>9.6491465605170287E-2</v>
      </c>
    </row>
    <row r="8" spans="2:10" ht="15" thickBot="1" x14ac:dyDescent="0.4">
      <c r="B8" s="39">
        <v>3</v>
      </c>
      <c r="C8" s="40">
        <v>2003</v>
      </c>
      <c r="D8" s="41" t="s">
        <v>163</v>
      </c>
      <c r="E8" s="29">
        <v>7200</v>
      </c>
      <c r="F8" s="30">
        <f t="shared" si="0"/>
        <v>0.49902966454116993</v>
      </c>
      <c r="G8" s="29">
        <v>7228</v>
      </c>
      <c r="H8" s="30">
        <f t="shared" si="1"/>
        <v>0.50097033545883007</v>
      </c>
      <c r="I8" s="27">
        <f t="shared" si="2"/>
        <v>14428</v>
      </c>
      <c r="J8" s="30">
        <f>I8/$I$18</f>
        <v>0.13023188641266575</v>
      </c>
    </row>
    <row r="9" spans="2:10" ht="15" thickBot="1" x14ac:dyDescent="0.4">
      <c r="B9" s="39">
        <v>4</v>
      </c>
      <c r="C9" s="40">
        <v>2004</v>
      </c>
      <c r="D9" s="41" t="s">
        <v>164</v>
      </c>
      <c r="E9" s="29">
        <v>2345</v>
      </c>
      <c r="F9" s="30">
        <f t="shared" si="0"/>
        <v>0.49957392415850022</v>
      </c>
      <c r="G9" s="29">
        <v>2349</v>
      </c>
      <c r="H9" s="30">
        <f t="shared" si="1"/>
        <v>0.50042607584149978</v>
      </c>
      <c r="I9" s="27">
        <f t="shared" si="2"/>
        <v>4694</v>
      </c>
      <c r="J9" s="30">
        <f>I9/$I$18</f>
        <v>4.2369592100156159E-2</v>
      </c>
    </row>
    <row r="10" spans="2:10" ht="15" thickBot="1" x14ac:dyDescent="0.4">
      <c r="B10" s="39">
        <v>5</v>
      </c>
      <c r="C10" s="40">
        <v>2005</v>
      </c>
      <c r="D10" s="41" t="s">
        <v>165</v>
      </c>
      <c r="E10" s="29">
        <v>5694</v>
      </c>
      <c r="F10" s="30">
        <f t="shared" si="0"/>
        <v>0.4987736510161177</v>
      </c>
      <c r="G10" s="29">
        <v>5722</v>
      </c>
      <c r="H10" s="30">
        <f t="shared" si="1"/>
        <v>0.5012263489838823</v>
      </c>
      <c r="I10" s="27">
        <f t="shared" si="2"/>
        <v>11416</v>
      </c>
      <c r="J10" s="30">
        <f>I10/$I$18</f>
        <v>0.10304458104290215</v>
      </c>
    </row>
    <row r="11" spans="2:10" ht="15" thickBot="1" x14ac:dyDescent="0.4">
      <c r="B11" s="39">
        <v>6</v>
      </c>
      <c r="C11" s="40">
        <v>2006</v>
      </c>
      <c r="D11" s="41" t="s">
        <v>166</v>
      </c>
      <c r="E11" s="29">
        <v>8741</v>
      </c>
      <c r="F11" s="30">
        <f t="shared" si="0"/>
        <v>0.49860247561462551</v>
      </c>
      <c r="G11" s="29">
        <v>8790</v>
      </c>
      <c r="H11" s="30">
        <f t="shared" si="1"/>
        <v>0.50139752438537444</v>
      </c>
      <c r="I11" s="27">
        <f t="shared" si="2"/>
        <v>17531</v>
      </c>
      <c r="J11" s="30">
        <f>I11/$I$18</f>
        <v>0.15824058779459685</v>
      </c>
    </row>
    <row r="12" spans="2:10" ht="15" thickBot="1" x14ac:dyDescent="0.4">
      <c r="B12" s="39">
        <v>7</v>
      </c>
      <c r="C12" s="40">
        <v>2007</v>
      </c>
      <c r="D12" s="41" t="s">
        <v>167</v>
      </c>
      <c r="E12" s="29">
        <v>3849</v>
      </c>
      <c r="F12" s="30">
        <f t="shared" si="0"/>
        <v>0.48580083301779631</v>
      </c>
      <c r="G12" s="29">
        <v>4074</v>
      </c>
      <c r="H12" s="30">
        <f t="shared" si="1"/>
        <v>0.51419916698220369</v>
      </c>
      <c r="I12" s="27">
        <f t="shared" si="2"/>
        <v>7923</v>
      </c>
      <c r="J12" s="30">
        <f>I12/$I$18</f>
        <v>7.1515611037396079E-2</v>
      </c>
    </row>
    <row r="13" spans="2:10" ht="15" thickBot="1" x14ac:dyDescent="0.4">
      <c r="B13" s="39">
        <v>8</v>
      </c>
      <c r="C13" s="40">
        <v>2008</v>
      </c>
      <c r="D13" s="41" t="s">
        <v>168</v>
      </c>
      <c r="E13" s="29">
        <v>3380</v>
      </c>
      <c r="F13" s="30">
        <f t="shared" si="0"/>
        <v>0.50200504975493832</v>
      </c>
      <c r="G13" s="29">
        <v>3353</v>
      </c>
      <c r="H13" s="30">
        <f t="shared" si="1"/>
        <v>0.49799495024506163</v>
      </c>
      <c r="I13" s="27">
        <f t="shared" si="2"/>
        <v>6733</v>
      </c>
      <c r="J13" s="30">
        <f>I13/$I$18</f>
        <v>6.0774278570590409E-2</v>
      </c>
    </row>
    <row r="14" spans="2:10" ht="15" thickBot="1" x14ac:dyDescent="0.4">
      <c r="B14" s="39">
        <v>9</v>
      </c>
      <c r="C14" s="40">
        <v>2009</v>
      </c>
      <c r="D14" s="41" t="s">
        <v>169</v>
      </c>
      <c r="E14" s="29">
        <v>3563</v>
      </c>
      <c r="F14" s="30">
        <f t="shared" si="0"/>
        <v>0.48174689021092482</v>
      </c>
      <c r="G14" s="29">
        <v>3833</v>
      </c>
      <c r="H14" s="30">
        <f t="shared" si="1"/>
        <v>0.51825310978907513</v>
      </c>
      <c r="I14" s="27">
        <f t="shared" si="2"/>
        <v>7396</v>
      </c>
      <c r="J14" s="30">
        <f>I14/$I$18</f>
        <v>6.6758735230667859E-2</v>
      </c>
    </row>
    <row r="15" spans="2:10" ht="15" thickBot="1" x14ac:dyDescent="0.4">
      <c r="B15" s="39">
        <v>10</v>
      </c>
      <c r="C15" s="40">
        <v>2010</v>
      </c>
      <c r="D15" s="41" t="s">
        <v>170</v>
      </c>
      <c r="E15" s="29">
        <v>2835</v>
      </c>
      <c r="F15" s="30">
        <f t="shared" si="0"/>
        <v>0.4861111111111111</v>
      </c>
      <c r="G15" s="29">
        <v>2997</v>
      </c>
      <c r="H15" s="30">
        <f t="shared" si="1"/>
        <v>0.51388888888888884</v>
      </c>
      <c r="I15" s="27">
        <f t="shared" si="2"/>
        <v>5832</v>
      </c>
      <c r="J15" s="30">
        <f>I15/$I$18</f>
        <v>5.2641555417151834E-2</v>
      </c>
    </row>
    <row r="16" spans="2:10" ht="15" thickBot="1" x14ac:dyDescent="0.4">
      <c r="B16" s="39">
        <v>11</v>
      </c>
      <c r="C16" s="40">
        <v>2011</v>
      </c>
      <c r="D16" s="41" t="s">
        <v>171</v>
      </c>
      <c r="E16" s="29">
        <v>2488</v>
      </c>
      <c r="F16" s="30">
        <f t="shared" si="0"/>
        <v>0.49325931800158607</v>
      </c>
      <c r="G16" s="29">
        <v>2556</v>
      </c>
      <c r="H16" s="30">
        <f t="shared" si="1"/>
        <v>0.50674068199841393</v>
      </c>
      <c r="I16" s="27">
        <f t="shared" si="2"/>
        <v>5044</v>
      </c>
      <c r="J16" s="30">
        <f>I16/$I$18</f>
        <v>4.5528807531569591E-2</v>
      </c>
    </row>
    <row r="17" spans="2:10" ht="15" thickBot="1" x14ac:dyDescent="0.4">
      <c r="B17" s="39">
        <v>12</v>
      </c>
      <c r="C17" s="40">
        <v>2012</v>
      </c>
      <c r="D17" s="41" t="s">
        <v>172</v>
      </c>
      <c r="E17" s="29">
        <v>1937</v>
      </c>
      <c r="F17" s="30">
        <f t="shared" si="0"/>
        <v>0.49025563148569984</v>
      </c>
      <c r="G17" s="29">
        <v>2014</v>
      </c>
      <c r="H17" s="30">
        <f t="shared" si="1"/>
        <v>0.50974436851430016</v>
      </c>
      <c r="I17" s="27">
        <f t="shared" si="2"/>
        <v>3951</v>
      </c>
      <c r="J17" s="30">
        <f>I17/$I$18</f>
        <v>3.5663029055755642E-2</v>
      </c>
    </row>
    <row r="18" spans="2:10" ht="15" thickBot="1" x14ac:dyDescent="0.4">
      <c r="B18" s="42" t="s">
        <v>173</v>
      </c>
      <c r="C18" s="43"/>
      <c r="D18" s="44"/>
      <c r="E18" s="45">
        <f>SUM(E6:E17)</f>
        <v>54735</v>
      </c>
      <c r="F18" s="46">
        <f t="shared" si="0"/>
        <v>0.49405616182404072</v>
      </c>
      <c r="G18" s="45">
        <f>SUM(G6:G17)</f>
        <v>56052</v>
      </c>
      <c r="H18" s="46">
        <f t="shared" si="1"/>
        <v>0.50594383817595923</v>
      </c>
      <c r="I18" s="47">
        <f>SUM(I6:I17)</f>
        <v>110787</v>
      </c>
      <c r="J18" s="46">
        <f>SUM(J6:J17)</f>
        <v>1.0000000000000002</v>
      </c>
    </row>
  </sheetData>
  <mergeCells count="8">
    <mergeCell ref="B18:D18"/>
    <mergeCell ref="B2:J2"/>
    <mergeCell ref="B3:J3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arif zaini</cp:lastModifiedBy>
  <dcterms:created xsi:type="dcterms:W3CDTF">2023-07-24T03:45:12Z</dcterms:created>
  <dcterms:modified xsi:type="dcterms:W3CDTF">2023-11-22T02:19:26Z</dcterms:modified>
</cp:coreProperties>
</file>