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Data DKB - (OPEN DATA)\DKB 2024\SEM 2\Olahant sem 2 th 2024\"/>
    </mc:Choice>
  </mc:AlternateContent>
  <xr:revisionPtr revIDLastSave="0" documentId="13_ncr:1_{4149F45E-1B21-4E1D-829A-E2AE0AC56EEB}" xr6:coauthVersionLast="47" xr6:coauthVersionMax="47" xr10:uidLastSave="{00000000-0000-0000-0000-000000000000}"/>
  <bookViews>
    <workbookView xWindow="-120" yWindow="-120" windowWidth="24240" windowHeight="13140" firstSheet="4" activeTab="12" xr2:uid="{00000000-000D-0000-FFFF-FFFF00000000}"/>
  </bookViews>
  <sheets>
    <sheet name="KAB.SUKOHARJO" sheetId="2" r:id="rId1"/>
    <sheet name="WERU" sheetId="4" r:id="rId2"/>
    <sheet name="BULU" sheetId="17" r:id="rId3"/>
    <sheet name="TAWANGSARI" sheetId="18" r:id="rId4"/>
    <sheet name="SUKOHARJO" sheetId="19" r:id="rId5"/>
    <sheet name="NGUTER" sheetId="20" r:id="rId6"/>
    <sheet name="BENDOSARI" sheetId="21" r:id="rId7"/>
    <sheet name="POLOKARTO" sheetId="22" r:id="rId8"/>
    <sheet name="MOJOLABAN" sheetId="23" r:id="rId9"/>
    <sheet name="GROGOL" sheetId="24" r:id="rId10"/>
    <sheet name="BAKI" sheetId="25" r:id="rId11"/>
    <sheet name="GATAK" sheetId="26" r:id="rId12"/>
    <sheet name="KARTASURA" sheetId="27" r:id="rId13"/>
  </sheets>
  <calcPr calcId="191029"/>
</workbook>
</file>

<file path=xl/calcChain.xml><?xml version="1.0" encoding="utf-8"?>
<calcChain xmlns="http://schemas.openxmlformats.org/spreadsheetml/2006/main">
  <c r="H22" i="4" l="1"/>
  <c r="H9" i="4"/>
  <c r="E21" i="27"/>
  <c r="C21" i="27"/>
  <c r="G20" i="27"/>
  <c r="F20" i="27" s="1"/>
  <c r="G19" i="27"/>
  <c r="F19" i="27" s="1"/>
  <c r="G18" i="27"/>
  <c r="F18" i="27" s="1"/>
  <c r="G17" i="27"/>
  <c r="F17" i="27" s="1"/>
  <c r="G16" i="27"/>
  <c r="D16" i="27" s="1"/>
  <c r="G15" i="27"/>
  <c r="F15" i="27" s="1"/>
  <c r="G14" i="27"/>
  <c r="F14" i="27" s="1"/>
  <c r="G13" i="27"/>
  <c r="D13" i="27" s="1"/>
  <c r="G12" i="27"/>
  <c r="F12" i="27" s="1"/>
  <c r="G11" i="27"/>
  <c r="F11" i="27" s="1"/>
  <c r="G10" i="27"/>
  <c r="D10" i="27" s="1"/>
  <c r="G9" i="27"/>
  <c r="F9" i="27" s="1"/>
  <c r="E23" i="26"/>
  <c r="C23" i="26"/>
  <c r="G22" i="26"/>
  <c r="D22" i="26" s="1"/>
  <c r="G21" i="26"/>
  <c r="F21" i="26" s="1"/>
  <c r="G20" i="26"/>
  <c r="D20" i="26" s="1"/>
  <c r="G19" i="26"/>
  <c r="D19" i="26" s="1"/>
  <c r="G18" i="26"/>
  <c r="F18" i="26" s="1"/>
  <c r="G17" i="26"/>
  <c r="D17" i="26" s="1"/>
  <c r="G16" i="26"/>
  <c r="D16" i="26" s="1"/>
  <c r="G15" i="26"/>
  <c r="F15" i="26" s="1"/>
  <c r="G14" i="26"/>
  <c r="D14" i="26" s="1"/>
  <c r="G13" i="26"/>
  <c r="D13" i="26" s="1"/>
  <c r="G12" i="26"/>
  <c r="F12" i="26" s="1"/>
  <c r="G11" i="26"/>
  <c r="D11" i="26" s="1"/>
  <c r="G10" i="26"/>
  <c r="D10" i="26" s="1"/>
  <c r="G9" i="26"/>
  <c r="F9" i="26" s="1"/>
  <c r="E23" i="25"/>
  <c r="C23" i="25"/>
  <c r="G22" i="25"/>
  <c r="D22" i="25" s="1"/>
  <c r="G21" i="25"/>
  <c r="F21" i="25" s="1"/>
  <c r="G20" i="25"/>
  <c r="G19" i="25"/>
  <c r="D19" i="25" s="1"/>
  <c r="G18" i="25"/>
  <c r="F18" i="25" s="1"/>
  <c r="G17" i="25"/>
  <c r="G16" i="25"/>
  <c r="D16" i="25" s="1"/>
  <c r="G15" i="25"/>
  <c r="F15" i="25" s="1"/>
  <c r="G14" i="25"/>
  <c r="G13" i="25"/>
  <c r="D13" i="25" s="1"/>
  <c r="G12" i="25"/>
  <c r="F12" i="25" s="1"/>
  <c r="G11" i="25"/>
  <c r="G10" i="25"/>
  <c r="F10" i="25" s="1"/>
  <c r="G9" i="25"/>
  <c r="F9" i="25" s="1"/>
  <c r="E23" i="24"/>
  <c r="C23" i="24"/>
  <c r="G22" i="24"/>
  <c r="F22" i="24" s="1"/>
  <c r="G21" i="24"/>
  <c r="F21" i="24" s="1"/>
  <c r="G20" i="24"/>
  <c r="F20" i="24" s="1"/>
  <c r="G19" i="24"/>
  <c r="F19" i="24" s="1"/>
  <c r="G18" i="24"/>
  <c r="F18" i="24" s="1"/>
  <c r="G17" i="24"/>
  <c r="D17" i="24" s="1"/>
  <c r="G16" i="24"/>
  <c r="F16" i="24" s="1"/>
  <c r="G15" i="24"/>
  <c r="F15" i="24" s="1"/>
  <c r="G14" i="24"/>
  <c r="D14" i="24" s="1"/>
  <c r="G13" i="24"/>
  <c r="F13" i="24" s="1"/>
  <c r="G12" i="24"/>
  <c r="F12" i="24" s="1"/>
  <c r="G11" i="24"/>
  <c r="F11" i="24" s="1"/>
  <c r="G10" i="24"/>
  <c r="F10" i="24" s="1"/>
  <c r="G9" i="24"/>
  <c r="F9" i="24" s="1"/>
  <c r="E24" i="23"/>
  <c r="C24" i="23"/>
  <c r="G23" i="23"/>
  <c r="D23" i="23" s="1"/>
  <c r="G22" i="23"/>
  <c r="D22" i="23" s="1"/>
  <c r="G21" i="23"/>
  <c r="F21" i="23" s="1"/>
  <c r="G20" i="23"/>
  <c r="D20" i="23" s="1"/>
  <c r="G19" i="23"/>
  <c r="D19" i="23" s="1"/>
  <c r="G18" i="23"/>
  <c r="F18" i="23" s="1"/>
  <c r="G17" i="23"/>
  <c r="D17" i="23" s="1"/>
  <c r="G16" i="23"/>
  <c r="D16" i="23" s="1"/>
  <c r="G15" i="23"/>
  <c r="F15" i="23" s="1"/>
  <c r="G14" i="23"/>
  <c r="D14" i="23" s="1"/>
  <c r="G13" i="23"/>
  <c r="D13" i="23" s="1"/>
  <c r="G12" i="23"/>
  <c r="F12" i="23" s="1"/>
  <c r="G11" i="23"/>
  <c r="D11" i="23" s="1"/>
  <c r="G10" i="23"/>
  <c r="D10" i="23" s="1"/>
  <c r="G9" i="23"/>
  <c r="F9" i="23" s="1"/>
  <c r="C26" i="22"/>
  <c r="E26" i="22"/>
  <c r="G23" i="22"/>
  <c r="D23" i="22" s="1"/>
  <c r="G24" i="22"/>
  <c r="F24" i="22" s="1"/>
  <c r="G25" i="22"/>
  <c r="F25" i="22" s="1"/>
  <c r="G22" i="22"/>
  <c r="D22" i="22" s="1"/>
  <c r="G21" i="22"/>
  <c r="F21" i="22" s="1"/>
  <c r="G20" i="22"/>
  <c r="G19" i="22"/>
  <c r="F19" i="22" s="1"/>
  <c r="G18" i="22"/>
  <c r="F18" i="22" s="1"/>
  <c r="G17" i="22"/>
  <c r="G16" i="22"/>
  <c r="D16" i="22" s="1"/>
  <c r="G15" i="22"/>
  <c r="F15" i="22" s="1"/>
  <c r="G14" i="22"/>
  <c r="G13" i="22"/>
  <c r="F13" i="22" s="1"/>
  <c r="G12" i="22"/>
  <c r="F12" i="22" s="1"/>
  <c r="G11" i="22"/>
  <c r="G10" i="22"/>
  <c r="F10" i="22" s="1"/>
  <c r="G9" i="22"/>
  <c r="F9" i="22" s="1"/>
  <c r="E23" i="21"/>
  <c r="C23" i="21"/>
  <c r="G22" i="21"/>
  <c r="G21" i="21"/>
  <c r="F21" i="21" s="1"/>
  <c r="G20" i="21"/>
  <c r="F20" i="21" s="1"/>
  <c r="G19" i="21"/>
  <c r="G18" i="21"/>
  <c r="F18" i="21" s="1"/>
  <c r="G17" i="21"/>
  <c r="F17" i="21" s="1"/>
  <c r="G16" i="21"/>
  <c r="G15" i="21"/>
  <c r="F15" i="21" s="1"/>
  <c r="G14" i="21"/>
  <c r="F14" i="21" s="1"/>
  <c r="G13" i="21"/>
  <c r="G12" i="21"/>
  <c r="F12" i="21" s="1"/>
  <c r="G11" i="21"/>
  <c r="F11" i="21" s="1"/>
  <c r="G10" i="21"/>
  <c r="G9" i="21"/>
  <c r="G23" i="20"/>
  <c r="F23" i="20" s="1"/>
  <c r="G24" i="20"/>
  <c r="E25" i="20"/>
  <c r="C25" i="20"/>
  <c r="G22" i="20"/>
  <c r="F22" i="20" s="1"/>
  <c r="G21" i="20"/>
  <c r="F21" i="20" s="1"/>
  <c r="G20" i="20"/>
  <c r="D20" i="20" s="1"/>
  <c r="G19" i="20"/>
  <c r="F19" i="20" s="1"/>
  <c r="G18" i="20"/>
  <c r="F18" i="20" s="1"/>
  <c r="G17" i="20"/>
  <c r="D17" i="20" s="1"/>
  <c r="G16" i="20"/>
  <c r="F16" i="20" s="1"/>
  <c r="G15" i="20"/>
  <c r="F15" i="20" s="1"/>
  <c r="G14" i="20"/>
  <c r="D14" i="20" s="1"/>
  <c r="G13" i="20"/>
  <c r="F13" i="20" s="1"/>
  <c r="G12" i="20"/>
  <c r="F12" i="20" s="1"/>
  <c r="G11" i="20"/>
  <c r="D11" i="20" s="1"/>
  <c r="G10" i="20"/>
  <c r="F10" i="20" s="1"/>
  <c r="G9" i="20"/>
  <c r="F9" i="20" s="1"/>
  <c r="E23" i="19"/>
  <c r="C23" i="19"/>
  <c r="G21" i="19"/>
  <c r="F21" i="19" s="1"/>
  <c r="G22" i="19"/>
  <c r="F22" i="19" s="1"/>
  <c r="G20" i="19"/>
  <c r="F20" i="19" s="1"/>
  <c r="G19" i="19"/>
  <c r="D19" i="19" s="1"/>
  <c r="G18" i="19"/>
  <c r="G17" i="19"/>
  <c r="F17" i="19" s="1"/>
  <c r="G16" i="19"/>
  <c r="D16" i="19" s="1"/>
  <c r="G15" i="19"/>
  <c r="G14" i="19"/>
  <c r="F14" i="19" s="1"/>
  <c r="G13" i="19"/>
  <c r="D13" i="19" s="1"/>
  <c r="G12" i="19"/>
  <c r="G11" i="19"/>
  <c r="F11" i="19" s="1"/>
  <c r="G10" i="19"/>
  <c r="D10" i="19" s="1"/>
  <c r="G9" i="19"/>
  <c r="E21" i="18"/>
  <c r="C21" i="18"/>
  <c r="G20" i="18"/>
  <c r="G19" i="18"/>
  <c r="F19" i="18" s="1"/>
  <c r="G18" i="18"/>
  <c r="G17" i="18"/>
  <c r="G16" i="18"/>
  <c r="F16" i="18" s="1"/>
  <c r="G15" i="18"/>
  <c r="G14" i="18"/>
  <c r="G13" i="18"/>
  <c r="F13" i="18" s="1"/>
  <c r="G12" i="18"/>
  <c r="G11" i="18"/>
  <c r="G10" i="18"/>
  <c r="F10" i="18" s="1"/>
  <c r="G9" i="18"/>
  <c r="E21" i="17"/>
  <c r="C21" i="17"/>
  <c r="G20" i="17"/>
  <c r="F20" i="17" s="1"/>
  <c r="G19" i="17"/>
  <c r="G18" i="17"/>
  <c r="F18" i="17" s="1"/>
  <c r="G17" i="17"/>
  <c r="F17" i="17" s="1"/>
  <c r="G16" i="17"/>
  <c r="G15" i="17"/>
  <c r="F15" i="17" s="1"/>
  <c r="G14" i="17"/>
  <c r="F14" i="17" s="1"/>
  <c r="G13" i="17"/>
  <c r="G12" i="17"/>
  <c r="F12" i="17" s="1"/>
  <c r="G11" i="17"/>
  <c r="F11" i="17" s="1"/>
  <c r="G10" i="17"/>
  <c r="G9" i="17"/>
  <c r="F9" i="17" s="1"/>
  <c r="C22" i="4"/>
  <c r="E22" i="4"/>
  <c r="G21" i="4"/>
  <c r="F21" i="4" s="1"/>
  <c r="G20" i="4"/>
  <c r="D20" i="4" s="1"/>
  <c r="G19" i="4"/>
  <c r="F19" i="4" s="1"/>
  <c r="G18" i="4"/>
  <c r="F18" i="4" s="1"/>
  <c r="G17" i="4"/>
  <c r="D17" i="4" s="1"/>
  <c r="G16" i="4"/>
  <c r="F16" i="4" s="1"/>
  <c r="G15" i="4"/>
  <c r="F15" i="4" s="1"/>
  <c r="G14" i="4"/>
  <c r="D14" i="4" s="1"/>
  <c r="G13" i="4"/>
  <c r="F13" i="4" s="1"/>
  <c r="G12" i="4"/>
  <c r="F12" i="4" s="1"/>
  <c r="G11" i="4"/>
  <c r="D11" i="4" s="1"/>
  <c r="G10" i="4"/>
  <c r="F10" i="4" s="1"/>
  <c r="G9" i="4"/>
  <c r="F9" i="4" s="1"/>
  <c r="E21" i="2"/>
  <c r="C21" i="2"/>
  <c r="G10" i="2"/>
  <c r="F10" i="2" s="1"/>
  <c r="G11" i="2"/>
  <c r="D11" i="2" s="1"/>
  <c r="G12" i="2"/>
  <c r="G13" i="2"/>
  <c r="D13" i="2" s="1"/>
  <c r="G14" i="2"/>
  <c r="F14" i="2" s="1"/>
  <c r="G15" i="2"/>
  <c r="F15" i="2" s="1"/>
  <c r="G16" i="2"/>
  <c r="F16" i="2" s="1"/>
  <c r="G17" i="2"/>
  <c r="G18" i="2"/>
  <c r="G19" i="2"/>
  <c r="D19" i="2" s="1"/>
  <c r="G20" i="2"/>
  <c r="D20" i="2" s="1"/>
  <c r="G9" i="2"/>
  <c r="F9" i="2" s="1"/>
  <c r="G23" i="19" l="1"/>
  <c r="D21" i="4"/>
  <c r="G22" i="4"/>
  <c r="F13" i="27"/>
  <c r="D19" i="27"/>
  <c r="F16" i="27"/>
  <c r="F10" i="27"/>
  <c r="D11" i="27"/>
  <c r="D14" i="27"/>
  <c r="D17" i="27"/>
  <c r="D20" i="27"/>
  <c r="D9" i="27"/>
  <c r="D12" i="27"/>
  <c r="D15" i="27"/>
  <c r="D18" i="27"/>
  <c r="G21" i="27"/>
  <c r="D21" i="27" s="1"/>
  <c r="F10" i="26"/>
  <c r="F13" i="26"/>
  <c r="F16" i="26"/>
  <c r="F19" i="26"/>
  <c r="F22" i="26"/>
  <c r="F11" i="26"/>
  <c r="F14" i="26"/>
  <c r="F17" i="26"/>
  <c r="F20" i="26"/>
  <c r="D9" i="26"/>
  <c r="D12" i="26"/>
  <c r="D15" i="26"/>
  <c r="D18" i="26"/>
  <c r="D21" i="26"/>
  <c r="G23" i="26"/>
  <c r="H19" i="26" s="1"/>
  <c r="F13" i="25"/>
  <c r="D10" i="25"/>
  <c r="F16" i="25"/>
  <c r="F19" i="25"/>
  <c r="F22" i="25"/>
  <c r="D11" i="25"/>
  <c r="D14" i="25"/>
  <c r="D17" i="25"/>
  <c r="D20" i="25"/>
  <c r="F11" i="25"/>
  <c r="F14" i="25"/>
  <c r="F17" i="25"/>
  <c r="F20" i="25"/>
  <c r="D9" i="25"/>
  <c r="D12" i="25"/>
  <c r="D15" i="25"/>
  <c r="D18" i="25"/>
  <c r="D21" i="25"/>
  <c r="G23" i="25"/>
  <c r="H16" i="25" s="1"/>
  <c r="D20" i="24"/>
  <c r="F14" i="24"/>
  <c r="F17" i="24"/>
  <c r="D11" i="24"/>
  <c r="G23" i="24"/>
  <c r="D23" i="24" s="1"/>
  <c r="D9" i="24"/>
  <c r="D12" i="24"/>
  <c r="D15" i="24"/>
  <c r="D18" i="24"/>
  <c r="D21" i="24"/>
  <c r="D10" i="24"/>
  <c r="D13" i="24"/>
  <c r="D16" i="24"/>
  <c r="D19" i="24"/>
  <c r="D22" i="24"/>
  <c r="F16" i="23"/>
  <c r="F22" i="23"/>
  <c r="F10" i="23"/>
  <c r="F13" i="23"/>
  <c r="F19" i="23"/>
  <c r="F11" i="23"/>
  <c r="F14" i="23"/>
  <c r="F17" i="23"/>
  <c r="F20" i="23"/>
  <c r="F23" i="23"/>
  <c r="D9" i="23"/>
  <c r="D12" i="23"/>
  <c r="D15" i="23"/>
  <c r="D18" i="23"/>
  <c r="D21" i="23"/>
  <c r="G24" i="23"/>
  <c r="H10" i="23" s="1"/>
  <c r="D10" i="22"/>
  <c r="F16" i="22"/>
  <c r="D13" i="22"/>
  <c r="G26" i="22"/>
  <c r="H23" i="22" s="1"/>
  <c r="F23" i="22"/>
  <c r="D25" i="22"/>
  <c r="D24" i="22"/>
  <c r="D19" i="22"/>
  <c r="F22" i="22"/>
  <c r="D11" i="22"/>
  <c r="D14" i="22"/>
  <c r="D17" i="22"/>
  <c r="D20" i="22"/>
  <c r="F11" i="22"/>
  <c r="F14" i="22"/>
  <c r="F17" i="22"/>
  <c r="F20" i="22"/>
  <c r="D9" i="22"/>
  <c r="D12" i="22"/>
  <c r="D15" i="22"/>
  <c r="D18" i="22"/>
  <c r="D21" i="22"/>
  <c r="D18" i="21"/>
  <c r="D15" i="21"/>
  <c r="G23" i="21"/>
  <c r="D23" i="21" s="1"/>
  <c r="D21" i="21"/>
  <c r="D12" i="21"/>
  <c r="D9" i="21"/>
  <c r="F9" i="21"/>
  <c r="D10" i="21"/>
  <c r="D13" i="21"/>
  <c r="D16" i="21"/>
  <c r="D19" i="21"/>
  <c r="D22" i="21"/>
  <c r="F10" i="21"/>
  <c r="F13" i="21"/>
  <c r="F16" i="21"/>
  <c r="F19" i="21"/>
  <c r="F22" i="21"/>
  <c r="D11" i="21"/>
  <c r="D14" i="21"/>
  <c r="D17" i="21"/>
  <c r="D20" i="21"/>
  <c r="F17" i="20"/>
  <c r="F14" i="20"/>
  <c r="G25" i="20"/>
  <c r="H23" i="20" s="1"/>
  <c r="D24" i="20"/>
  <c r="D23" i="20"/>
  <c r="F24" i="20"/>
  <c r="F11" i="20"/>
  <c r="F20" i="20"/>
  <c r="D10" i="20"/>
  <c r="D13" i="20"/>
  <c r="D16" i="20"/>
  <c r="D19" i="20"/>
  <c r="D22" i="20"/>
  <c r="D9" i="20"/>
  <c r="D12" i="20"/>
  <c r="D15" i="20"/>
  <c r="D18" i="20"/>
  <c r="D21" i="20"/>
  <c r="D17" i="19"/>
  <c r="F16" i="19"/>
  <c r="F10" i="19"/>
  <c r="F13" i="19"/>
  <c r="D21" i="19"/>
  <c r="D22" i="19"/>
  <c r="H17" i="19"/>
  <c r="D11" i="19"/>
  <c r="F19" i="19"/>
  <c r="D20" i="19"/>
  <c r="D14" i="19"/>
  <c r="F23" i="19"/>
  <c r="D9" i="19"/>
  <c r="D12" i="19"/>
  <c r="D15" i="19"/>
  <c r="D18" i="19"/>
  <c r="F9" i="19"/>
  <c r="F12" i="19"/>
  <c r="F15" i="19"/>
  <c r="F18" i="19"/>
  <c r="G21" i="18"/>
  <c r="H11" i="18" s="1"/>
  <c r="D11" i="18"/>
  <c r="D14" i="18"/>
  <c r="D17" i="18"/>
  <c r="D20" i="18"/>
  <c r="F11" i="18"/>
  <c r="F14" i="18"/>
  <c r="F17" i="18"/>
  <c r="F20" i="18"/>
  <c r="D9" i="18"/>
  <c r="D12" i="18"/>
  <c r="D15" i="18"/>
  <c r="D18" i="18"/>
  <c r="F9" i="18"/>
  <c r="F12" i="18"/>
  <c r="F15" i="18"/>
  <c r="F18" i="18"/>
  <c r="D10" i="18"/>
  <c r="D13" i="18"/>
  <c r="D16" i="18"/>
  <c r="D19" i="18"/>
  <c r="D9" i="17"/>
  <c r="D18" i="17"/>
  <c r="G21" i="17"/>
  <c r="H17" i="17" s="1"/>
  <c r="D12" i="17"/>
  <c r="D15" i="17"/>
  <c r="D10" i="17"/>
  <c r="D13" i="17"/>
  <c r="D16" i="17"/>
  <c r="D19" i="17"/>
  <c r="F10" i="17"/>
  <c r="F13" i="17"/>
  <c r="F16" i="17"/>
  <c r="F19" i="17"/>
  <c r="D11" i="17"/>
  <c r="D14" i="17"/>
  <c r="D17" i="17"/>
  <c r="D20" i="17"/>
  <c r="H21" i="4"/>
  <c r="D9" i="4"/>
  <c r="D15" i="4"/>
  <c r="D22" i="4"/>
  <c r="D12" i="4"/>
  <c r="F11" i="4"/>
  <c r="F14" i="4"/>
  <c r="F17" i="4"/>
  <c r="F20" i="4"/>
  <c r="D18" i="4"/>
  <c r="D10" i="4"/>
  <c r="D13" i="4"/>
  <c r="D16" i="4"/>
  <c r="D19" i="4"/>
  <c r="D9" i="2"/>
  <c r="D15" i="2"/>
  <c r="D10" i="2"/>
  <c r="D16" i="2"/>
  <c r="D14" i="2"/>
  <c r="F11" i="2"/>
  <c r="D18" i="2"/>
  <c r="F19" i="2"/>
  <c r="D17" i="2"/>
  <c r="F18" i="2"/>
  <c r="F17" i="2"/>
  <c r="D12" i="2"/>
  <c r="F13" i="2"/>
  <c r="F12" i="2"/>
  <c r="G21" i="2"/>
  <c r="F20" i="2"/>
  <c r="H15" i="26" l="1"/>
  <c r="H11" i="24"/>
  <c r="H17" i="24"/>
  <c r="H21" i="24"/>
  <c r="H9" i="27"/>
  <c r="H20" i="23"/>
  <c r="H24" i="20"/>
  <c r="F25" i="20"/>
  <c r="H20" i="17"/>
  <c r="H18" i="24"/>
  <c r="H12" i="24"/>
  <c r="H12" i="27"/>
  <c r="F21" i="27"/>
  <c r="H17" i="27"/>
  <c r="H11" i="27"/>
  <c r="H16" i="27"/>
  <c r="H10" i="27"/>
  <c r="H20" i="27"/>
  <c r="H14" i="27"/>
  <c r="H18" i="27"/>
  <c r="H19" i="27"/>
  <c r="H15" i="27"/>
  <c r="H13" i="27"/>
  <c r="H21" i="26"/>
  <c r="F23" i="26"/>
  <c r="H16" i="26"/>
  <c r="D23" i="26"/>
  <c r="H22" i="26"/>
  <c r="H12" i="26"/>
  <c r="H11" i="26"/>
  <c r="H17" i="26"/>
  <c r="H14" i="26"/>
  <c r="H20" i="26"/>
  <c r="H13" i="26"/>
  <c r="H10" i="26"/>
  <c r="H9" i="26"/>
  <c r="H18" i="26"/>
  <c r="H9" i="25"/>
  <c r="F23" i="25"/>
  <c r="D23" i="25"/>
  <c r="H22" i="25"/>
  <c r="H13" i="25"/>
  <c r="H14" i="25"/>
  <c r="H20" i="25"/>
  <c r="H11" i="25"/>
  <c r="H18" i="25"/>
  <c r="H10" i="25"/>
  <c r="H19" i="25"/>
  <c r="H21" i="25"/>
  <c r="H15" i="25"/>
  <c r="H17" i="25"/>
  <c r="H12" i="25"/>
  <c r="H9" i="24"/>
  <c r="H22" i="24"/>
  <c r="H19" i="24"/>
  <c r="H15" i="24"/>
  <c r="H13" i="24"/>
  <c r="H20" i="24"/>
  <c r="H16" i="24"/>
  <c r="H14" i="24"/>
  <c r="H10" i="24"/>
  <c r="F23" i="24"/>
  <c r="H14" i="23"/>
  <c r="D24" i="23"/>
  <c r="H11" i="23"/>
  <c r="H19" i="23"/>
  <c r="H13" i="23"/>
  <c r="H17" i="23"/>
  <c r="H21" i="23"/>
  <c r="H23" i="23"/>
  <c r="H12" i="23"/>
  <c r="H22" i="23"/>
  <c r="H16" i="23"/>
  <c r="H18" i="23"/>
  <c r="H15" i="23"/>
  <c r="H9" i="23"/>
  <c r="F24" i="23"/>
  <c r="H24" i="22"/>
  <c r="H9" i="22"/>
  <c r="H16" i="22"/>
  <c r="H25" i="22"/>
  <c r="H21" i="22"/>
  <c r="F26" i="22"/>
  <c r="D26" i="22"/>
  <c r="H10" i="22"/>
  <c r="H17" i="22"/>
  <c r="H13" i="22"/>
  <c r="H22" i="22"/>
  <c r="H18" i="22"/>
  <c r="H20" i="22"/>
  <c r="H19" i="22"/>
  <c r="H11" i="22"/>
  <c r="H14" i="22"/>
  <c r="H15" i="22"/>
  <c r="H12" i="22"/>
  <c r="H10" i="21"/>
  <c r="H15" i="21"/>
  <c r="H12" i="21"/>
  <c r="H22" i="21"/>
  <c r="H14" i="21"/>
  <c r="H20" i="21"/>
  <c r="H13" i="21"/>
  <c r="H9" i="21"/>
  <c r="H17" i="21"/>
  <c r="F23" i="21"/>
  <c r="H18" i="21"/>
  <c r="H16" i="21"/>
  <c r="H21" i="21"/>
  <c r="H19" i="21"/>
  <c r="H11" i="21"/>
  <c r="H15" i="19"/>
  <c r="H19" i="19"/>
  <c r="H16" i="19"/>
  <c r="H9" i="19"/>
  <c r="D23" i="19"/>
  <c r="H22" i="19"/>
  <c r="H13" i="19"/>
  <c r="H10" i="19"/>
  <c r="H11" i="19"/>
  <c r="H14" i="19"/>
  <c r="H18" i="19"/>
  <c r="H21" i="19"/>
  <c r="H12" i="19"/>
  <c r="H20" i="19"/>
  <c r="H9" i="18"/>
  <c r="H16" i="18"/>
  <c r="H19" i="18"/>
  <c r="F21" i="18"/>
  <c r="D21" i="18"/>
  <c r="H10" i="18"/>
  <c r="H18" i="18"/>
  <c r="H13" i="18"/>
  <c r="H17" i="18"/>
  <c r="H20" i="18"/>
  <c r="H15" i="18"/>
  <c r="H14" i="18"/>
  <c r="H12" i="18"/>
  <c r="H12" i="17"/>
  <c r="H14" i="17"/>
  <c r="H16" i="17"/>
  <c r="H15" i="17"/>
  <c r="H10" i="17"/>
  <c r="H13" i="17"/>
  <c r="H9" i="17"/>
  <c r="H19" i="17"/>
  <c r="H11" i="17"/>
  <c r="F21" i="17"/>
  <c r="D21" i="17"/>
  <c r="H18" i="17"/>
  <c r="H16" i="4"/>
  <c r="H13" i="4"/>
  <c r="H18" i="4"/>
  <c r="H15" i="4"/>
  <c r="H14" i="4"/>
  <c r="H17" i="4"/>
  <c r="H10" i="4"/>
  <c r="F22" i="4"/>
  <c r="H20" i="4"/>
  <c r="H12" i="4"/>
  <c r="H11" i="4"/>
  <c r="H19" i="4"/>
  <c r="F21" i="2"/>
  <c r="H9" i="2"/>
  <c r="H10" i="2"/>
  <c r="H16" i="2"/>
  <c r="H11" i="2"/>
  <c r="D21" i="2"/>
  <c r="H12" i="2"/>
  <c r="H14" i="2"/>
  <c r="H19" i="2"/>
  <c r="H18" i="2"/>
  <c r="H13" i="2"/>
  <c r="H20" i="2"/>
  <c r="H15" i="2"/>
  <c r="H17" i="2"/>
  <c r="H23" i="19" l="1"/>
  <c r="H21" i="27"/>
  <c r="H23" i="26"/>
  <c r="H23" i="25"/>
  <c r="H23" i="24"/>
  <c r="H24" i="23"/>
  <c r="H26" i="22"/>
  <c r="H23" i="21"/>
  <c r="H21" i="18"/>
  <c r="H21" i="17"/>
  <c r="H21" i="2"/>
  <c r="H9" i="20" l="1"/>
  <c r="H22" i="20"/>
  <c r="H12" i="20"/>
  <c r="H18" i="20"/>
  <c r="H17" i="20"/>
  <c r="H11" i="20"/>
  <c r="H14" i="20"/>
  <c r="H13" i="20"/>
  <c r="H16" i="20"/>
  <c r="H10" i="20"/>
  <c r="H21" i="20"/>
  <c r="H15" i="20"/>
  <c r="H19" i="20"/>
  <c r="H20" i="20"/>
  <c r="D25" i="20"/>
  <c r="H25" i="20" l="1"/>
</calcChain>
</file>

<file path=xl/sharedStrings.xml><?xml version="1.0" encoding="utf-8"?>
<sst xmlns="http://schemas.openxmlformats.org/spreadsheetml/2006/main" count="386" uniqueCount="184">
  <si>
    <t>SUKOHARJO</t>
  </si>
  <si>
    <t>WERU</t>
  </si>
  <si>
    <t>GROGOL</t>
  </si>
  <si>
    <t>KARANGTENGAH</t>
  </si>
  <si>
    <t>KARANGWUNI</t>
  </si>
  <si>
    <t>KRAJAN</t>
  </si>
  <si>
    <t>JATINGARANG</t>
  </si>
  <si>
    <t>KARANGANYAR</t>
  </si>
  <si>
    <t>ALASOMBO</t>
  </si>
  <si>
    <t>KARANGMOJO</t>
  </si>
  <si>
    <t>KARAKAN</t>
  </si>
  <si>
    <t>TEGALSARI</t>
  </si>
  <si>
    <t>TAWANG</t>
  </si>
  <si>
    <t>NGRECO</t>
  </si>
  <si>
    <t>BULU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</si>
  <si>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</si>
  <si>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</si>
  <si>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</si>
  <si>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</si>
  <si>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</si>
  <si>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</si>
  <si>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</si>
  <si>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</si>
  <si>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</si>
  <si>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</si>
  <si>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</si>
  <si>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TAWANGSARI</t>
  </si>
  <si>
    <t>PUNDUNGREJO</t>
  </si>
  <si>
    <t>WATUBONANG</t>
  </si>
  <si>
    <t>KEDUNGJAMBAL</t>
  </si>
  <si>
    <t>GRAJEGAN</t>
  </si>
  <si>
    <t>LOROG</t>
  </si>
  <si>
    <t>KATEGUHAN</t>
  </si>
  <si>
    <t>DALANGAN</t>
  </si>
  <si>
    <t>POJOK</t>
  </si>
  <si>
    <t>TANGKISAN</t>
  </si>
  <si>
    <t>PONOWAREN</t>
  </si>
  <si>
    <t>MAJASTO</t>
  </si>
  <si>
    <t>TAMBAKBOYO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</si>
  <si>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</si>
  <si>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</si>
  <si>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</si>
  <si>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</si>
  <si>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</si>
  <si>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</si>
  <si>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</si>
  <si>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</si>
  <si>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</si>
  <si>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</si>
  <si>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</si>
  <si>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BULAKREJO</t>
  </si>
  <si>
    <t>SONOREJO</t>
  </si>
  <si>
    <t>NGUTER</t>
  </si>
  <si>
    <t>TANJUNGREJO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</si>
  <si>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</si>
  <si>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</si>
  <si>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</si>
  <si>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</si>
  <si>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</si>
  <si>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</si>
  <si>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</si>
  <si>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</si>
  <si>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</si>
  <si>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</si>
  <si>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</si>
  <si>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</si>
  <si>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</si>
  <si>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</si>
  <si>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>BENDOSARI</t>
  </si>
  <si>
    <t>JOMBOR</t>
  </si>
  <si>
    <t>TORIYO</t>
  </si>
  <si>
    <t>MULUR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</si>
  <si>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</si>
  <si>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</si>
  <si>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</si>
  <si>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</si>
  <si>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</si>
  <si>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</si>
  <si>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</si>
  <si>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</si>
  <si>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</si>
  <si>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</si>
  <si>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</si>
  <si>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</si>
  <si>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</si>
  <si>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</si>
  <si>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</si>
  <si>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</si>
  <si>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</si>
  <si>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</si>
  <si>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</si>
  <si>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</si>
  <si>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</si>
  <si>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</si>
  <si>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</si>
  <si>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</si>
  <si>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MOJOLABAN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</si>
  <si>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</si>
  <si>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</si>
  <si>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</si>
  <si>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</si>
  <si>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</si>
  <si>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</si>
  <si>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</si>
  <si>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</si>
  <si>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DEMAKAN</t>
  </si>
  <si>
    <t>PLUMBON</t>
  </si>
  <si>
    <t>GADINGAN</t>
  </si>
  <si>
    <t>PALUR</t>
  </si>
  <si>
    <t>TRIYAGAN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</si>
  <si>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</si>
  <si>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</si>
  <si>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</si>
  <si>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</si>
  <si>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</si>
  <si>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</si>
  <si>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</si>
  <si>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</si>
  <si>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</si>
  <si>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</si>
  <si>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</si>
  <si>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</si>
  <si>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BAKI</t>
  </si>
  <si>
    <t>NGROMBO</t>
  </si>
  <si>
    <t>MANCASAN</t>
  </si>
  <si>
    <t>GEDONGAN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</si>
  <si>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</si>
  <si>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</si>
  <si>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</si>
  <si>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</si>
  <si>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</si>
  <si>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</si>
  <si>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</si>
  <si>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</si>
  <si>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</si>
  <si>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</si>
  <si>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</si>
  <si>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</si>
  <si>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</si>
  <si>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</si>
  <si>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</si>
  <si>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</si>
  <si>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</si>
  <si>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</si>
  <si>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</si>
  <si>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</si>
  <si>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</si>
  <si>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</si>
  <si>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</si>
  <si>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KARTASURA</t>
  </si>
  <si>
    <t>NGADIREJO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</si>
  <si>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</si>
  <si>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</si>
  <si>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</si>
  <si>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</si>
  <si>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</si>
  <si>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</si>
  <si>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</si>
  <si>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</si>
  <si>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</si>
  <si>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</si>
  <si>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>Jumlah Kepala Keluarga di Kabupaten Sukoharjo</t>
  </si>
  <si>
    <t>No</t>
  </si>
  <si>
    <t>Kecamatan</t>
  </si>
  <si>
    <t>Pria</t>
  </si>
  <si>
    <t>Wanita</t>
  </si>
  <si>
    <t>Jumlah</t>
  </si>
  <si>
    <t>%</t>
  </si>
  <si>
    <t>TOTAL</t>
  </si>
  <si>
    <t>Kabupaten/Kota : 33.11 SUKOHARJO</t>
  </si>
  <si>
    <t>Kecamatan : 33.11.05 NGUTER</t>
  </si>
  <si>
    <t>Kecamatan : 33.11.01 WERU</t>
  </si>
  <si>
    <t>Kecamatan : 33.11.03 TAWANGSARI</t>
  </si>
  <si>
    <t>Kecamatan : 33.11.04 SUKOHARJO</t>
  </si>
  <si>
    <t>Kecamatan : 33.11.06 BENDOSARI</t>
  </si>
  <si>
    <t>Kecamatan : 33.11.07 POLOKARTO</t>
  </si>
  <si>
    <t>Kecamatan : 33.11.08 MOJOLABAN</t>
  </si>
  <si>
    <t>Kecamatan : 33.11.09 GROGOL</t>
  </si>
  <si>
    <t>Kecamatan : 33.11.10 BAKI</t>
  </si>
  <si>
    <t>Kecamatan : 33.11.11 GATAK</t>
  </si>
  <si>
    <t>Kecamatan : 33.11.12 KARTASURA</t>
  </si>
  <si>
    <t>Desa/Kelurahan</t>
  </si>
  <si>
    <t>Kecamatan : 33.11.02 BULU</t>
  </si>
  <si>
    <t>Semester 2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</si>
</sst>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/>
    <xf numFmtId="164" fontId="0" fillId="0" borderId="1" xfId="1" applyNumberFormat="1" applyFont="1" applyBorder="1"/>
    <xf numFmtId="10" fontId="0" fillId="0" borderId="1" xfId="2" applyNumberFormat="1" applyFont="1" applyBorder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/>
    <xf numFmtId="10" fontId="3" fillId="2" borderId="1" xfId="2" applyNumberFormat="1" applyFont="1" applyFill="1" applyBorder="1"/>
    <xf numFmtId="164" fontId="3" fillId="3" borderId="1" xfId="1" applyNumberFormat="1" applyFont="1" applyFill="1" applyBorder="1"/>
    <xf numFmtId="0" fontId="3" fillId="0" borderId="2" xfId="0" applyFont="1" applyBorder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/>
  </cellXfs>
  <cellStyles count="4">
    <cellStyle name="Comma" xfId="1" builtinId="3"/>
    <cellStyle name="Normal" xfId="0" builtinId="0"/>
    <cellStyle name="Normal 2" xfId="3" xr:uid="{DF24C6DE-0B3A-4D1C-A58A-311F16CE959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320F-2AC1-4C3C-9405-9222159ED9AE}">
  <sheetPr codeName="Sheet1"/>
  <dimension ref="A1:J21"/>
  <sheetViews>
    <sheetView workbookViewId="0">
      <selection activeCell="G9" sqref="G9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4" t="s">
        <v>161</v>
      </c>
      <c r="B1" s="14"/>
      <c r="C1" s="14"/>
      <c r="D1" s="14"/>
      <c r="E1" s="14"/>
      <c r="F1" s="14"/>
      <c r="G1" s="14"/>
      <c r="H1" s="14"/>
      <c r="I1" s="2"/>
      <c r="J1" s="2"/>
    </row>
    <row r="2" spans="1:10" ht="22.5" customHeight="1" x14ac:dyDescent="0.25">
      <c r="A2" s="14" t="s">
        <v>183</v>
      </c>
      <c r="B2" s="14"/>
      <c r="C2" s="14"/>
      <c r="D2" s="14"/>
      <c r="E2" s="14"/>
      <c r="F2" s="14"/>
      <c r="G2" s="14"/>
      <c r="H2" s="14"/>
      <c r="I2" s="2"/>
      <c r="J2" s="2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  <c r="I3" s="2"/>
      <c r="J3" s="2"/>
    </row>
    <row r="4" spans="1:10" ht="15" customHeight="1" x14ac:dyDescent="0.25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0"/>
      <c r="B6" s="10"/>
      <c r="C6" s="10"/>
      <c r="D6" s="10"/>
    </row>
    <row r="7" spans="1:10" x14ac:dyDescent="0.25">
      <c r="A7" s="15" t="s">
        <v>162</v>
      </c>
      <c r="B7" s="15" t="s">
        <v>163</v>
      </c>
      <c r="C7" s="12" t="s">
        <v>164</v>
      </c>
      <c r="D7" s="12"/>
      <c r="E7" s="12" t="s">
        <v>165</v>
      </c>
      <c r="F7" s="12"/>
      <c r="G7" s="12" t="s">
        <v>166</v>
      </c>
      <c r="H7" s="12"/>
    </row>
    <row r="8" spans="1:10" x14ac:dyDescent="0.25">
      <c r="A8" s="15"/>
      <c r="B8" s="15"/>
      <c r="C8" s="6" t="s">
        <v>166</v>
      </c>
      <c r="D8" s="6" t="s">
        <v>167</v>
      </c>
      <c r="E8" s="6" t="s">
        <v>166</v>
      </c>
      <c r="F8" s="6" t="s">
        <v>167</v>
      </c>
      <c r="G8" s="6" t="s">
        <v>163</v>
      </c>
      <c r="H8" s="6" t="s">
        <v>167</v>
      </c>
    </row>
    <row r="9" spans="1:10" x14ac:dyDescent="0.25">
      <c r="A9" s="11">
        <v>1</v>
      </c>
      <c r="B9" s="3" t="s">
        <v>1</v>
      </c>
      <c r="C9" s="4">
        <v>16132</v>
      </c>
      <c r="D9" s="5">
        <f>C9/G9</f>
        <v>0.78869658746455462</v>
      </c>
      <c r="E9" s="4">
        <v>4322</v>
      </c>
      <c r="F9" s="5">
        <f>E9/G9</f>
        <v>0.21130341253544538</v>
      </c>
      <c r="G9" s="4">
        <f>C9+E9</f>
        <v>20454</v>
      </c>
      <c r="H9" s="5">
        <f t="shared" ref="H9:H20" si="0">G9/$G$21</f>
        <v>6.5619947129327824E-2</v>
      </c>
    </row>
    <row r="10" spans="1:10" x14ac:dyDescent="0.25">
      <c r="A10" s="11">
        <v>2</v>
      </c>
      <c r="B10" s="3" t="s">
        <v>14</v>
      </c>
      <c r="C10" s="4">
        <v>10320</v>
      </c>
      <c r="D10" s="5">
        <f t="shared" ref="D10:D20" si="1">C10/G10</f>
        <v>0.77969174977334543</v>
      </c>
      <c r="E10" s="4">
        <v>2916</v>
      </c>
      <c r="F10" s="5">
        <f t="shared" ref="F10:F21" si="2">E10/G10</f>
        <v>0.22030825022665457</v>
      </c>
      <c r="G10" s="4">
        <f t="shared" ref="G10:G20" si="3">C10+E10</f>
        <v>13236</v>
      </c>
      <c r="H10" s="5">
        <f t="shared" si="0"/>
        <v>4.2463362677411902E-2</v>
      </c>
    </row>
    <row r="11" spans="1:10" x14ac:dyDescent="0.25">
      <c r="A11" s="11">
        <v>3</v>
      </c>
      <c r="B11" s="3" t="s">
        <v>26</v>
      </c>
      <c r="C11" s="4">
        <v>15776</v>
      </c>
      <c r="D11" s="5">
        <f t="shared" si="1"/>
        <v>0.79987831465801351</v>
      </c>
      <c r="E11" s="4">
        <v>3947</v>
      </c>
      <c r="F11" s="5">
        <f t="shared" si="2"/>
        <v>0.20012168534198652</v>
      </c>
      <c r="G11" s="4">
        <f t="shared" si="3"/>
        <v>19723</v>
      </c>
      <c r="H11" s="5">
        <f t="shared" si="0"/>
        <v>6.3274773503067011E-2</v>
      </c>
    </row>
    <row r="12" spans="1:10" x14ac:dyDescent="0.25">
      <c r="A12" s="11">
        <v>4</v>
      </c>
      <c r="B12" s="3" t="s">
        <v>0</v>
      </c>
      <c r="C12" s="4">
        <v>26868</v>
      </c>
      <c r="D12" s="5">
        <f t="shared" si="1"/>
        <v>0.8095697239966253</v>
      </c>
      <c r="E12" s="4">
        <v>6320</v>
      </c>
      <c r="F12" s="5">
        <f t="shared" si="2"/>
        <v>0.19043027600337473</v>
      </c>
      <c r="G12" s="4">
        <f t="shared" si="3"/>
        <v>33188</v>
      </c>
      <c r="H12" s="5">
        <f t="shared" si="0"/>
        <v>0.10647280753535406</v>
      </c>
    </row>
    <row r="13" spans="1:10" x14ac:dyDescent="0.25">
      <c r="A13" s="11">
        <v>5</v>
      </c>
      <c r="B13" s="3" t="s">
        <v>52</v>
      </c>
      <c r="C13" s="4">
        <v>15129</v>
      </c>
      <c r="D13" s="5">
        <f t="shared" si="1"/>
        <v>0.78600374064837908</v>
      </c>
      <c r="E13" s="4">
        <v>4119</v>
      </c>
      <c r="F13" s="5">
        <f t="shared" si="2"/>
        <v>0.21399625935162095</v>
      </c>
      <c r="G13" s="4">
        <f t="shared" si="3"/>
        <v>19248</v>
      </c>
      <c r="H13" s="5">
        <f t="shared" si="0"/>
        <v>6.1750891871775786E-2</v>
      </c>
    </row>
    <row r="14" spans="1:10" x14ac:dyDescent="0.25">
      <c r="A14" s="11">
        <v>6</v>
      </c>
      <c r="B14" s="3" t="s">
        <v>68</v>
      </c>
      <c r="C14" s="4">
        <v>17624</v>
      </c>
      <c r="D14" s="5">
        <f t="shared" si="1"/>
        <v>0.80189280189280188</v>
      </c>
      <c r="E14" s="4">
        <v>4354</v>
      </c>
      <c r="F14" s="5">
        <f t="shared" si="2"/>
        <v>0.1981071981071981</v>
      </c>
      <c r="G14" s="4">
        <f t="shared" si="3"/>
        <v>21978</v>
      </c>
      <c r="H14" s="5">
        <f t="shared" si="0"/>
        <v>7.0509201036881144E-2</v>
      </c>
    </row>
    <row r="15" spans="1:10" x14ac:dyDescent="0.25">
      <c r="A15" s="11">
        <v>7</v>
      </c>
      <c r="B15" s="3" t="s">
        <v>81</v>
      </c>
      <c r="C15" s="4">
        <v>24048</v>
      </c>
      <c r="D15" s="5">
        <f t="shared" si="1"/>
        <v>0.82226629282636943</v>
      </c>
      <c r="E15" s="4">
        <v>5198</v>
      </c>
      <c r="F15" s="5">
        <f t="shared" si="2"/>
        <v>0.17773370717363057</v>
      </c>
      <c r="G15" s="4">
        <f t="shared" si="3"/>
        <v>29246</v>
      </c>
      <c r="H15" s="5">
        <f t="shared" si="0"/>
        <v>9.3826194081564562E-2</v>
      </c>
    </row>
    <row r="16" spans="1:10" x14ac:dyDescent="0.25">
      <c r="A16" s="11">
        <v>8</v>
      </c>
      <c r="B16" s="3" t="s">
        <v>96</v>
      </c>
      <c r="C16" s="4">
        <v>25609</v>
      </c>
      <c r="D16" s="5">
        <f t="shared" si="1"/>
        <v>0.80296616812466681</v>
      </c>
      <c r="E16" s="4">
        <v>6284</v>
      </c>
      <c r="F16" s="5">
        <f t="shared" si="2"/>
        <v>0.19703383187533313</v>
      </c>
      <c r="G16" s="4">
        <f t="shared" si="3"/>
        <v>31893</v>
      </c>
      <c r="H16" s="5">
        <f t="shared" si="0"/>
        <v>0.10231822498267587</v>
      </c>
    </row>
    <row r="17" spans="1:8" x14ac:dyDescent="0.25">
      <c r="A17" s="11">
        <v>9</v>
      </c>
      <c r="B17" s="3" t="s">
        <v>2</v>
      </c>
      <c r="C17" s="4">
        <v>32358</v>
      </c>
      <c r="D17" s="5">
        <f t="shared" si="1"/>
        <v>0.79012526554831153</v>
      </c>
      <c r="E17" s="4">
        <v>8595</v>
      </c>
      <c r="F17" s="5">
        <f t="shared" si="2"/>
        <v>0.20987473445168853</v>
      </c>
      <c r="G17" s="4">
        <f t="shared" si="3"/>
        <v>40953</v>
      </c>
      <c r="H17" s="5">
        <f t="shared" si="0"/>
        <v>0.1313842619921464</v>
      </c>
    </row>
    <row r="18" spans="1:8" x14ac:dyDescent="0.25">
      <c r="A18" s="11">
        <v>10</v>
      </c>
      <c r="B18" s="3" t="s">
        <v>122</v>
      </c>
      <c r="C18" s="4">
        <v>19697</v>
      </c>
      <c r="D18" s="5">
        <f t="shared" si="1"/>
        <v>0.7956776408806302</v>
      </c>
      <c r="E18" s="4">
        <v>5058</v>
      </c>
      <c r="F18" s="5">
        <f t="shared" si="2"/>
        <v>0.20432235911936983</v>
      </c>
      <c r="G18" s="4">
        <f t="shared" si="3"/>
        <v>24755</v>
      </c>
      <c r="H18" s="5">
        <f t="shared" si="0"/>
        <v>7.9418294279187951E-2</v>
      </c>
    </row>
    <row r="19" spans="1:8" x14ac:dyDescent="0.25">
      <c r="A19" s="11">
        <v>11</v>
      </c>
      <c r="B19" s="3" t="s">
        <v>135</v>
      </c>
      <c r="C19" s="4">
        <v>14912</v>
      </c>
      <c r="D19" s="5">
        <f t="shared" si="1"/>
        <v>0.79054233154853415</v>
      </c>
      <c r="E19" s="4">
        <v>3951</v>
      </c>
      <c r="F19" s="5">
        <f t="shared" si="2"/>
        <v>0.20945766845146582</v>
      </c>
      <c r="G19" s="4">
        <f t="shared" si="3"/>
        <v>18863</v>
      </c>
      <c r="H19" s="5">
        <f t="shared" si="0"/>
        <v>6.0515745707466061E-2</v>
      </c>
    </row>
    <row r="20" spans="1:8" x14ac:dyDescent="0.25">
      <c r="A20" s="11">
        <v>12</v>
      </c>
      <c r="B20" s="3" t="s">
        <v>149</v>
      </c>
      <c r="C20" s="4">
        <v>29431</v>
      </c>
      <c r="D20" s="5">
        <f t="shared" si="1"/>
        <v>0.77111116933476564</v>
      </c>
      <c r="E20" s="4">
        <v>8736</v>
      </c>
      <c r="F20" s="5">
        <f t="shared" si="2"/>
        <v>0.22888883066523436</v>
      </c>
      <c r="G20" s="4">
        <f t="shared" si="3"/>
        <v>38167</v>
      </c>
      <c r="H20" s="5">
        <f t="shared" si="0"/>
        <v>0.12244629520314144</v>
      </c>
    </row>
    <row r="21" spans="1:8" x14ac:dyDescent="0.25">
      <c r="A21" s="12" t="s">
        <v>168</v>
      </c>
      <c r="B21" s="12"/>
      <c r="C21" s="7">
        <f>SUM(C9:C20)</f>
        <v>247904</v>
      </c>
      <c r="D21" s="8">
        <f>C21/G21</f>
        <v>0.79531863562867333</v>
      </c>
      <c r="E21" s="7">
        <f>SUM(E9:E20)</f>
        <v>63800</v>
      </c>
      <c r="F21" s="8">
        <f t="shared" si="2"/>
        <v>0.20468136437132664</v>
      </c>
      <c r="G21" s="9">
        <f>SUM(G9:G20)</f>
        <v>311704</v>
      </c>
      <c r="H21" s="8">
        <f>SUM(H9:H20)</f>
        <v>0.99999999999999989</v>
      </c>
    </row>
  </sheetData>
  <mergeCells count="9">
    <mergeCell ref="A21:B21"/>
    <mergeCell ref="A5:D5"/>
    <mergeCell ref="A1:H1"/>
    <mergeCell ref="A2:H2"/>
    <mergeCell ref="A7:A8"/>
    <mergeCell ref="B7:B8"/>
    <mergeCell ref="E7:F7"/>
    <mergeCell ref="C7:D7"/>
    <mergeCell ref="G7:H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C776E-E00F-49C7-A998-37DFD138F83B}">
  <sheetPr codeName="Sheet11"/>
  <dimension ref="A1:J23"/>
  <sheetViews>
    <sheetView workbookViewId="0">
      <selection activeCell="E9" sqref="E9:E22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4" t="s">
        <v>161</v>
      </c>
      <c r="B1" s="14"/>
      <c r="C1" s="14"/>
      <c r="D1" s="14"/>
      <c r="E1" s="14"/>
      <c r="F1" s="14"/>
      <c r="G1" s="14"/>
      <c r="H1" s="14"/>
      <c r="I1" s="2"/>
      <c r="J1" s="2"/>
    </row>
    <row r="2" spans="1:10" ht="22.5" customHeight="1" x14ac:dyDescent="0.25">
      <c r="A2" s="14" t="s">
        <v>183</v>
      </c>
      <c r="B2" s="14"/>
      <c r="C2" s="14"/>
      <c r="D2" s="14"/>
      <c r="E2" s="14"/>
      <c r="F2" s="14"/>
      <c r="G2" s="14"/>
      <c r="H2" s="14"/>
      <c r="I2" s="2"/>
      <c r="J2" s="2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  <c r="I3" s="2"/>
      <c r="J3" s="2"/>
    </row>
    <row r="4" spans="1:10" ht="15" customHeight="1" x14ac:dyDescent="0.25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6" t="s">
        <v>177</v>
      </c>
      <c r="B6" s="16"/>
      <c r="C6" s="16"/>
      <c r="D6" s="16"/>
    </row>
    <row r="7" spans="1:10" x14ac:dyDescent="0.25">
      <c r="A7" s="15" t="s">
        <v>162</v>
      </c>
      <c r="B7" s="15" t="s">
        <v>181</v>
      </c>
      <c r="C7" s="12" t="s">
        <v>164</v>
      </c>
      <c r="D7" s="12"/>
      <c r="E7" s="12" t="s">
        <v>165</v>
      </c>
      <c r="F7" s="12"/>
      <c r="G7" s="12" t="s">
        <v>166</v>
      </c>
      <c r="H7" s="12"/>
    </row>
    <row r="8" spans="1:10" x14ac:dyDescent="0.25">
      <c r="A8" s="15"/>
      <c r="B8" s="15"/>
      <c r="C8" s="6" t="s">
        <v>166</v>
      </c>
      <c r="D8" s="6" t="s">
        <v>167</v>
      </c>
      <c r="E8" s="6" t="s">
        <v>166</v>
      </c>
      <c r="F8" s="6" t="s">
        <v>167</v>
      </c>
      <c r="G8" s="6" t="s">
        <v>163</v>
      </c>
      <c r="H8" s="6" t="s">
        <v>167</v>
      </c>
    </row>
    <row r="9" spans="1:10" x14ac:dyDescent="0.25">
      <c r="A9" s="11">
        <v>1</v>
      </c>
      <c r="B9" s="3" t="s">
        <v>110</v>
      </c>
      <c r="C9" s="4">
        <v>1528</v>
      </c>
      <c r="D9" s="5">
        <f>C9/G9</f>
        <v>0.82194728348574497</v>
      </c>
      <c r="E9" s="4">
        <v>331</v>
      </c>
      <c r="F9" s="5">
        <f>E9/G9</f>
        <v>0.17805271651425497</v>
      </c>
      <c r="G9" s="4">
        <f>C9+E9</f>
        <v>1859</v>
      </c>
      <c r="H9" s="5">
        <f t="shared" ref="H9:H22" si="0">G9/$G$23</f>
        <v>4.5393499865699703E-2</v>
      </c>
    </row>
    <row r="10" spans="1:10" x14ac:dyDescent="0.25">
      <c r="A10" s="11">
        <v>2</v>
      </c>
      <c r="B10" s="3" t="s">
        <v>111</v>
      </c>
      <c r="C10" s="4">
        <v>3256</v>
      </c>
      <c r="D10" s="5">
        <f t="shared" ref="D10:D22" si="1">C10/G10</f>
        <v>0.80295930949445127</v>
      </c>
      <c r="E10" s="4">
        <v>799</v>
      </c>
      <c r="F10" s="5">
        <f t="shared" ref="F10:F22" si="2">E10/G10</f>
        <v>0.1970406905055487</v>
      </c>
      <c r="G10" s="4">
        <f t="shared" ref="G10:G22" si="3">C10+E10</f>
        <v>4055</v>
      </c>
      <c r="H10" s="5">
        <f t="shared" si="0"/>
        <v>9.9015945107806508E-2</v>
      </c>
    </row>
    <row r="11" spans="1:10" x14ac:dyDescent="0.25">
      <c r="A11" s="11">
        <v>3</v>
      </c>
      <c r="B11" s="3" t="s">
        <v>112</v>
      </c>
      <c r="C11" s="4">
        <v>1505</v>
      </c>
      <c r="D11" s="5">
        <f t="shared" si="1"/>
        <v>0.82783278327832788</v>
      </c>
      <c r="E11" s="4">
        <v>313</v>
      </c>
      <c r="F11" s="5">
        <f t="shared" si="2"/>
        <v>0.17216721672167218</v>
      </c>
      <c r="G11" s="4">
        <f t="shared" si="3"/>
        <v>1818</v>
      </c>
      <c r="H11" s="5">
        <f t="shared" si="0"/>
        <v>4.4392352208629401E-2</v>
      </c>
    </row>
    <row r="12" spans="1:10" x14ac:dyDescent="0.25">
      <c r="A12" s="11">
        <v>4</v>
      </c>
      <c r="B12" s="3" t="s">
        <v>66</v>
      </c>
      <c r="C12" s="4">
        <v>2189</v>
      </c>
      <c r="D12" s="5">
        <f t="shared" si="1"/>
        <v>0.81618195376584635</v>
      </c>
      <c r="E12" s="4">
        <v>493</v>
      </c>
      <c r="F12" s="5">
        <f t="shared" si="2"/>
        <v>0.18381804623415363</v>
      </c>
      <c r="G12" s="4">
        <f t="shared" si="3"/>
        <v>2682</v>
      </c>
      <c r="H12" s="5">
        <f t="shared" si="0"/>
        <v>6.5489707713720605E-2</v>
      </c>
    </row>
    <row r="13" spans="1:10" x14ac:dyDescent="0.25">
      <c r="A13" s="11">
        <v>5</v>
      </c>
      <c r="B13" s="3" t="s">
        <v>113</v>
      </c>
      <c r="C13" s="4">
        <v>2185</v>
      </c>
      <c r="D13" s="5">
        <f t="shared" si="1"/>
        <v>0.78484195402298851</v>
      </c>
      <c r="E13" s="4">
        <v>599</v>
      </c>
      <c r="F13" s="5">
        <f t="shared" si="2"/>
        <v>0.21515804597701149</v>
      </c>
      <c r="G13" s="4">
        <f t="shared" si="3"/>
        <v>2784</v>
      </c>
      <c r="H13" s="5">
        <f t="shared" si="0"/>
        <v>6.7980367738627201E-2</v>
      </c>
    </row>
    <row r="14" spans="1:10" x14ac:dyDescent="0.25">
      <c r="A14" s="11">
        <v>6</v>
      </c>
      <c r="B14" s="3" t="s">
        <v>114</v>
      </c>
      <c r="C14" s="4">
        <v>1745</v>
      </c>
      <c r="D14" s="5">
        <f t="shared" si="1"/>
        <v>0.80045871559633031</v>
      </c>
      <c r="E14" s="4">
        <v>435</v>
      </c>
      <c r="F14" s="5">
        <f t="shared" si="2"/>
        <v>0.19954128440366972</v>
      </c>
      <c r="G14" s="4">
        <f t="shared" si="3"/>
        <v>2180</v>
      </c>
      <c r="H14" s="5">
        <f t="shared" si="0"/>
        <v>5.3231753473494008E-2</v>
      </c>
    </row>
    <row r="15" spans="1:10" x14ac:dyDescent="0.25">
      <c r="A15" s="11">
        <v>7</v>
      </c>
      <c r="B15" s="3" t="s">
        <v>115</v>
      </c>
      <c r="C15" s="4">
        <v>2332</v>
      </c>
      <c r="D15" s="5">
        <f t="shared" si="1"/>
        <v>0.7804551539491299</v>
      </c>
      <c r="E15" s="4">
        <v>656</v>
      </c>
      <c r="F15" s="5">
        <f t="shared" si="2"/>
        <v>0.21954484605087016</v>
      </c>
      <c r="G15" s="4">
        <f t="shared" si="3"/>
        <v>2988</v>
      </c>
      <c r="H15" s="5">
        <f t="shared" si="0"/>
        <v>7.2961687788440407E-2</v>
      </c>
    </row>
    <row r="16" spans="1:10" x14ac:dyDescent="0.25">
      <c r="A16" s="11">
        <v>8</v>
      </c>
      <c r="B16" s="3" t="s">
        <v>2</v>
      </c>
      <c r="C16" s="4">
        <v>1426</v>
      </c>
      <c r="D16" s="5">
        <f t="shared" si="1"/>
        <v>0.74620617477760331</v>
      </c>
      <c r="E16" s="4">
        <v>485</v>
      </c>
      <c r="F16" s="5">
        <f t="shared" si="2"/>
        <v>0.25379382522239663</v>
      </c>
      <c r="G16" s="4">
        <f t="shared" si="3"/>
        <v>1911</v>
      </c>
      <c r="H16" s="5">
        <f t="shared" si="0"/>
        <v>4.6663248113691304E-2</v>
      </c>
    </row>
    <row r="17" spans="1:8" x14ac:dyDescent="0.25">
      <c r="A17" s="11">
        <v>9</v>
      </c>
      <c r="B17" s="3" t="s">
        <v>116</v>
      </c>
      <c r="C17" s="4">
        <v>1562</v>
      </c>
      <c r="D17" s="5">
        <f t="shared" si="1"/>
        <v>0.82514527205493926</v>
      </c>
      <c r="E17" s="4">
        <v>331</v>
      </c>
      <c r="F17" s="5">
        <f t="shared" si="2"/>
        <v>0.17485472794506074</v>
      </c>
      <c r="G17" s="4">
        <f t="shared" si="3"/>
        <v>1893</v>
      </c>
      <c r="H17" s="5">
        <f t="shared" si="0"/>
        <v>4.6223719874001902E-2</v>
      </c>
    </row>
    <row r="18" spans="1:8" x14ac:dyDescent="0.25">
      <c r="A18" s="11">
        <v>10</v>
      </c>
      <c r="B18" s="3" t="s">
        <v>117</v>
      </c>
      <c r="C18" s="4">
        <v>1974</v>
      </c>
      <c r="D18" s="5">
        <f t="shared" si="1"/>
        <v>0.77655389457120383</v>
      </c>
      <c r="E18" s="4">
        <v>568</v>
      </c>
      <c r="F18" s="5">
        <f t="shared" si="2"/>
        <v>0.22344610542879623</v>
      </c>
      <c r="G18" s="4">
        <f t="shared" si="3"/>
        <v>2542</v>
      </c>
      <c r="H18" s="5">
        <f t="shared" si="0"/>
        <v>6.2071154738358607E-2</v>
      </c>
    </row>
    <row r="19" spans="1:8" x14ac:dyDescent="0.25">
      <c r="A19" s="11">
        <v>11</v>
      </c>
      <c r="B19" s="3" t="s">
        <v>118</v>
      </c>
      <c r="C19" s="4">
        <v>3294</v>
      </c>
      <c r="D19" s="5">
        <f t="shared" si="1"/>
        <v>0.82370592648162044</v>
      </c>
      <c r="E19" s="4">
        <v>705</v>
      </c>
      <c r="F19" s="5">
        <f t="shared" si="2"/>
        <v>0.17629407351837958</v>
      </c>
      <c r="G19" s="4">
        <f t="shared" si="3"/>
        <v>3999</v>
      </c>
      <c r="H19" s="5">
        <f t="shared" si="0"/>
        <v>9.7648523917661711E-2</v>
      </c>
    </row>
    <row r="20" spans="1:8" x14ac:dyDescent="0.25">
      <c r="A20" s="11">
        <v>12</v>
      </c>
      <c r="B20" s="3" t="s">
        <v>119</v>
      </c>
      <c r="C20" s="4">
        <v>1785</v>
      </c>
      <c r="D20" s="5">
        <f t="shared" si="1"/>
        <v>0.80044843049327352</v>
      </c>
      <c r="E20" s="4">
        <v>445</v>
      </c>
      <c r="F20" s="5">
        <f t="shared" si="2"/>
        <v>0.19955156950672645</v>
      </c>
      <c r="G20" s="4">
        <f t="shared" si="3"/>
        <v>2230</v>
      </c>
      <c r="H20" s="5">
        <f t="shared" si="0"/>
        <v>5.4452665250409003E-2</v>
      </c>
    </row>
    <row r="21" spans="1:8" x14ac:dyDescent="0.25">
      <c r="A21" s="11">
        <v>13</v>
      </c>
      <c r="B21" s="3" t="s">
        <v>120</v>
      </c>
      <c r="C21" s="4">
        <v>2220</v>
      </c>
      <c r="D21" s="5">
        <f t="shared" si="1"/>
        <v>0.77486910994764402</v>
      </c>
      <c r="E21" s="4">
        <v>645</v>
      </c>
      <c r="F21" s="5">
        <f t="shared" si="2"/>
        <v>0.22513089005235601</v>
      </c>
      <c r="G21" s="4">
        <f t="shared" si="3"/>
        <v>2865</v>
      </c>
      <c r="H21" s="5">
        <f t="shared" si="0"/>
        <v>6.9958244817229509E-2</v>
      </c>
    </row>
    <row r="22" spans="1:8" x14ac:dyDescent="0.25">
      <c r="A22" s="11">
        <v>14</v>
      </c>
      <c r="B22" s="3" t="s">
        <v>121</v>
      </c>
      <c r="C22" s="4">
        <v>5357</v>
      </c>
      <c r="D22" s="5">
        <f t="shared" si="1"/>
        <v>0.74954526374702668</v>
      </c>
      <c r="E22" s="4">
        <v>1790</v>
      </c>
      <c r="F22" s="5">
        <f t="shared" si="2"/>
        <v>0.25045473625297326</v>
      </c>
      <c r="G22" s="4">
        <f t="shared" si="3"/>
        <v>7147</v>
      </c>
      <c r="H22" s="5">
        <f t="shared" si="0"/>
        <v>0.17451712939223013</v>
      </c>
    </row>
    <row r="23" spans="1:8" x14ac:dyDescent="0.25">
      <c r="A23" s="12" t="s">
        <v>168</v>
      </c>
      <c r="B23" s="12"/>
      <c r="C23" s="7">
        <f>SUM(C9:C22)</f>
        <v>32358</v>
      </c>
      <c r="D23" s="8">
        <f>C23/G23</f>
        <v>0.79012526554831153</v>
      </c>
      <c r="E23" s="7">
        <f>SUM(E9:E22)</f>
        <v>8595</v>
      </c>
      <c r="F23" s="8">
        <f>E23/G23</f>
        <v>0.20987473445168853</v>
      </c>
      <c r="G23" s="9">
        <f>SUM(G9:G22)</f>
        <v>40953</v>
      </c>
      <c r="H23" s="8">
        <f>SUM(H9:H22)</f>
        <v>1</v>
      </c>
    </row>
  </sheetData>
  <mergeCells count="10">
    <mergeCell ref="A23:B23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D67E4-D1F4-4EDA-9CDA-0A0545E88E9D}">
  <sheetPr codeName="Sheet12"/>
  <dimension ref="A1:J23"/>
  <sheetViews>
    <sheetView workbookViewId="0">
      <selection activeCell="E9" sqref="E9:E22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4" t="s">
        <v>161</v>
      </c>
      <c r="B1" s="14"/>
      <c r="C1" s="14"/>
      <c r="D1" s="14"/>
      <c r="E1" s="14"/>
      <c r="F1" s="14"/>
      <c r="G1" s="14"/>
      <c r="H1" s="14"/>
      <c r="I1" s="2"/>
      <c r="J1" s="2"/>
    </row>
    <row r="2" spans="1:10" ht="22.5" customHeight="1" x14ac:dyDescent="0.25">
      <c r="A2" s="14" t="s">
        <v>183</v>
      </c>
      <c r="B2" s="14"/>
      <c r="C2" s="14"/>
      <c r="D2" s="14"/>
      <c r="E2" s="14"/>
      <c r="F2" s="14"/>
      <c r="G2" s="14"/>
      <c r="H2" s="14"/>
      <c r="I2" s="2"/>
      <c r="J2" s="2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  <c r="I3" s="2"/>
      <c r="J3" s="2"/>
    </row>
    <row r="4" spans="1:10" ht="15" customHeight="1" x14ac:dyDescent="0.25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6" t="s">
        <v>178</v>
      </c>
      <c r="B6" s="16"/>
      <c r="C6" s="16"/>
      <c r="D6" s="16"/>
    </row>
    <row r="7" spans="1:10" x14ac:dyDescent="0.25">
      <c r="A7" s="15" t="s">
        <v>162</v>
      </c>
      <c r="B7" s="15" t="s">
        <v>181</v>
      </c>
      <c r="C7" s="12" t="s">
        <v>164</v>
      </c>
      <c r="D7" s="12"/>
      <c r="E7" s="12" t="s">
        <v>165</v>
      </c>
      <c r="F7" s="12"/>
      <c r="G7" s="12" t="s">
        <v>166</v>
      </c>
      <c r="H7" s="12"/>
    </row>
    <row r="8" spans="1:10" x14ac:dyDescent="0.25">
      <c r="A8" s="15"/>
      <c r="B8" s="15"/>
      <c r="C8" s="6" t="s">
        <v>166</v>
      </c>
      <c r="D8" s="6" t="s">
        <v>167</v>
      </c>
      <c r="E8" s="6" t="s">
        <v>166</v>
      </c>
      <c r="F8" s="6" t="s">
        <v>167</v>
      </c>
      <c r="G8" s="6" t="s">
        <v>163</v>
      </c>
      <c r="H8" s="6" t="s">
        <v>167</v>
      </c>
    </row>
    <row r="9" spans="1:10" x14ac:dyDescent="0.25">
      <c r="A9" s="11">
        <v>1</v>
      </c>
      <c r="B9" s="3" t="s">
        <v>123</v>
      </c>
      <c r="C9" s="4">
        <v>895</v>
      </c>
      <c r="D9" s="5">
        <f>C9/G9</f>
        <v>0.79768270944741537</v>
      </c>
      <c r="E9" s="4">
        <v>227</v>
      </c>
      <c r="F9" s="5">
        <f>E9/G9</f>
        <v>0.20231729055258468</v>
      </c>
      <c r="G9" s="4">
        <f>C9+E9</f>
        <v>1122</v>
      </c>
      <c r="H9" s="5">
        <f t="shared" ref="H9:H22" si="0">G9/$G$23</f>
        <v>4.5324176933952735E-2</v>
      </c>
    </row>
    <row r="10" spans="1:10" x14ac:dyDescent="0.25">
      <c r="A10" s="11">
        <v>2</v>
      </c>
      <c r="B10" s="3" t="s">
        <v>124</v>
      </c>
      <c r="C10" s="4">
        <v>1794</v>
      </c>
      <c r="D10" s="5">
        <f t="shared" ref="D10:D22" si="1">C10/G10</f>
        <v>0.80053547523427038</v>
      </c>
      <c r="E10" s="4">
        <v>447</v>
      </c>
      <c r="F10" s="5">
        <f t="shared" ref="F10:F22" si="2">E10/G10</f>
        <v>0.1994645247657296</v>
      </c>
      <c r="G10" s="4">
        <f t="shared" ref="G10:G22" si="3">C10+E10</f>
        <v>2241</v>
      </c>
      <c r="H10" s="5">
        <f t="shared" si="0"/>
        <v>9.0527166229044637E-2</v>
      </c>
    </row>
    <row r="11" spans="1:10" x14ac:dyDescent="0.25">
      <c r="A11" s="11">
        <v>3</v>
      </c>
      <c r="B11" s="3" t="s">
        <v>125</v>
      </c>
      <c r="C11" s="4">
        <v>986</v>
      </c>
      <c r="D11" s="5">
        <f t="shared" si="1"/>
        <v>0.79902755267423009</v>
      </c>
      <c r="E11" s="4">
        <v>248</v>
      </c>
      <c r="F11" s="5">
        <f t="shared" si="2"/>
        <v>0.20097244732576985</v>
      </c>
      <c r="G11" s="4">
        <f t="shared" si="3"/>
        <v>1234</v>
      </c>
      <c r="H11" s="5">
        <f t="shared" si="0"/>
        <v>4.9848515451423957E-2</v>
      </c>
    </row>
    <row r="12" spans="1:10" x14ac:dyDescent="0.25">
      <c r="A12" s="11">
        <v>4</v>
      </c>
      <c r="B12" s="3" t="s">
        <v>45</v>
      </c>
      <c r="C12" s="4">
        <v>1435</v>
      </c>
      <c r="D12" s="5">
        <f t="shared" si="1"/>
        <v>0.76696953500801712</v>
      </c>
      <c r="E12" s="4">
        <v>436</v>
      </c>
      <c r="F12" s="5">
        <f t="shared" si="2"/>
        <v>0.23303046499198291</v>
      </c>
      <c r="G12" s="4">
        <f t="shared" si="3"/>
        <v>1871</v>
      </c>
      <c r="H12" s="5">
        <f t="shared" si="0"/>
        <v>7.5580690769541506E-2</v>
      </c>
    </row>
    <row r="13" spans="1:10" x14ac:dyDescent="0.25">
      <c r="A13" s="11">
        <v>5</v>
      </c>
      <c r="B13" s="3" t="s">
        <v>126</v>
      </c>
      <c r="C13" s="4">
        <v>818</v>
      </c>
      <c r="D13" s="5">
        <f t="shared" si="1"/>
        <v>0.8123138033763655</v>
      </c>
      <c r="E13" s="4">
        <v>189</v>
      </c>
      <c r="F13" s="5">
        <f t="shared" si="2"/>
        <v>0.18768619662363456</v>
      </c>
      <c r="G13" s="4">
        <f t="shared" si="3"/>
        <v>1007</v>
      </c>
      <c r="H13" s="5">
        <f t="shared" si="0"/>
        <v>4.067865077762068E-2</v>
      </c>
    </row>
    <row r="14" spans="1:10" x14ac:dyDescent="0.25">
      <c r="A14" s="11">
        <v>6</v>
      </c>
      <c r="B14" s="3" t="s">
        <v>127</v>
      </c>
      <c r="C14" s="4">
        <v>1210</v>
      </c>
      <c r="D14" s="5">
        <f t="shared" si="1"/>
        <v>0.78469520103761348</v>
      </c>
      <c r="E14" s="4">
        <v>332</v>
      </c>
      <c r="F14" s="5">
        <f t="shared" si="2"/>
        <v>0.21530479896238652</v>
      </c>
      <c r="G14" s="4">
        <f t="shared" si="3"/>
        <v>1542</v>
      </c>
      <c r="H14" s="5">
        <f t="shared" si="0"/>
        <v>6.2290446374469802E-2</v>
      </c>
    </row>
    <row r="15" spans="1:10" x14ac:dyDescent="0.25">
      <c r="A15" s="11">
        <v>7</v>
      </c>
      <c r="B15" s="3" t="s">
        <v>128</v>
      </c>
      <c r="C15" s="4">
        <v>861</v>
      </c>
      <c r="D15" s="5">
        <f t="shared" si="1"/>
        <v>0.78630136986301369</v>
      </c>
      <c r="E15" s="4">
        <v>234</v>
      </c>
      <c r="F15" s="5">
        <f t="shared" si="2"/>
        <v>0.21369863013698631</v>
      </c>
      <c r="G15" s="4">
        <f t="shared" si="3"/>
        <v>1095</v>
      </c>
      <c r="H15" s="5">
        <f t="shared" si="0"/>
        <v>4.4233488184205208E-2</v>
      </c>
    </row>
    <row r="16" spans="1:10" x14ac:dyDescent="0.25">
      <c r="A16" s="11">
        <v>8</v>
      </c>
      <c r="B16" s="3" t="s">
        <v>129</v>
      </c>
      <c r="C16" s="4">
        <v>1079</v>
      </c>
      <c r="D16" s="5">
        <f t="shared" si="1"/>
        <v>0.79163609684519443</v>
      </c>
      <c r="E16" s="4">
        <v>284</v>
      </c>
      <c r="F16" s="5">
        <f t="shared" si="2"/>
        <v>0.20836390315480557</v>
      </c>
      <c r="G16" s="4">
        <f t="shared" si="3"/>
        <v>1363</v>
      </c>
      <c r="H16" s="5">
        <f t="shared" si="0"/>
        <v>5.5059583922439911E-2</v>
      </c>
    </row>
    <row r="17" spans="1:8" x14ac:dyDescent="0.25">
      <c r="A17" s="11">
        <v>9</v>
      </c>
      <c r="B17" s="3" t="s">
        <v>130</v>
      </c>
      <c r="C17" s="4">
        <v>1653</v>
      </c>
      <c r="D17" s="5">
        <f t="shared" si="1"/>
        <v>0.78902147971360381</v>
      </c>
      <c r="E17" s="4">
        <v>442</v>
      </c>
      <c r="F17" s="5">
        <f t="shared" si="2"/>
        <v>0.21097852028639619</v>
      </c>
      <c r="G17" s="4">
        <f t="shared" si="3"/>
        <v>2095</v>
      </c>
      <c r="H17" s="5">
        <f t="shared" si="0"/>
        <v>8.4629367804483949E-2</v>
      </c>
    </row>
    <row r="18" spans="1:8" x14ac:dyDescent="0.25">
      <c r="A18" s="11">
        <v>10</v>
      </c>
      <c r="B18" s="3" t="s">
        <v>131</v>
      </c>
      <c r="C18" s="4">
        <v>1096</v>
      </c>
      <c r="D18" s="5">
        <f t="shared" si="1"/>
        <v>0.81426448736998513</v>
      </c>
      <c r="E18" s="4">
        <v>250</v>
      </c>
      <c r="F18" s="5">
        <f t="shared" si="2"/>
        <v>0.18573551263001487</v>
      </c>
      <c r="G18" s="4">
        <f t="shared" si="3"/>
        <v>1346</v>
      </c>
      <c r="H18" s="5">
        <f t="shared" si="0"/>
        <v>5.4372853968895171E-2</v>
      </c>
    </row>
    <row r="19" spans="1:8" x14ac:dyDescent="0.25">
      <c r="A19" s="11">
        <v>11</v>
      </c>
      <c r="B19" s="3" t="s">
        <v>132</v>
      </c>
      <c r="C19" s="4">
        <v>1357</v>
      </c>
      <c r="D19" s="5">
        <f t="shared" si="1"/>
        <v>0.81697772426249249</v>
      </c>
      <c r="E19" s="4">
        <v>304</v>
      </c>
      <c r="F19" s="5">
        <f t="shared" si="2"/>
        <v>0.18302227573750754</v>
      </c>
      <c r="G19" s="4">
        <f t="shared" si="3"/>
        <v>1661</v>
      </c>
      <c r="H19" s="5">
        <f t="shared" si="0"/>
        <v>6.7097556049282969E-2</v>
      </c>
    </row>
    <row r="20" spans="1:8" x14ac:dyDescent="0.25">
      <c r="A20" s="11">
        <v>12</v>
      </c>
      <c r="B20" s="3" t="s">
        <v>133</v>
      </c>
      <c r="C20" s="4">
        <v>1909</v>
      </c>
      <c r="D20" s="5">
        <f t="shared" si="1"/>
        <v>0.8214285714285714</v>
      </c>
      <c r="E20" s="4">
        <v>415</v>
      </c>
      <c r="F20" s="5">
        <f t="shared" si="2"/>
        <v>0.17857142857142858</v>
      </c>
      <c r="G20" s="4">
        <f t="shared" si="3"/>
        <v>2324</v>
      </c>
      <c r="H20" s="5">
        <f t="shared" si="0"/>
        <v>9.3880024237527768E-2</v>
      </c>
    </row>
    <row r="21" spans="1:8" x14ac:dyDescent="0.25">
      <c r="A21" s="11">
        <v>13</v>
      </c>
      <c r="B21" s="3" t="s">
        <v>17</v>
      </c>
      <c r="C21" s="4">
        <v>2505</v>
      </c>
      <c r="D21" s="5">
        <f t="shared" si="1"/>
        <v>0.77458256029684602</v>
      </c>
      <c r="E21" s="4">
        <v>729</v>
      </c>
      <c r="F21" s="5">
        <f t="shared" si="2"/>
        <v>0.22541743970315398</v>
      </c>
      <c r="G21" s="4">
        <f t="shared" si="3"/>
        <v>3234</v>
      </c>
      <c r="H21" s="5">
        <f t="shared" si="0"/>
        <v>0.13064027469198142</v>
      </c>
    </row>
    <row r="22" spans="1:8" x14ac:dyDescent="0.25">
      <c r="A22" s="11">
        <v>14</v>
      </c>
      <c r="B22" s="3" t="s">
        <v>134</v>
      </c>
      <c r="C22" s="4">
        <v>2099</v>
      </c>
      <c r="D22" s="5">
        <f t="shared" si="1"/>
        <v>0.80114503816793892</v>
      </c>
      <c r="E22" s="4">
        <v>521</v>
      </c>
      <c r="F22" s="5">
        <f t="shared" si="2"/>
        <v>0.19885496183206106</v>
      </c>
      <c r="G22" s="4">
        <f t="shared" si="3"/>
        <v>2620</v>
      </c>
      <c r="H22" s="5">
        <f t="shared" si="0"/>
        <v>0.10583720460513028</v>
      </c>
    </row>
    <row r="23" spans="1:8" x14ac:dyDescent="0.25">
      <c r="A23" s="12" t="s">
        <v>168</v>
      </c>
      <c r="B23" s="12"/>
      <c r="C23" s="7">
        <f>SUM(C9:C22)</f>
        <v>19697</v>
      </c>
      <c r="D23" s="8">
        <f>C23/G23</f>
        <v>0.7956776408806302</v>
      </c>
      <c r="E23" s="7">
        <f>SUM(E9:E22)</f>
        <v>5058</v>
      </c>
      <c r="F23" s="8">
        <f>E23/G23</f>
        <v>0.20432235911936983</v>
      </c>
      <c r="G23" s="9">
        <f>SUM(G9:G22)</f>
        <v>24755</v>
      </c>
      <c r="H23" s="8">
        <f>SUM(H9:H22)</f>
        <v>0.99999999999999989</v>
      </c>
    </row>
  </sheetData>
  <mergeCells count="10">
    <mergeCell ref="A23:B23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FA45A-BA46-498C-921D-E340ADD14C4D}">
  <sheetPr codeName="Sheet13"/>
  <dimension ref="A1:J23"/>
  <sheetViews>
    <sheetView workbookViewId="0">
      <selection activeCell="E9" sqref="E9:E22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4" t="s">
        <v>161</v>
      </c>
      <c r="B1" s="14"/>
      <c r="C1" s="14"/>
      <c r="D1" s="14"/>
      <c r="E1" s="14"/>
      <c r="F1" s="14"/>
      <c r="G1" s="14"/>
      <c r="H1" s="14"/>
      <c r="I1" s="2"/>
      <c r="J1" s="2"/>
    </row>
    <row r="2" spans="1:10" ht="22.5" customHeight="1" x14ac:dyDescent="0.25">
      <c r="A2" s="14" t="s">
        <v>183</v>
      </c>
      <c r="B2" s="14"/>
      <c r="C2" s="14"/>
      <c r="D2" s="14"/>
      <c r="E2" s="14"/>
      <c r="F2" s="14"/>
      <c r="G2" s="14"/>
      <c r="H2" s="14"/>
      <c r="I2" s="2"/>
      <c r="J2" s="2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  <c r="I3" s="2"/>
      <c r="J3" s="2"/>
    </row>
    <row r="4" spans="1:10" ht="15" customHeight="1" x14ac:dyDescent="0.25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6" t="s">
        <v>179</v>
      </c>
      <c r="B6" s="16"/>
      <c r="C6" s="16"/>
      <c r="D6" s="16"/>
    </row>
    <row r="7" spans="1:10" x14ac:dyDescent="0.25">
      <c r="A7" s="15" t="s">
        <v>162</v>
      </c>
      <c r="B7" s="15" t="s">
        <v>181</v>
      </c>
      <c r="C7" s="12" t="s">
        <v>164</v>
      </c>
      <c r="D7" s="12"/>
      <c r="E7" s="12" t="s">
        <v>165</v>
      </c>
      <c r="F7" s="12"/>
      <c r="G7" s="12" t="s">
        <v>166</v>
      </c>
      <c r="H7" s="12"/>
    </row>
    <row r="8" spans="1:10" x14ac:dyDescent="0.25">
      <c r="A8" s="15"/>
      <c r="B8" s="15"/>
      <c r="C8" s="6" t="s">
        <v>166</v>
      </c>
      <c r="D8" s="6" t="s">
        <v>167</v>
      </c>
      <c r="E8" s="6" t="s">
        <v>166</v>
      </c>
      <c r="F8" s="6" t="s">
        <v>167</v>
      </c>
      <c r="G8" s="6" t="s">
        <v>163</v>
      </c>
      <c r="H8" s="6" t="s">
        <v>167</v>
      </c>
    </row>
    <row r="9" spans="1:10" x14ac:dyDescent="0.25">
      <c r="A9" s="11">
        <v>1</v>
      </c>
      <c r="B9" s="3" t="s">
        <v>136</v>
      </c>
      <c r="C9" s="4">
        <v>680</v>
      </c>
      <c r="D9" s="5">
        <f>C9/G9</f>
        <v>0.75723830734966591</v>
      </c>
      <c r="E9" s="4">
        <v>218</v>
      </c>
      <c r="F9" s="5">
        <f>E9/G9</f>
        <v>0.24276169265033407</v>
      </c>
      <c r="G9" s="4">
        <f>C9+E9</f>
        <v>898</v>
      </c>
      <c r="H9" s="5">
        <f t="shared" ref="H9:H22" si="0">G9/$G$23</f>
        <v>4.7606425276997294E-2</v>
      </c>
    </row>
    <row r="10" spans="1:10" x14ac:dyDescent="0.25">
      <c r="A10" s="11">
        <v>2</v>
      </c>
      <c r="B10" s="3" t="s">
        <v>137</v>
      </c>
      <c r="C10" s="4">
        <v>546</v>
      </c>
      <c r="D10" s="5">
        <f t="shared" ref="D10:D22" si="1">C10/G10</f>
        <v>0.77446808510638299</v>
      </c>
      <c r="E10" s="4">
        <v>159</v>
      </c>
      <c r="F10" s="5">
        <f t="shared" ref="F10:F22" si="2">E10/G10</f>
        <v>0.22553191489361701</v>
      </c>
      <c r="G10" s="4">
        <f t="shared" ref="G10:G22" si="3">C10+E10</f>
        <v>705</v>
      </c>
      <c r="H10" s="5">
        <f t="shared" si="0"/>
        <v>3.7374754811005675E-2</v>
      </c>
    </row>
    <row r="11" spans="1:10" x14ac:dyDescent="0.25">
      <c r="A11" s="11">
        <v>3</v>
      </c>
      <c r="B11" s="3" t="s">
        <v>138</v>
      </c>
      <c r="C11" s="4">
        <v>1609</v>
      </c>
      <c r="D11" s="5">
        <f t="shared" si="1"/>
        <v>0.78068898592916058</v>
      </c>
      <c r="E11" s="4">
        <v>452</v>
      </c>
      <c r="F11" s="5">
        <f t="shared" si="2"/>
        <v>0.21931101407083939</v>
      </c>
      <c r="G11" s="4">
        <f t="shared" si="3"/>
        <v>2061</v>
      </c>
      <c r="H11" s="5">
        <f t="shared" si="0"/>
        <v>0.10926151725600382</v>
      </c>
    </row>
    <row r="12" spans="1:10" x14ac:dyDescent="0.25">
      <c r="A12" s="11">
        <v>4</v>
      </c>
      <c r="B12" s="3" t="s">
        <v>5</v>
      </c>
      <c r="C12" s="4">
        <v>1431</v>
      </c>
      <c r="D12" s="5">
        <f t="shared" si="1"/>
        <v>0.79279778393351796</v>
      </c>
      <c r="E12" s="4">
        <v>374</v>
      </c>
      <c r="F12" s="5">
        <f t="shared" si="2"/>
        <v>0.20720221606648198</v>
      </c>
      <c r="G12" s="4">
        <f t="shared" si="3"/>
        <v>1805</v>
      </c>
      <c r="H12" s="5">
        <f t="shared" si="0"/>
        <v>9.5689975083496789E-2</v>
      </c>
    </row>
    <row r="13" spans="1:10" x14ac:dyDescent="0.25">
      <c r="A13" s="11">
        <v>5</v>
      </c>
      <c r="B13" s="3" t="s">
        <v>139</v>
      </c>
      <c r="C13" s="4">
        <v>1067</v>
      </c>
      <c r="D13" s="5">
        <f t="shared" si="1"/>
        <v>0.79448994787788529</v>
      </c>
      <c r="E13" s="4">
        <v>276</v>
      </c>
      <c r="F13" s="5">
        <f t="shared" si="2"/>
        <v>0.20551005212211468</v>
      </c>
      <c r="G13" s="4">
        <f t="shared" si="3"/>
        <v>1343</v>
      </c>
      <c r="H13" s="5">
        <f t="shared" si="0"/>
        <v>7.1197582569050524E-2</v>
      </c>
    </row>
    <row r="14" spans="1:10" x14ac:dyDescent="0.25">
      <c r="A14" s="11">
        <v>6</v>
      </c>
      <c r="B14" s="3" t="s">
        <v>140</v>
      </c>
      <c r="C14" s="4">
        <v>738</v>
      </c>
      <c r="D14" s="5">
        <f t="shared" si="1"/>
        <v>0.78260869565217395</v>
      </c>
      <c r="E14" s="4">
        <v>205</v>
      </c>
      <c r="F14" s="5">
        <f t="shared" si="2"/>
        <v>0.21739130434782608</v>
      </c>
      <c r="G14" s="4">
        <f t="shared" si="3"/>
        <v>943</v>
      </c>
      <c r="H14" s="5">
        <f t="shared" si="0"/>
        <v>4.9992047924508294E-2</v>
      </c>
    </row>
    <row r="15" spans="1:10" x14ac:dyDescent="0.25">
      <c r="A15" s="11">
        <v>7</v>
      </c>
      <c r="B15" s="3" t="s">
        <v>141</v>
      </c>
      <c r="C15" s="4">
        <v>847</v>
      </c>
      <c r="D15" s="5">
        <f t="shared" si="1"/>
        <v>0.79981114258734654</v>
      </c>
      <c r="E15" s="4">
        <v>212</v>
      </c>
      <c r="F15" s="5">
        <f t="shared" si="2"/>
        <v>0.20018885741265344</v>
      </c>
      <c r="G15" s="4">
        <f t="shared" si="3"/>
        <v>1059</v>
      </c>
      <c r="H15" s="5">
        <f t="shared" si="0"/>
        <v>5.6141652971425544E-2</v>
      </c>
    </row>
    <row r="16" spans="1:10" x14ac:dyDescent="0.25">
      <c r="A16" s="11">
        <v>8</v>
      </c>
      <c r="B16" s="3" t="s">
        <v>142</v>
      </c>
      <c r="C16" s="4">
        <v>1079</v>
      </c>
      <c r="D16" s="5">
        <f t="shared" si="1"/>
        <v>0.78759124087591237</v>
      </c>
      <c r="E16" s="4">
        <v>291</v>
      </c>
      <c r="F16" s="5">
        <f t="shared" si="2"/>
        <v>0.2124087591240876</v>
      </c>
      <c r="G16" s="4">
        <f t="shared" si="3"/>
        <v>1370</v>
      </c>
      <c r="H16" s="5">
        <f t="shared" si="0"/>
        <v>7.2628956157557129E-2</v>
      </c>
    </row>
    <row r="17" spans="1:8" x14ac:dyDescent="0.25">
      <c r="A17" s="11">
        <v>9</v>
      </c>
      <c r="B17" s="3" t="s">
        <v>143</v>
      </c>
      <c r="C17" s="4">
        <v>561</v>
      </c>
      <c r="D17" s="5">
        <f t="shared" si="1"/>
        <v>0.80028530670470754</v>
      </c>
      <c r="E17" s="4">
        <v>140</v>
      </c>
      <c r="F17" s="5">
        <f t="shared" si="2"/>
        <v>0.19971469329529243</v>
      </c>
      <c r="G17" s="4">
        <f t="shared" si="3"/>
        <v>701</v>
      </c>
      <c r="H17" s="5">
        <f t="shared" si="0"/>
        <v>3.7162699464560252E-2</v>
      </c>
    </row>
    <row r="18" spans="1:8" x14ac:dyDescent="0.25">
      <c r="A18" s="11">
        <v>10</v>
      </c>
      <c r="B18" s="3" t="s">
        <v>144</v>
      </c>
      <c r="C18" s="4">
        <v>513</v>
      </c>
      <c r="D18" s="5">
        <f t="shared" si="1"/>
        <v>0.77375565610859731</v>
      </c>
      <c r="E18" s="4">
        <v>150</v>
      </c>
      <c r="F18" s="5">
        <f t="shared" si="2"/>
        <v>0.22624434389140272</v>
      </c>
      <c r="G18" s="4">
        <f t="shared" si="3"/>
        <v>663</v>
      </c>
      <c r="H18" s="5">
        <f t="shared" si="0"/>
        <v>3.5148173673328738E-2</v>
      </c>
    </row>
    <row r="19" spans="1:8" x14ac:dyDescent="0.25">
      <c r="A19" s="11">
        <v>11</v>
      </c>
      <c r="B19" s="3" t="s">
        <v>145</v>
      </c>
      <c r="C19" s="4">
        <v>921</v>
      </c>
      <c r="D19" s="5">
        <f t="shared" si="1"/>
        <v>0.78117048346055984</v>
      </c>
      <c r="E19" s="4">
        <v>258</v>
      </c>
      <c r="F19" s="5">
        <f t="shared" si="2"/>
        <v>0.21882951653944022</v>
      </c>
      <c r="G19" s="4">
        <f t="shared" si="3"/>
        <v>1179</v>
      </c>
      <c r="H19" s="5">
        <f t="shared" si="0"/>
        <v>6.2503313364788204E-2</v>
      </c>
    </row>
    <row r="20" spans="1:8" x14ac:dyDescent="0.25">
      <c r="A20" s="11">
        <v>12</v>
      </c>
      <c r="B20" s="3" t="s">
        <v>146</v>
      </c>
      <c r="C20" s="4">
        <v>1280</v>
      </c>
      <c r="D20" s="5">
        <f t="shared" si="1"/>
        <v>0.80503144654088055</v>
      </c>
      <c r="E20" s="4">
        <v>310</v>
      </c>
      <c r="F20" s="5">
        <f t="shared" si="2"/>
        <v>0.19496855345911951</v>
      </c>
      <c r="G20" s="4">
        <f t="shared" si="3"/>
        <v>1590</v>
      </c>
      <c r="H20" s="5">
        <f t="shared" si="0"/>
        <v>8.4292000212055351E-2</v>
      </c>
    </row>
    <row r="21" spans="1:8" x14ac:dyDescent="0.25">
      <c r="A21" s="11">
        <v>13</v>
      </c>
      <c r="B21" s="3" t="s">
        <v>147</v>
      </c>
      <c r="C21" s="4">
        <v>2185</v>
      </c>
      <c r="D21" s="5">
        <f t="shared" si="1"/>
        <v>0.79773640014603875</v>
      </c>
      <c r="E21" s="4">
        <v>554</v>
      </c>
      <c r="F21" s="5">
        <f t="shared" si="2"/>
        <v>0.20226359985396131</v>
      </c>
      <c r="G21" s="4">
        <f t="shared" si="3"/>
        <v>2739</v>
      </c>
      <c r="H21" s="5">
        <f t="shared" si="0"/>
        <v>0.1452048984785029</v>
      </c>
    </row>
    <row r="22" spans="1:8" x14ac:dyDescent="0.25">
      <c r="A22" s="11">
        <v>14</v>
      </c>
      <c r="B22" s="3" t="s">
        <v>148</v>
      </c>
      <c r="C22" s="4">
        <v>1455</v>
      </c>
      <c r="D22" s="5">
        <f t="shared" si="1"/>
        <v>0.80520199225235201</v>
      </c>
      <c r="E22" s="4">
        <v>352</v>
      </c>
      <c r="F22" s="5">
        <f t="shared" si="2"/>
        <v>0.19479800774764802</v>
      </c>
      <c r="G22" s="4">
        <f t="shared" si="3"/>
        <v>1807</v>
      </c>
      <c r="H22" s="5">
        <f t="shared" si="0"/>
        <v>9.5796002756719498E-2</v>
      </c>
    </row>
    <row r="23" spans="1:8" x14ac:dyDescent="0.25">
      <c r="A23" s="12" t="s">
        <v>168</v>
      </c>
      <c r="B23" s="12"/>
      <c r="C23" s="7">
        <f>SUM(C9:C22)</f>
        <v>14912</v>
      </c>
      <c r="D23" s="8">
        <f>C23/G23</f>
        <v>0.79054233154853415</v>
      </c>
      <c r="E23" s="7">
        <f>SUM(E9:E22)</f>
        <v>3951</v>
      </c>
      <c r="F23" s="8">
        <f>E23/G23</f>
        <v>0.20945766845146582</v>
      </c>
      <c r="G23" s="9">
        <f>SUM(G9:G22)</f>
        <v>18863</v>
      </c>
      <c r="H23" s="8">
        <f>SUM(H9:H22)</f>
        <v>1</v>
      </c>
    </row>
  </sheetData>
  <mergeCells count="10">
    <mergeCell ref="A23:B23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5A806-5263-4104-9ACD-03FE97B6D15D}">
  <sheetPr codeName="Sheet14"/>
  <dimension ref="A1:J21"/>
  <sheetViews>
    <sheetView tabSelected="1" workbookViewId="0">
      <selection activeCell="E9" sqref="E9:E20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4" t="s">
        <v>161</v>
      </c>
      <c r="B1" s="14"/>
      <c r="C1" s="14"/>
      <c r="D1" s="14"/>
      <c r="E1" s="14"/>
      <c r="F1" s="14"/>
      <c r="G1" s="14"/>
      <c r="H1" s="14"/>
      <c r="I1" s="2"/>
      <c r="J1" s="2"/>
    </row>
    <row r="2" spans="1:10" ht="22.5" customHeight="1" x14ac:dyDescent="0.25">
      <c r="A2" s="14" t="s">
        <v>183</v>
      </c>
      <c r="B2" s="14"/>
      <c r="C2" s="14"/>
      <c r="D2" s="14"/>
      <c r="E2" s="14"/>
      <c r="F2" s="14"/>
      <c r="G2" s="14"/>
      <c r="H2" s="14"/>
      <c r="I2" s="2"/>
      <c r="J2" s="2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  <c r="I3" s="2"/>
      <c r="J3" s="2"/>
    </row>
    <row r="4" spans="1:10" ht="15" customHeight="1" x14ac:dyDescent="0.25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6" t="s">
        <v>180</v>
      </c>
      <c r="B6" s="16"/>
      <c r="C6" s="16"/>
      <c r="D6" s="16"/>
    </row>
    <row r="7" spans="1:10" x14ac:dyDescent="0.25">
      <c r="A7" s="15" t="s">
        <v>162</v>
      </c>
      <c r="B7" s="15" t="s">
        <v>181</v>
      </c>
      <c r="C7" s="12" t="s">
        <v>164</v>
      </c>
      <c r="D7" s="12"/>
      <c r="E7" s="12" t="s">
        <v>165</v>
      </c>
      <c r="F7" s="12"/>
      <c r="G7" s="12" t="s">
        <v>166</v>
      </c>
      <c r="H7" s="12"/>
    </row>
    <row r="8" spans="1:10" x14ac:dyDescent="0.25">
      <c r="A8" s="15"/>
      <c r="B8" s="15"/>
      <c r="C8" s="6" t="s">
        <v>166</v>
      </c>
      <c r="D8" s="6" t="s">
        <v>167</v>
      </c>
      <c r="E8" s="6" t="s">
        <v>166</v>
      </c>
      <c r="F8" s="6" t="s">
        <v>167</v>
      </c>
      <c r="G8" s="6" t="s">
        <v>163</v>
      </c>
      <c r="H8" s="6" t="s">
        <v>167</v>
      </c>
    </row>
    <row r="9" spans="1:10" x14ac:dyDescent="0.25">
      <c r="A9" s="11">
        <v>1</v>
      </c>
      <c r="B9" s="3" t="s">
        <v>149</v>
      </c>
      <c r="C9" s="4">
        <v>3912</v>
      </c>
      <c r="D9" s="5">
        <f>C9/G9</f>
        <v>0.73839184597961494</v>
      </c>
      <c r="E9" s="4">
        <v>1386</v>
      </c>
      <c r="F9" s="5">
        <f>E9/G9</f>
        <v>0.26160815402038506</v>
      </c>
      <c r="G9" s="4">
        <f>C9+E9</f>
        <v>5298</v>
      </c>
      <c r="H9" s="5">
        <f t="shared" ref="H9:H20" si="0">G9/$G$21</f>
        <v>0.13881101475096289</v>
      </c>
    </row>
    <row r="10" spans="1:10" x14ac:dyDescent="0.25">
      <c r="A10" s="11">
        <v>2</v>
      </c>
      <c r="B10" s="3" t="s">
        <v>150</v>
      </c>
      <c r="C10" s="4">
        <v>2818</v>
      </c>
      <c r="D10" s="5">
        <f t="shared" ref="D10:D20" si="1">C10/G10</f>
        <v>0.7622396537733297</v>
      </c>
      <c r="E10" s="4">
        <v>879</v>
      </c>
      <c r="F10" s="5">
        <f t="shared" ref="F10:F20" si="2">E10/G10</f>
        <v>0.23776034622667028</v>
      </c>
      <c r="G10" s="4">
        <f t="shared" ref="G10:G20" si="3">C10+E10</f>
        <v>3697</v>
      </c>
      <c r="H10" s="5">
        <f t="shared" si="0"/>
        <v>9.6863782849058083E-2</v>
      </c>
    </row>
    <row r="11" spans="1:10" x14ac:dyDescent="0.25">
      <c r="A11" s="11">
        <v>3</v>
      </c>
      <c r="B11" s="3" t="s">
        <v>151</v>
      </c>
      <c r="C11" s="4">
        <v>3912</v>
      </c>
      <c r="D11" s="5">
        <f t="shared" si="1"/>
        <v>0.80759702725020643</v>
      </c>
      <c r="E11" s="4">
        <v>932</v>
      </c>
      <c r="F11" s="5">
        <f t="shared" si="2"/>
        <v>0.19240297274979357</v>
      </c>
      <c r="G11" s="4">
        <f t="shared" si="3"/>
        <v>4844</v>
      </c>
      <c r="H11" s="5">
        <f t="shared" si="0"/>
        <v>0.12691592213168443</v>
      </c>
    </row>
    <row r="12" spans="1:10" x14ac:dyDescent="0.25">
      <c r="A12" s="11">
        <v>4</v>
      </c>
      <c r="B12" s="3" t="s">
        <v>152</v>
      </c>
      <c r="C12" s="4">
        <v>1355</v>
      </c>
      <c r="D12" s="5">
        <f t="shared" si="1"/>
        <v>0.81137724550898205</v>
      </c>
      <c r="E12" s="4">
        <v>315</v>
      </c>
      <c r="F12" s="5">
        <f t="shared" si="2"/>
        <v>0.18862275449101795</v>
      </c>
      <c r="G12" s="4">
        <f t="shared" si="3"/>
        <v>1670</v>
      </c>
      <c r="H12" s="5">
        <f t="shared" si="0"/>
        <v>4.3755076374878819E-2</v>
      </c>
    </row>
    <row r="13" spans="1:10" x14ac:dyDescent="0.25">
      <c r="A13" s="11">
        <v>5</v>
      </c>
      <c r="B13" s="3" t="s">
        <v>153</v>
      </c>
      <c r="C13" s="4">
        <v>3026</v>
      </c>
      <c r="D13" s="5">
        <f t="shared" si="1"/>
        <v>0.78597402597402599</v>
      </c>
      <c r="E13" s="4">
        <v>824</v>
      </c>
      <c r="F13" s="5">
        <f t="shared" si="2"/>
        <v>0.21402597402597404</v>
      </c>
      <c r="G13" s="4">
        <f t="shared" si="3"/>
        <v>3850</v>
      </c>
      <c r="H13" s="5">
        <f t="shared" si="0"/>
        <v>0.10087248146304399</v>
      </c>
    </row>
    <row r="14" spans="1:10" x14ac:dyDescent="0.25">
      <c r="A14" s="11">
        <v>6</v>
      </c>
      <c r="B14" s="3" t="s">
        <v>154</v>
      </c>
      <c r="C14" s="4">
        <v>4616</v>
      </c>
      <c r="D14" s="5">
        <f t="shared" si="1"/>
        <v>0.76588684254189476</v>
      </c>
      <c r="E14" s="4">
        <v>1411</v>
      </c>
      <c r="F14" s="5">
        <f t="shared" si="2"/>
        <v>0.23411315745810518</v>
      </c>
      <c r="G14" s="4">
        <f t="shared" si="3"/>
        <v>6027</v>
      </c>
      <c r="H14" s="5">
        <f t="shared" si="0"/>
        <v>0.15791128461760159</v>
      </c>
    </row>
    <row r="15" spans="1:10" x14ac:dyDescent="0.25">
      <c r="A15" s="11">
        <v>7</v>
      </c>
      <c r="B15" s="3" t="s">
        <v>155</v>
      </c>
      <c r="C15" s="4">
        <v>2043</v>
      </c>
      <c r="D15" s="5">
        <f t="shared" si="1"/>
        <v>0.76920180722891562</v>
      </c>
      <c r="E15" s="4">
        <v>613</v>
      </c>
      <c r="F15" s="5">
        <f t="shared" si="2"/>
        <v>0.23079819277108435</v>
      </c>
      <c r="G15" s="4">
        <f t="shared" si="3"/>
        <v>2656</v>
      </c>
      <c r="H15" s="5">
        <f t="shared" si="0"/>
        <v>6.958891188723243E-2</v>
      </c>
    </row>
    <row r="16" spans="1:10" x14ac:dyDescent="0.25">
      <c r="A16" s="11">
        <v>8</v>
      </c>
      <c r="B16" s="3" t="s">
        <v>156</v>
      </c>
      <c r="C16" s="4">
        <v>1781</v>
      </c>
      <c r="D16" s="5">
        <f t="shared" si="1"/>
        <v>0.79155555555555557</v>
      </c>
      <c r="E16" s="4">
        <v>469</v>
      </c>
      <c r="F16" s="5">
        <f t="shared" si="2"/>
        <v>0.20844444444444443</v>
      </c>
      <c r="G16" s="4">
        <f t="shared" si="3"/>
        <v>2250</v>
      </c>
      <c r="H16" s="5">
        <f t="shared" si="0"/>
        <v>5.8951450205675063E-2</v>
      </c>
    </row>
    <row r="17" spans="1:8" x14ac:dyDescent="0.25">
      <c r="A17" s="11">
        <v>9</v>
      </c>
      <c r="B17" s="3" t="s">
        <v>157</v>
      </c>
      <c r="C17" s="4">
        <v>1968</v>
      </c>
      <c r="D17" s="5">
        <f t="shared" si="1"/>
        <v>0.75955229641065225</v>
      </c>
      <c r="E17" s="4">
        <v>623</v>
      </c>
      <c r="F17" s="5">
        <f t="shared" si="2"/>
        <v>0.24044770358934775</v>
      </c>
      <c r="G17" s="4">
        <f t="shared" si="3"/>
        <v>2591</v>
      </c>
      <c r="H17" s="5">
        <f t="shared" si="0"/>
        <v>6.7885869992401815E-2</v>
      </c>
    </row>
    <row r="18" spans="1:8" x14ac:dyDescent="0.25">
      <c r="A18" s="11">
        <v>10</v>
      </c>
      <c r="B18" s="3" t="s">
        <v>158</v>
      </c>
      <c r="C18" s="4">
        <v>1541</v>
      </c>
      <c r="D18" s="5">
        <f t="shared" si="1"/>
        <v>0.74878522837706507</v>
      </c>
      <c r="E18" s="4">
        <v>517</v>
      </c>
      <c r="F18" s="5">
        <f t="shared" si="2"/>
        <v>0.25121477162293487</v>
      </c>
      <c r="G18" s="4">
        <f t="shared" si="3"/>
        <v>2058</v>
      </c>
      <c r="H18" s="5">
        <f t="shared" si="0"/>
        <v>5.3920926454790789E-2</v>
      </c>
    </row>
    <row r="19" spans="1:8" x14ac:dyDescent="0.25">
      <c r="A19" s="11">
        <v>11</v>
      </c>
      <c r="B19" s="3" t="s">
        <v>159</v>
      </c>
      <c r="C19" s="4">
        <v>1382</v>
      </c>
      <c r="D19" s="5">
        <f t="shared" si="1"/>
        <v>0.7669256381798002</v>
      </c>
      <c r="E19" s="4">
        <v>420</v>
      </c>
      <c r="F19" s="5">
        <f t="shared" si="2"/>
        <v>0.23307436182019978</v>
      </c>
      <c r="G19" s="4">
        <f t="shared" si="3"/>
        <v>1802</v>
      </c>
      <c r="H19" s="5">
        <f t="shared" si="0"/>
        <v>4.721356145361176E-2</v>
      </c>
    </row>
    <row r="20" spans="1:8" x14ac:dyDescent="0.25">
      <c r="A20" s="11">
        <v>12</v>
      </c>
      <c r="B20" s="3" t="s">
        <v>160</v>
      </c>
      <c r="C20" s="4">
        <v>1077</v>
      </c>
      <c r="D20" s="5">
        <f t="shared" si="1"/>
        <v>0.7563202247191011</v>
      </c>
      <c r="E20" s="4">
        <v>347</v>
      </c>
      <c r="F20" s="5">
        <f t="shared" si="2"/>
        <v>0.24367977528089887</v>
      </c>
      <c r="G20" s="4">
        <f t="shared" si="3"/>
        <v>1424</v>
      </c>
      <c r="H20" s="5">
        <f t="shared" si="0"/>
        <v>3.7309717819058348E-2</v>
      </c>
    </row>
    <row r="21" spans="1:8" x14ac:dyDescent="0.25">
      <c r="A21" s="12" t="s">
        <v>168</v>
      </c>
      <c r="B21" s="12"/>
      <c r="C21" s="7">
        <f>SUM(C9:C20)</f>
        <v>29431</v>
      </c>
      <c r="D21" s="8">
        <f>C21/G21</f>
        <v>0.77111116933476564</v>
      </c>
      <c r="E21" s="7">
        <f>SUM(E9:E20)</f>
        <v>8736</v>
      </c>
      <c r="F21" s="8">
        <f>E21/G21</f>
        <v>0.22888883066523436</v>
      </c>
      <c r="G21" s="9">
        <f>SUM(G9:G20)</f>
        <v>38167</v>
      </c>
      <c r="H21" s="8">
        <f>SUM(H9:H20)</f>
        <v>1</v>
      </c>
    </row>
  </sheetData>
  <mergeCells count="10">
    <mergeCell ref="A21:B21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AA24-8334-4993-9E8B-7353B8B0A327}">
  <sheetPr codeName="Sheet2"/>
  <dimension ref="A1:J22"/>
  <sheetViews>
    <sheetView workbookViewId="0">
      <selection activeCell="H23" sqref="H23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4" t="s">
        <v>161</v>
      </c>
      <c r="B1" s="14"/>
      <c r="C1" s="14"/>
      <c r="D1" s="14"/>
      <c r="E1" s="14"/>
      <c r="F1" s="14"/>
      <c r="G1" s="14"/>
      <c r="H1" s="14"/>
      <c r="I1" s="2"/>
      <c r="J1" s="2"/>
    </row>
    <row r="2" spans="1:10" ht="22.5" customHeight="1" x14ac:dyDescent="0.25">
      <c r="A2" s="14" t="s">
        <v>183</v>
      </c>
      <c r="B2" s="14"/>
      <c r="C2" s="14"/>
      <c r="D2" s="14"/>
      <c r="E2" s="14"/>
      <c r="F2" s="14"/>
      <c r="G2" s="14"/>
      <c r="H2" s="14"/>
      <c r="I2" s="2"/>
      <c r="J2" s="2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  <c r="I3" s="2"/>
      <c r="J3" s="2"/>
    </row>
    <row r="4" spans="1:10" ht="15" customHeight="1" x14ac:dyDescent="0.25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6" t="s">
        <v>171</v>
      </c>
      <c r="B6" s="16"/>
      <c r="C6" s="16"/>
      <c r="D6" s="16"/>
    </row>
    <row r="7" spans="1:10" x14ac:dyDescent="0.25">
      <c r="A7" s="15" t="s">
        <v>162</v>
      </c>
      <c r="B7" s="15" t="s">
        <v>181</v>
      </c>
      <c r="C7" s="12" t="s">
        <v>164</v>
      </c>
      <c r="D7" s="12"/>
      <c r="E7" s="12" t="s">
        <v>165</v>
      </c>
      <c r="F7" s="12"/>
      <c r="G7" s="12" t="s">
        <v>166</v>
      </c>
      <c r="H7" s="12"/>
    </row>
    <row r="8" spans="1:10" x14ac:dyDescent="0.25">
      <c r="A8" s="15"/>
      <c r="B8" s="15"/>
      <c r="C8" s="6" t="s">
        <v>166</v>
      </c>
      <c r="D8" s="6" t="s">
        <v>167</v>
      </c>
      <c r="E8" s="6" t="s">
        <v>166</v>
      </c>
      <c r="F8" s="6" t="s">
        <v>167</v>
      </c>
      <c r="G8" s="6" t="s">
        <v>163</v>
      </c>
      <c r="H8" s="6" t="s">
        <v>167</v>
      </c>
    </row>
    <row r="9" spans="1:10" x14ac:dyDescent="0.25">
      <c r="A9" s="11">
        <v>1</v>
      </c>
      <c r="B9" s="3" t="s">
        <v>2</v>
      </c>
      <c r="C9" s="4">
        <v>963</v>
      </c>
      <c r="D9" s="5">
        <f>C9/G9</f>
        <v>0.77349397590361446</v>
      </c>
      <c r="E9" s="4">
        <v>282</v>
      </c>
      <c r="F9" s="5">
        <f>E9/G9</f>
        <v>0.22650602409638554</v>
      </c>
      <c r="G9" s="4">
        <f>C9+E9</f>
        <v>1245</v>
      </c>
      <c r="H9" s="5">
        <f>G9/$G$22</f>
        <v>6.0868289821061898E-2</v>
      </c>
    </row>
    <row r="10" spans="1:10" x14ac:dyDescent="0.25">
      <c r="A10" s="11">
        <v>2</v>
      </c>
      <c r="B10" s="3" t="s">
        <v>3</v>
      </c>
      <c r="C10" s="4">
        <v>1000</v>
      </c>
      <c r="D10" s="5">
        <f t="shared" ref="D10:D21" si="0">C10/G10</f>
        <v>0.78802206461780933</v>
      </c>
      <c r="E10" s="4">
        <v>269</v>
      </c>
      <c r="F10" s="5">
        <f t="shared" ref="F10:F22" si="1">E10/G10</f>
        <v>0.2119779353821907</v>
      </c>
      <c r="G10" s="4">
        <f t="shared" ref="G10:G20" si="2">C10+E10</f>
        <v>1269</v>
      </c>
      <c r="H10" s="5">
        <f t="shared" ref="H9:H21" si="3">G10/$G$22</f>
        <v>6.2041654444118507E-2</v>
      </c>
    </row>
    <row r="11" spans="1:10" x14ac:dyDescent="0.25">
      <c r="A11" s="11">
        <v>3</v>
      </c>
      <c r="B11" s="3" t="s">
        <v>4</v>
      </c>
      <c r="C11" s="4">
        <v>951</v>
      </c>
      <c r="D11" s="5">
        <f t="shared" si="0"/>
        <v>0.78790389395194693</v>
      </c>
      <c r="E11" s="4">
        <v>256</v>
      </c>
      <c r="F11" s="5">
        <f t="shared" si="1"/>
        <v>0.21209610604805301</v>
      </c>
      <c r="G11" s="4">
        <f t="shared" si="2"/>
        <v>1207</v>
      </c>
      <c r="H11" s="5">
        <f t="shared" si="3"/>
        <v>5.9010462501222258E-2</v>
      </c>
    </row>
    <row r="12" spans="1:10" x14ac:dyDescent="0.25">
      <c r="A12" s="11">
        <v>4</v>
      </c>
      <c r="B12" s="3" t="s">
        <v>5</v>
      </c>
      <c r="C12" s="4">
        <v>1313</v>
      </c>
      <c r="D12" s="5">
        <f t="shared" si="0"/>
        <v>0.7938331318016929</v>
      </c>
      <c r="E12" s="4">
        <v>341</v>
      </c>
      <c r="F12" s="5">
        <f t="shared" si="1"/>
        <v>0.20616686819830712</v>
      </c>
      <c r="G12" s="4">
        <f t="shared" si="2"/>
        <v>1654</v>
      </c>
      <c r="H12" s="5">
        <f t="shared" si="3"/>
        <v>8.086437860565171E-2</v>
      </c>
    </row>
    <row r="13" spans="1:10" x14ac:dyDescent="0.25">
      <c r="A13" s="11">
        <v>5</v>
      </c>
      <c r="B13" s="3" t="s">
        <v>6</v>
      </c>
      <c r="C13" s="4">
        <v>1487</v>
      </c>
      <c r="D13" s="5">
        <f t="shared" si="0"/>
        <v>0.79561262707330127</v>
      </c>
      <c r="E13" s="4">
        <v>382</v>
      </c>
      <c r="F13" s="5">
        <f t="shared" si="1"/>
        <v>0.20438737292669876</v>
      </c>
      <c r="G13" s="4">
        <f t="shared" si="2"/>
        <v>1869</v>
      </c>
      <c r="H13" s="5">
        <f t="shared" si="3"/>
        <v>9.1375770020533875E-2</v>
      </c>
    </row>
    <row r="14" spans="1:10" x14ac:dyDescent="0.25">
      <c r="A14" s="11">
        <v>6</v>
      </c>
      <c r="B14" s="3" t="s">
        <v>7</v>
      </c>
      <c r="C14" s="4">
        <v>1449</v>
      </c>
      <c r="D14" s="5">
        <f t="shared" si="0"/>
        <v>0.80679287305122493</v>
      </c>
      <c r="E14" s="4">
        <v>347</v>
      </c>
      <c r="F14" s="5">
        <f t="shared" si="1"/>
        <v>0.19320712694877507</v>
      </c>
      <c r="G14" s="4">
        <f t="shared" si="2"/>
        <v>1796</v>
      </c>
      <c r="H14" s="5">
        <f t="shared" si="3"/>
        <v>8.7806785958736672E-2</v>
      </c>
    </row>
    <row r="15" spans="1:10" x14ac:dyDescent="0.25">
      <c r="A15" s="11">
        <v>7</v>
      </c>
      <c r="B15" s="3" t="s">
        <v>8</v>
      </c>
      <c r="C15" s="4">
        <v>1210</v>
      </c>
      <c r="D15" s="5">
        <f t="shared" si="0"/>
        <v>0.78878748370273799</v>
      </c>
      <c r="E15" s="4">
        <v>324</v>
      </c>
      <c r="F15" s="5">
        <f t="shared" si="1"/>
        <v>0.21121251629726207</v>
      </c>
      <c r="G15" s="4">
        <f t="shared" si="2"/>
        <v>1534</v>
      </c>
      <c r="H15" s="5">
        <f t="shared" si="3"/>
        <v>7.4997555490368628E-2</v>
      </c>
    </row>
    <row r="16" spans="1:10" x14ac:dyDescent="0.25">
      <c r="A16" s="11">
        <v>8</v>
      </c>
      <c r="B16" s="3" t="s">
        <v>9</v>
      </c>
      <c r="C16" s="4">
        <v>1476</v>
      </c>
      <c r="D16" s="5">
        <f t="shared" si="0"/>
        <v>0.79142091152815008</v>
      </c>
      <c r="E16" s="4">
        <v>389</v>
      </c>
      <c r="F16" s="5">
        <f t="shared" si="1"/>
        <v>0.20857908847184986</v>
      </c>
      <c r="G16" s="4">
        <f t="shared" si="2"/>
        <v>1865</v>
      </c>
      <c r="H16" s="5">
        <f t="shared" si="3"/>
        <v>9.1180209250024444E-2</v>
      </c>
    </row>
    <row r="17" spans="1:8" x14ac:dyDescent="0.25">
      <c r="A17" s="11">
        <v>9</v>
      </c>
      <c r="B17" s="3" t="s">
        <v>1</v>
      </c>
      <c r="C17" s="4">
        <v>1075</v>
      </c>
      <c r="D17" s="5">
        <f t="shared" si="0"/>
        <v>0.79335793357933582</v>
      </c>
      <c r="E17" s="4">
        <v>280</v>
      </c>
      <c r="F17" s="5">
        <f t="shared" si="1"/>
        <v>0.20664206642066421</v>
      </c>
      <c r="G17" s="4">
        <f t="shared" si="2"/>
        <v>1355</v>
      </c>
      <c r="H17" s="5">
        <f t="shared" si="3"/>
        <v>6.6246211010071374E-2</v>
      </c>
    </row>
    <row r="18" spans="1:8" x14ac:dyDescent="0.25">
      <c r="A18" s="11">
        <v>10</v>
      </c>
      <c r="B18" s="3" t="s">
        <v>10</v>
      </c>
      <c r="C18" s="4">
        <v>1111</v>
      </c>
      <c r="D18" s="5">
        <f t="shared" si="0"/>
        <v>0.80565627266134876</v>
      </c>
      <c r="E18" s="4">
        <v>268</v>
      </c>
      <c r="F18" s="5">
        <f t="shared" si="1"/>
        <v>0.19434372733865118</v>
      </c>
      <c r="G18" s="4">
        <f t="shared" si="2"/>
        <v>1379</v>
      </c>
      <c r="H18" s="5">
        <f t="shared" si="3"/>
        <v>6.741957563312799E-2</v>
      </c>
    </row>
    <row r="19" spans="1:8" x14ac:dyDescent="0.25">
      <c r="A19" s="11">
        <v>11</v>
      </c>
      <c r="B19" s="3" t="s">
        <v>11</v>
      </c>
      <c r="C19" s="4">
        <v>1303</v>
      </c>
      <c r="D19" s="5">
        <f t="shared" si="0"/>
        <v>0.78778718258766622</v>
      </c>
      <c r="E19" s="4">
        <v>351</v>
      </c>
      <c r="F19" s="5">
        <f t="shared" si="1"/>
        <v>0.21221281741233375</v>
      </c>
      <c r="G19" s="4">
        <f t="shared" si="2"/>
        <v>1654</v>
      </c>
      <c r="H19" s="5">
        <f t="shared" si="3"/>
        <v>8.086437860565171E-2</v>
      </c>
    </row>
    <row r="20" spans="1:8" x14ac:dyDescent="0.25">
      <c r="A20" s="11">
        <v>12</v>
      </c>
      <c r="B20" s="3" t="s">
        <v>12</v>
      </c>
      <c r="C20" s="4">
        <v>1175</v>
      </c>
      <c r="D20" s="5">
        <f t="shared" si="0"/>
        <v>0.7917789757412399</v>
      </c>
      <c r="E20" s="4">
        <v>309</v>
      </c>
      <c r="F20" s="5">
        <f t="shared" si="1"/>
        <v>0.2082210242587601</v>
      </c>
      <c r="G20" s="4">
        <f t="shared" si="2"/>
        <v>1484</v>
      </c>
      <c r="H20" s="5">
        <f t="shared" si="3"/>
        <v>7.2553045859000687E-2</v>
      </c>
    </row>
    <row r="21" spans="1:8" x14ac:dyDescent="0.25">
      <c r="A21" s="11">
        <v>13</v>
      </c>
      <c r="B21" s="3" t="s">
        <v>13</v>
      </c>
      <c r="C21" s="4">
        <v>1619</v>
      </c>
      <c r="D21" s="5">
        <f t="shared" si="0"/>
        <v>0.75548296780214652</v>
      </c>
      <c r="E21" s="4">
        <v>524</v>
      </c>
      <c r="F21" s="5">
        <f t="shared" si="1"/>
        <v>0.24451703219785348</v>
      </c>
      <c r="G21" s="4">
        <f t="shared" ref="G21" si="4">C21+E21</f>
        <v>2143</v>
      </c>
      <c r="H21" s="5">
        <f t="shared" si="3"/>
        <v>0.10477168280043023</v>
      </c>
    </row>
    <row r="22" spans="1:8" x14ac:dyDescent="0.25">
      <c r="A22" s="12" t="s">
        <v>168</v>
      </c>
      <c r="B22" s="12"/>
      <c r="C22" s="7">
        <f>SUM(C9:C21)</f>
        <v>16132</v>
      </c>
      <c r="D22" s="8">
        <f>C22/G22</f>
        <v>0.78869658746455462</v>
      </c>
      <c r="E22" s="7">
        <f>SUM(E9:E21)</f>
        <v>4322</v>
      </c>
      <c r="F22" s="8">
        <f t="shared" si="1"/>
        <v>0.21130341253544538</v>
      </c>
      <c r="G22" s="9">
        <f>SUM(G9:G21)</f>
        <v>20454</v>
      </c>
      <c r="H22" s="8">
        <f>SUM(H9:H21)</f>
        <v>0.99999999999999989</v>
      </c>
    </row>
  </sheetData>
  <mergeCells count="10">
    <mergeCell ref="A22:B22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A8B0-192A-4659-A66A-BA1ED7CB4ABD}">
  <sheetPr codeName="Sheet3"/>
  <dimension ref="A1:J21"/>
  <sheetViews>
    <sheetView workbookViewId="0">
      <selection activeCell="E9" sqref="E9:E20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4" t="s">
        <v>161</v>
      </c>
      <c r="B1" s="14"/>
      <c r="C1" s="14"/>
      <c r="D1" s="14"/>
      <c r="E1" s="14"/>
      <c r="F1" s="14"/>
      <c r="G1" s="14"/>
      <c r="H1" s="14"/>
      <c r="I1" s="2"/>
      <c r="J1" s="2"/>
    </row>
    <row r="2" spans="1:10" ht="22.5" customHeight="1" x14ac:dyDescent="0.25">
      <c r="A2" s="14" t="s">
        <v>183</v>
      </c>
      <c r="B2" s="14"/>
      <c r="C2" s="14"/>
      <c r="D2" s="14"/>
      <c r="E2" s="14"/>
      <c r="F2" s="14"/>
      <c r="G2" s="14"/>
      <c r="H2" s="14"/>
      <c r="I2" s="2"/>
      <c r="J2" s="2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  <c r="I3" s="2"/>
      <c r="J3" s="2"/>
    </row>
    <row r="4" spans="1:10" ht="15" customHeight="1" x14ac:dyDescent="0.25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6" t="s">
        <v>182</v>
      </c>
      <c r="B6" s="16"/>
      <c r="C6" s="16"/>
      <c r="D6" s="16"/>
    </row>
    <row r="7" spans="1:10" x14ac:dyDescent="0.25">
      <c r="A7" s="15" t="s">
        <v>162</v>
      </c>
      <c r="B7" s="15" t="s">
        <v>181</v>
      </c>
      <c r="C7" s="12" t="s">
        <v>164</v>
      </c>
      <c r="D7" s="12"/>
      <c r="E7" s="12" t="s">
        <v>165</v>
      </c>
      <c r="F7" s="12"/>
      <c r="G7" s="12" t="s">
        <v>166</v>
      </c>
      <c r="H7" s="12"/>
    </row>
    <row r="8" spans="1:10" x14ac:dyDescent="0.25">
      <c r="A8" s="15"/>
      <c r="B8" s="15"/>
      <c r="C8" s="6" t="s">
        <v>166</v>
      </c>
      <c r="D8" s="6" t="s">
        <v>167</v>
      </c>
      <c r="E8" s="6" t="s">
        <v>166</v>
      </c>
      <c r="F8" s="6" t="s">
        <v>167</v>
      </c>
      <c r="G8" s="6" t="s">
        <v>163</v>
      </c>
      <c r="H8" s="6" t="s">
        <v>167</v>
      </c>
    </row>
    <row r="9" spans="1:10" x14ac:dyDescent="0.25">
      <c r="A9" s="11">
        <v>1</v>
      </c>
      <c r="B9" s="3" t="s">
        <v>15</v>
      </c>
      <c r="C9" s="4">
        <v>810</v>
      </c>
      <c r="D9" s="5">
        <f>C9/G9</f>
        <v>0.81243731193580737</v>
      </c>
      <c r="E9" s="4">
        <v>187</v>
      </c>
      <c r="F9" s="5">
        <f>E9/G9</f>
        <v>0.18756268806419257</v>
      </c>
      <c r="G9" s="4">
        <f>C9+E9</f>
        <v>997</v>
      </c>
      <c r="H9" s="5">
        <f t="shared" ref="H9:H20" si="0">G9/$G$21</f>
        <v>7.5324871562405554E-2</v>
      </c>
    </row>
    <row r="10" spans="1:10" x14ac:dyDescent="0.25">
      <c r="A10" s="11">
        <v>2</v>
      </c>
      <c r="B10" s="3" t="s">
        <v>16</v>
      </c>
      <c r="C10" s="4">
        <v>703</v>
      </c>
      <c r="D10" s="5">
        <f t="shared" ref="D10:D20" si="1">C10/G10</f>
        <v>0.76164680390032502</v>
      </c>
      <c r="E10" s="4">
        <v>220</v>
      </c>
      <c r="F10" s="5">
        <f t="shared" ref="F10:F21" si="2">E10/G10</f>
        <v>0.23835319609967498</v>
      </c>
      <c r="G10" s="4">
        <f t="shared" ref="G10:G20" si="3">C10+E10</f>
        <v>923</v>
      </c>
      <c r="H10" s="5">
        <f t="shared" si="0"/>
        <v>6.9734058627984291E-2</v>
      </c>
    </row>
    <row r="11" spans="1:10" x14ac:dyDescent="0.25">
      <c r="A11" s="11">
        <v>3</v>
      </c>
      <c r="B11" s="3" t="s">
        <v>17</v>
      </c>
      <c r="C11" s="4">
        <v>896</v>
      </c>
      <c r="D11" s="5">
        <f t="shared" si="1"/>
        <v>0.78253275109170306</v>
      </c>
      <c r="E11" s="4">
        <v>249</v>
      </c>
      <c r="F11" s="5">
        <f t="shared" si="2"/>
        <v>0.21746724890829694</v>
      </c>
      <c r="G11" s="4">
        <f t="shared" si="3"/>
        <v>1145</v>
      </c>
      <c r="H11" s="5">
        <f t="shared" si="0"/>
        <v>8.6506497431248108E-2</v>
      </c>
    </row>
    <row r="12" spans="1:10" x14ac:dyDescent="0.25">
      <c r="A12" s="11">
        <v>4</v>
      </c>
      <c r="B12" s="3" t="s">
        <v>18</v>
      </c>
      <c r="C12" s="4">
        <v>839</v>
      </c>
      <c r="D12" s="5">
        <f t="shared" si="1"/>
        <v>0.77255985267034988</v>
      </c>
      <c r="E12" s="4">
        <v>247</v>
      </c>
      <c r="F12" s="5">
        <f t="shared" si="2"/>
        <v>0.22744014732965009</v>
      </c>
      <c r="G12" s="4">
        <f t="shared" si="3"/>
        <v>1086</v>
      </c>
      <c r="H12" s="5">
        <f t="shared" si="0"/>
        <v>8.2048957388939261E-2</v>
      </c>
    </row>
    <row r="13" spans="1:10" x14ac:dyDescent="0.25">
      <c r="A13" s="11">
        <v>5</v>
      </c>
      <c r="B13" s="3" t="s">
        <v>19</v>
      </c>
      <c r="C13" s="4">
        <v>928</v>
      </c>
      <c r="D13" s="5">
        <f t="shared" si="1"/>
        <v>0.76003276003275999</v>
      </c>
      <c r="E13" s="4">
        <v>293</v>
      </c>
      <c r="F13" s="5">
        <f t="shared" si="2"/>
        <v>0.23996723996723995</v>
      </c>
      <c r="G13" s="4">
        <f t="shared" si="3"/>
        <v>1221</v>
      </c>
      <c r="H13" s="5">
        <f t="shared" si="0"/>
        <v>9.2248413417951036E-2</v>
      </c>
    </row>
    <row r="14" spans="1:10" x14ac:dyDescent="0.25">
      <c r="A14" s="11">
        <v>6</v>
      </c>
      <c r="B14" s="3" t="s">
        <v>20</v>
      </c>
      <c r="C14" s="4">
        <v>631</v>
      </c>
      <c r="D14" s="5">
        <f t="shared" si="1"/>
        <v>0.76857490864799027</v>
      </c>
      <c r="E14" s="4">
        <v>190</v>
      </c>
      <c r="F14" s="5">
        <f t="shared" si="2"/>
        <v>0.23142509135200975</v>
      </c>
      <c r="G14" s="4">
        <f t="shared" si="3"/>
        <v>821</v>
      </c>
      <c r="H14" s="5">
        <f t="shared" si="0"/>
        <v>6.2027802961619825E-2</v>
      </c>
    </row>
    <row r="15" spans="1:10" x14ac:dyDescent="0.25">
      <c r="A15" s="11">
        <v>7</v>
      </c>
      <c r="B15" s="3" t="s">
        <v>14</v>
      </c>
      <c r="C15" s="4">
        <v>882</v>
      </c>
      <c r="D15" s="5">
        <f t="shared" si="1"/>
        <v>0.76629018245004343</v>
      </c>
      <c r="E15" s="4">
        <v>269</v>
      </c>
      <c r="F15" s="5">
        <f t="shared" si="2"/>
        <v>0.23370981754995657</v>
      </c>
      <c r="G15" s="4">
        <f t="shared" si="3"/>
        <v>1151</v>
      </c>
      <c r="H15" s="5">
        <f t="shared" si="0"/>
        <v>8.6959806588093075E-2</v>
      </c>
    </row>
    <row r="16" spans="1:10" x14ac:dyDescent="0.25">
      <c r="A16" s="11">
        <v>8</v>
      </c>
      <c r="B16" s="3" t="s">
        <v>21</v>
      </c>
      <c r="C16" s="4">
        <v>845</v>
      </c>
      <c r="D16" s="5">
        <f t="shared" si="1"/>
        <v>0.78898225957049484</v>
      </c>
      <c r="E16" s="4">
        <v>226</v>
      </c>
      <c r="F16" s="5">
        <f t="shared" si="2"/>
        <v>0.21101774042950514</v>
      </c>
      <c r="G16" s="4">
        <f t="shared" si="3"/>
        <v>1071</v>
      </c>
      <c r="H16" s="5">
        <f t="shared" si="0"/>
        <v>8.0915684496826831E-2</v>
      </c>
    </row>
    <row r="17" spans="1:8" x14ac:dyDescent="0.25">
      <c r="A17" s="11">
        <v>9</v>
      </c>
      <c r="B17" s="3" t="s">
        <v>22</v>
      </c>
      <c r="C17" s="4">
        <v>741</v>
      </c>
      <c r="D17" s="5">
        <f t="shared" si="1"/>
        <v>0.78</v>
      </c>
      <c r="E17" s="4">
        <v>209</v>
      </c>
      <c r="F17" s="5">
        <f t="shared" si="2"/>
        <v>0.22</v>
      </c>
      <c r="G17" s="4">
        <f t="shared" si="3"/>
        <v>950</v>
      </c>
      <c r="H17" s="5">
        <f t="shared" si="0"/>
        <v>7.1773949833786641E-2</v>
      </c>
    </row>
    <row r="18" spans="1:8" x14ac:dyDescent="0.25">
      <c r="A18" s="11">
        <v>10</v>
      </c>
      <c r="B18" s="3" t="s">
        <v>23</v>
      </c>
      <c r="C18" s="4">
        <v>1067</v>
      </c>
      <c r="D18" s="5">
        <f t="shared" si="1"/>
        <v>0.80105105105105101</v>
      </c>
      <c r="E18" s="4">
        <v>265</v>
      </c>
      <c r="F18" s="5">
        <f t="shared" si="2"/>
        <v>0.19894894894894896</v>
      </c>
      <c r="G18" s="4">
        <f t="shared" si="3"/>
        <v>1332</v>
      </c>
      <c r="H18" s="5">
        <f t="shared" si="0"/>
        <v>0.10063463281958296</v>
      </c>
    </row>
    <row r="19" spans="1:8" x14ac:dyDescent="0.25">
      <c r="A19" s="11">
        <v>11</v>
      </c>
      <c r="B19" s="3" t="s">
        <v>24</v>
      </c>
      <c r="C19" s="4">
        <v>786</v>
      </c>
      <c r="D19" s="5">
        <f t="shared" si="1"/>
        <v>0.7813121272365805</v>
      </c>
      <c r="E19" s="4">
        <v>220</v>
      </c>
      <c r="F19" s="5">
        <f t="shared" si="2"/>
        <v>0.21868787276341947</v>
      </c>
      <c r="G19" s="4">
        <f t="shared" si="3"/>
        <v>1006</v>
      </c>
      <c r="H19" s="5">
        <f t="shared" si="0"/>
        <v>7.6004835297673018E-2</v>
      </c>
    </row>
    <row r="20" spans="1:8" x14ac:dyDescent="0.25">
      <c r="A20" s="11">
        <v>12</v>
      </c>
      <c r="B20" s="3" t="s">
        <v>25</v>
      </c>
      <c r="C20" s="4">
        <v>1192</v>
      </c>
      <c r="D20" s="5">
        <f t="shared" si="1"/>
        <v>0.77756033920417478</v>
      </c>
      <c r="E20" s="4">
        <v>341</v>
      </c>
      <c r="F20" s="5">
        <f t="shared" si="2"/>
        <v>0.22243966079582517</v>
      </c>
      <c r="G20" s="4">
        <f t="shared" si="3"/>
        <v>1533</v>
      </c>
      <c r="H20" s="5">
        <f t="shared" si="0"/>
        <v>0.11582048957388939</v>
      </c>
    </row>
    <row r="21" spans="1:8" x14ac:dyDescent="0.25">
      <c r="A21" s="12" t="s">
        <v>168</v>
      </c>
      <c r="B21" s="12"/>
      <c r="C21" s="7">
        <f>SUM(C9:C20)</f>
        <v>10320</v>
      </c>
      <c r="D21" s="8">
        <f>C21/G21</f>
        <v>0.77969174977334543</v>
      </c>
      <c r="E21" s="7">
        <f>SUM(E9:E20)</f>
        <v>2916</v>
      </c>
      <c r="F21" s="8">
        <f t="shared" si="2"/>
        <v>0.22030825022665457</v>
      </c>
      <c r="G21" s="9">
        <f>SUM(G9:G20)</f>
        <v>13236</v>
      </c>
      <c r="H21" s="8">
        <f>SUM(H9:H20)</f>
        <v>0.99999999999999989</v>
      </c>
    </row>
  </sheetData>
  <mergeCells count="10">
    <mergeCell ref="A21:B21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6511A-BC49-41EA-8072-80748CD2AA66}">
  <sheetPr codeName="Sheet4"/>
  <dimension ref="A1:J21"/>
  <sheetViews>
    <sheetView workbookViewId="0">
      <selection activeCell="E9" sqref="E9:E20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4" t="s">
        <v>161</v>
      </c>
      <c r="B1" s="14"/>
      <c r="C1" s="14"/>
      <c r="D1" s="14"/>
      <c r="E1" s="14"/>
      <c r="F1" s="14"/>
      <c r="G1" s="14"/>
      <c r="H1" s="14"/>
      <c r="I1" s="2"/>
      <c r="J1" s="2"/>
    </row>
    <row r="2" spans="1:10" ht="22.5" customHeight="1" x14ac:dyDescent="0.25">
      <c r="A2" s="14" t="s">
        <v>183</v>
      </c>
      <c r="B2" s="14"/>
      <c r="C2" s="14"/>
      <c r="D2" s="14"/>
      <c r="E2" s="14"/>
      <c r="F2" s="14"/>
      <c r="G2" s="14"/>
      <c r="H2" s="14"/>
      <c r="I2" s="2"/>
      <c r="J2" s="2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  <c r="I3" s="2"/>
      <c r="J3" s="2"/>
    </row>
    <row r="4" spans="1:10" ht="15" customHeight="1" x14ac:dyDescent="0.25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6" t="s">
        <v>172</v>
      </c>
      <c r="B6" s="16"/>
      <c r="C6" s="16"/>
      <c r="D6" s="16"/>
    </row>
    <row r="7" spans="1:10" x14ac:dyDescent="0.25">
      <c r="A7" s="15" t="s">
        <v>162</v>
      </c>
      <c r="B7" s="15" t="s">
        <v>181</v>
      </c>
      <c r="C7" s="12" t="s">
        <v>164</v>
      </c>
      <c r="D7" s="12"/>
      <c r="E7" s="12" t="s">
        <v>165</v>
      </c>
      <c r="F7" s="12"/>
      <c r="G7" s="12" t="s">
        <v>166</v>
      </c>
      <c r="H7" s="12"/>
    </row>
    <row r="8" spans="1:10" x14ac:dyDescent="0.25">
      <c r="A8" s="15"/>
      <c r="B8" s="15"/>
      <c r="C8" s="6" t="s">
        <v>166</v>
      </c>
      <c r="D8" s="6" t="s">
        <v>167</v>
      </c>
      <c r="E8" s="6" t="s">
        <v>166</v>
      </c>
      <c r="F8" s="6" t="s">
        <v>167</v>
      </c>
      <c r="G8" s="6" t="s">
        <v>163</v>
      </c>
      <c r="H8" s="6" t="s">
        <v>167</v>
      </c>
    </row>
    <row r="9" spans="1:10" x14ac:dyDescent="0.25">
      <c r="A9" s="11">
        <v>1</v>
      </c>
      <c r="B9" s="3" t="s">
        <v>27</v>
      </c>
      <c r="C9" s="4">
        <v>1016</v>
      </c>
      <c r="D9" s="5">
        <f>C9/G9</f>
        <v>0.78516228748068007</v>
      </c>
      <c r="E9" s="4">
        <v>278</v>
      </c>
      <c r="F9" s="5">
        <f>E9/G9</f>
        <v>0.21483771251931993</v>
      </c>
      <c r="G9" s="4">
        <f>C9+E9</f>
        <v>1294</v>
      </c>
      <c r="H9" s="5">
        <f t="shared" ref="H9:H20" si="0">G9/$G$21</f>
        <v>6.5608680221061699E-2</v>
      </c>
    </row>
    <row r="10" spans="1:10" x14ac:dyDescent="0.25">
      <c r="A10" s="11">
        <v>2</v>
      </c>
      <c r="B10" s="3" t="s">
        <v>28</v>
      </c>
      <c r="C10" s="4">
        <v>1793</v>
      </c>
      <c r="D10" s="5">
        <f t="shared" ref="D10:D20" si="1">C10/G10</f>
        <v>0.81574158325750679</v>
      </c>
      <c r="E10" s="4">
        <v>405</v>
      </c>
      <c r="F10" s="5">
        <f t="shared" ref="F10:F21" si="2">E10/G10</f>
        <v>0.18425841674249319</v>
      </c>
      <c r="G10" s="4">
        <f t="shared" ref="G10:G20" si="3">C10+E10</f>
        <v>2198</v>
      </c>
      <c r="H10" s="5">
        <f t="shared" si="0"/>
        <v>0.11144349236931501</v>
      </c>
    </row>
    <row r="11" spans="1:10" x14ac:dyDescent="0.25">
      <c r="A11" s="11">
        <v>3</v>
      </c>
      <c r="B11" s="3" t="s">
        <v>29</v>
      </c>
      <c r="C11" s="4">
        <v>1250</v>
      </c>
      <c r="D11" s="5">
        <f t="shared" si="1"/>
        <v>0.77688004972032321</v>
      </c>
      <c r="E11" s="4">
        <v>359</v>
      </c>
      <c r="F11" s="5">
        <f t="shared" si="2"/>
        <v>0.22311995027967682</v>
      </c>
      <c r="G11" s="4">
        <f t="shared" si="3"/>
        <v>1609</v>
      </c>
      <c r="H11" s="5">
        <f t="shared" si="0"/>
        <v>8.1579881356791561E-2</v>
      </c>
    </row>
    <row r="12" spans="1:10" x14ac:dyDescent="0.25">
      <c r="A12" s="11">
        <v>4</v>
      </c>
      <c r="B12" s="3" t="s">
        <v>30</v>
      </c>
      <c r="C12" s="4">
        <v>1126</v>
      </c>
      <c r="D12" s="5">
        <f t="shared" si="1"/>
        <v>0.801423487544484</v>
      </c>
      <c r="E12" s="4">
        <v>279</v>
      </c>
      <c r="F12" s="5">
        <f t="shared" si="2"/>
        <v>0.19857651245551602</v>
      </c>
      <c r="G12" s="4">
        <f t="shared" si="3"/>
        <v>1405</v>
      </c>
      <c r="H12" s="5">
        <f t="shared" si="0"/>
        <v>7.1236627287937934E-2</v>
      </c>
    </row>
    <row r="13" spans="1:10" x14ac:dyDescent="0.25">
      <c r="A13" s="11">
        <v>5</v>
      </c>
      <c r="B13" s="3" t="s">
        <v>31</v>
      </c>
      <c r="C13" s="4">
        <v>1611</v>
      </c>
      <c r="D13" s="5">
        <f t="shared" si="1"/>
        <v>0.79634206623825998</v>
      </c>
      <c r="E13" s="4">
        <v>412</v>
      </c>
      <c r="F13" s="5">
        <f t="shared" si="2"/>
        <v>0.20365793376173999</v>
      </c>
      <c r="G13" s="4">
        <f t="shared" si="3"/>
        <v>2023</v>
      </c>
      <c r="H13" s="5">
        <f t="shared" si="0"/>
        <v>0.10257060284946509</v>
      </c>
    </row>
    <row r="14" spans="1:10" x14ac:dyDescent="0.25">
      <c r="A14" s="11">
        <v>6</v>
      </c>
      <c r="B14" s="3" t="s">
        <v>32</v>
      </c>
      <c r="C14" s="4">
        <v>1383</v>
      </c>
      <c r="D14" s="5">
        <f t="shared" si="1"/>
        <v>0.78713716562322145</v>
      </c>
      <c r="E14" s="4">
        <v>374</v>
      </c>
      <c r="F14" s="5">
        <f t="shared" si="2"/>
        <v>0.21286283437677861</v>
      </c>
      <c r="G14" s="4">
        <f t="shared" si="3"/>
        <v>1757</v>
      </c>
      <c r="H14" s="5">
        <f t="shared" si="0"/>
        <v>8.9083810779293213E-2</v>
      </c>
    </row>
    <row r="15" spans="1:10" x14ac:dyDescent="0.25">
      <c r="A15" s="11">
        <v>7</v>
      </c>
      <c r="B15" s="3" t="s">
        <v>33</v>
      </c>
      <c r="C15" s="4">
        <v>1245</v>
      </c>
      <c r="D15" s="5">
        <f t="shared" si="1"/>
        <v>0.79654510556621883</v>
      </c>
      <c r="E15" s="4">
        <v>318</v>
      </c>
      <c r="F15" s="5">
        <f t="shared" si="2"/>
        <v>0.2034548944337812</v>
      </c>
      <c r="G15" s="4">
        <f t="shared" si="3"/>
        <v>1563</v>
      </c>
      <c r="H15" s="5">
        <f t="shared" si="0"/>
        <v>7.9247578968716731E-2</v>
      </c>
    </row>
    <row r="16" spans="1:10" x14ac:dyDescent="0.25">
      <c r="A16" s="11">
        <v>8</v>
      </c>
      <c r="B16" s="3" t="s">
        <v>34</v>
      </c>
      <c r="C16" s="4">
        <v>1294</v>
      </c>
      <c r="D16" s="5">
        <f t="shared" si="1"/>
        <v>0.81077694235588971</v>
      </c>
      <c r="E16" s="4">
        <v>302</v>
      </c>
      <c r="F16" s="5">
        <f t="shared" si="2"/>
        <v>0.18922305764411027</v>
      </c>
      <c r="G16" s="4">
        <f t="shared" si="3"/>
        <v>1596</v>
      </c>
      <c r="H16" s="5">
        <f t="shared" si="0"/>
        <v>8.0920752421031278E-2</v>
      </c>
    </row>
    <row r="17" spans="1:8" x14ac:dyDescent="0.25">
      <c r="A17" s="11">
        <v>9</v>
      </c>
      <c r="B17" s="3" t="s">
        <v>35</v>
      </c>
      <c r="C17" s="4">
        <v>1211</v>
      </c>
      <c r="D17" s="5">
        <f t="shared" si="1"/>
        <v>0.82775119617224879</v>
      </c>
      <c r="E17" s="4">
        <v>252</v>
      </c>
      <c r="F17" s="5">
        <f t="shared" si="2"/>
        <v>0.17224880382775121</v>
      </c>
      <c r="G17" s="4">
        <f t="shared" si="3"/>
        <v>1463</v>
      </c>
      <c r="H17" s="5">
        <f t="shared" si="0"/>
        <v>7.4177356385945345E-2</v>
      </c>
    </row>
    <row r="18" spans="1:8" x14ac:dyDescent="0.25">
      <c r="A18" s="11">
        <v>10</v>
      </c>
      <c r="B18" s="3" t="s">
        <v>36</v>
      </c>
      <c r="C18" s="4">
        <v>1616</v>
      </c>
      <c r="D18" s="5">
        <f t="shared" si="1"/>
        <v>0.81492687846696921</v>
      </c>
      <c r="E18" s="4">
        <v>367</v>
      </c>
      <c r="F18" s="5">
        <f t="shared" si="2"/>
        <v>0.18507312153303077</v>
      </c>
      <c r="G18" s="4">
        <f t="shared" si="3"/>
        <v>1983</v>
      </c>
      <c r="H18" s="5">
        <f t="shared" si="0"/>
        <v>0.10054251381635654</v>
      </c>
    </row>
    <row r="19" spans="1:8" x14ac:dyDescent="0.25">
      <c r="A19" s="11">
        <v>11</v>
      </c>
      <c r="B19" s="3" t="s">
        <v>37</v>
      </c>
      <c r="C19" s="4">
        <v>1168</v>
      </c>
      <c r="D19" s="5">
        <f t="shared" si="1"/>
        <v>0.78441907320349225</v>
      </c>
      <c r="E19" s="4">
        <v>321</v>
      </c>
      <c r="F19" s="5">
        <f t="shared" si="2"/>
        <v>0.21558092679650773</v>
      </c>
      <c r="G19" s="4">
        <f t="shared" si="3"/>
        <v>1489</v>
      </c>
      <c r="H19" s="5">
        <f t="shared" si="0"/>
        <v>7.5495614257465898E-2</v>
      </c>
    </row>
    <row r="20" spans="1:8" x14ac:dyDescent="0.25">
      <c r="A20" s="11">
        <v>12</v>
      </c>
      <c r="B20" s="3" t="s">
        <v>38</v>
      </c>
      <c r="C20" s="4">
        <v>1063</v>
      </c>
      <c r="D20" s="5">
        <f t="shared" si="1"/>
        <v>0.79151154132539092</v>
      </c>
      <c r="E20" s="4">
        <v>280</v>
      </c>
      <c r="F20" s="5">
        <f t="shared" si="2"/>
        <v>0.20848845867460908</v>
      </c>
      <c r="G20" s="4">
        <f t="shared" si="3"/>
        <v>1343</v>
      </c>
      <c r="H20" s="5">
        <f t="shared" si="0"/>
        <v>6.8093089286619682E-2</v>
      </c>
    </row>
    <row r="21" spans="1:8" x14ac:dyDescent="0.25">
      <c r="A21" s="12" t="s">
        <v>168</v>
      </c>
      <c r="B21" s="12"/>
      <c r="C21" s="7">
        <f>SUM(C9:C20)</f>
        <v>15776</v>
      </c>
      <c r="D21" s="8">
        <f>C21/G21</f>
        <v>0.79987831465801351</v>
      </c>
      <c r="E21" s="7">
        <f>SUM(E9:E20)</f>
        <v>3947</v>
      </c>
      <c r="F21" s="8">
        <f t="shared" si="2"/>
        <v>0.20012168534198652</v>
      </c>
      <c r="G21" s="9">
        <f>SUM(G9:G20)</f>
        <v>19723</v>
      </c>
      <c r="H21" s="8">
        <f>SUM(H9:H20)</f>
        <v>0.99999999999999989</v>
      </c>
    </row>
  </sheetData>
  <mergeCells count="10">
    <mergeCell ref="A21:B21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9513-0AC8-468C-8296-75BF9ACA6210}">
  <sheetPr codeName="Sheet5"/>
  <dimension ref="A1:J23"/>
  <sheetViews>
    <sheetView workbookViewId="0">
      <selection activeCell="E9" sqref="E9:E22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4" t="s">
        <v>161</v>
      </c>
      <c r="B1" s="14"/>
      <c r="C1" s="14"/>
      <c r="D1" s="14"/>
      <c r="E1" s="14"/>
      <c r="F1" s="14"/>
      <c r="G1" s="14"/>
      <c r="H1" s="14"/>
      <c r="I1" s="2"/>
      <c r="J1" s="2"/>
    </row>
    <row r="2" spans="1:10" ht="22.5" customHeight="1" x14ac:dyDescent="0.25">
      <c r="A2" s="14" t="s">
        <v>183</v>
      </c>
      <c r="B2" s="14"/>
      <c r="C2" s="14"/>
      <c r="D2" s="14"/>
      <c r="E2" s="14"/>
      <c r="F2" s="14"/>
      <c r="G2" s="14"/>
      <c r="H2" s="14"/>
      <c r="I2" s="2"/>
      <c r="J2" s="2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  <c r="I3" s="2"/>
      <c r="J3" s="2"/>
    </row>
    <row r="4" spans="1:10" ht="15" customHeight="1" x14ac:dyDescent="0.25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6" t="s">
        <v>173</v>
      </c>
      <c r="B6" s="16"/>
      <c r="C6" s="16"/>
      <c r="D6" s="16"/>
    </row>
    <row r="7" spans="1:10" x14ac:dyDescent="0.25">
      <c r="A7" s="15" t="s">
        <v>162</v>
      </c>
      <c r="B7" s="15" t="s">
        <v>181</v>
      </c>
      <c r="C7" s="12" t="s">
        <v>164</v>
      </c>
      <c r="D7" s="12"/>
      <c r="E7" s="12" t="s">
        <v>165</v>
      </c>
      <c r="F7" s="12"/>
      <c r="G7" s="12" t="s">
        <v>166</v>
      </c>
      <c r="H7" s="12"/>
    </row>
    <row r="8" spans="1:10" x14ac:dyDescent="0.25">
      <c r="A8" s="15"/>
      <c r="B8" s="15"/>
      <c r="C8" s="6" t="s">
        <v>166</v>
      </c>
      <c r="D8" s="6" t="s">
        <v>167</v>
      </c>
      <c r="E8" s="6" t="s">
        <v>166</v>
      </c>
      <c r="F8" s="6" t="s">
        <v>167</v>
      </c>
      <c r="G8" s="6" t="s">
        <v>163</v>
      </c>
      <c r="H8" s="6" t="s">
        <v>167</v>
      </c>
    </row>
    <row r="9" spans="1:10" x14ac:dyDescent="0.25">
      <c r="A9" s="11">
        <v>1</v>
      </c>
      <c r="B9" s="3" t="s">
        <v>39</v>
      </c>
      <c r="C9" s="4">
        <v>1437</v>
      </c>
      <c r="D9" s="5">
        <f>C9/G9</f>
        <v>0.81973759269823165</v>
      </c>
      <c r="E9" s="4">
        <v>316</v>
      </c>
      <c r="F9" s="5">
        <f>E9/G9</f>
        <v>0.1802624073017684</v>
      </c>
      <c r="G9" s="4">
        <f>C9+E9</f>
        <v>1753</v>
      </c>
      <c r="H9" s="5">
        <f t="shared" ref="H9:H21" si="0">G9/$G$23</f>
        <v>5.282029649270821E-2</v>
      </c>
    </row>
    <row r="10" spans="1:10" x14ac:dyDescent="0.25">
      <c r="A10" s="11">
        <v>2</v>
      </c>
      <c r="B10" s="3" t="s">
        <v>40</v>
      </c>
      <c r="C10" s="4">
        <v>1490</v>
      </c>
      <c r="D10" s="5">
        <f t="shared" ref="D10:D22" si="1">C10/G10</f>
        <v>0.81778265642151482</v>
      </c>
      <c r="E10" s="4">
        <v>332</v>
      </c>
      <c r="F10" s="5">
        <f t="shared" ref="F10:F23" si="2">E10/G10</f>
        <v>0.18221734357848518</v>
      </c>
      <c r="G10" s="4">
        <f t="shared" ref="G10:G20" si="3">C10+E10</f>
        <v>1822</v>
      </c>
      <c r="H10" s="5">
        <f t="shared" si="0"/>
        <v>5.4899361214896948E-2</v>
      </c>
    </row>
    <row r="11" spans="1:10" x14ac:dyDescent="0.25">
      <c r="A11" s="11">
        <v>3</v>
      </c>
      <c r="B11" s="3" t="s">
        <v>41</v>
      </c>
      <c r="C11" s="4">
        <v>1479</v>
      </c>
      <c r="D11" s="5">
        <f t="shared" si="1"/>
        <v>0.80643402399127595</v>
      </c>
      <c r="E11" s="4">
        <v>355</v>
      </c>
      <c r="F11" s="5">
        <f t="shared" si="2"/>
        <v>0.19356597600872411</v>
      </c>
      <c r="G11" s="4">
        <f t="shared" si="3"/>
        <v>1834</v>
      </c>
      <c r="H11" s="5">
        <f t="shared" si="0"/>
        <v>5.5260937688321077E-2</v>
      </c>
    </row>
    <row r="12" spans="1:10" x14ac:dyDescent="0.25">
      <c r="A12" s="11">
        <v>4</v>
      </c>
      <c r="B12" s="3" t="s">
        <v>42</v>
      </c>
      <c r="C12" s="4">
        <v>1465</v>
      </c>
      <c r="D12" s="5">
        <f t="shared" si="1"/>
        <v>0.78216764548852113</v>
      </c>
      <c r="E12" s="4">
        <v>408</v>
      </c>
      <c r="F12" s="5">
        <f t="shared" si="2"/>
        <v>0.21783235451147892</v>
      </c>
      <c r="G12" s="4">
        <f t="shared" si="3"/>
        <v>1873</v>
      </c>
      <c r="H12" s="5">
        <f t="shared" si="0"/>
        <v>5.6436061226949497E-2</v>
      </c>
    </row>
    <row r="13" spans="1:10" x14ac:dyDescent="0.25">
      <c r="A13" s="11">
        <v>5</v>
      </c>
      <c r="B13" s="3" t="s">
        <v>43</v>
      </c>
      <c r="C13" s="4">
        <v>2736</v>
      </c>
      <c r="D13" s="5">
        <f t="shared" si="1"/>
        <v>0.78059914407988584</v>
      </c>
      <c r="E13" s="4">
        <v>769</v>
      </c>
      <c r="F13" s="5">
        <f t="shared" si="2"/>
        <v>0.21940085592011413</v>
      </c>
      <c r="G13" s="4">
        <f t="shared" si="3"/>
        <v>3505</v>
      </c>
      <c r="H13" s="5">
        <f t="shared" si="0"/>
        <v>0.10561046161263107</v>
      </c>
    </row>
    <row r="14" spans="1:10" x14ac:dyDescent="0.25">
      <c r="A14" s="11">
        <v>6</v>
      </c>
      <c r="B14" s="3" t="s">
        <v>44</v>
      </c>
      <c r="C14" s="4">
        <v>2113</v>
      </c>
      <c r="D14" s="5">
        <f t="shared" si="1"/>
        <v>0.79346601577168607</v>
      </c>
      <c r="E14" s="4">
        <v>550</v>
      </c>
      <c r="F14" s="5">
        <f t="shared" si="2"/>
        <v>0.20653398422831393</v>
      </c>
      <c r="G14" s="4">
        <f t="shared" si="3"/>
        <v>2663</v>
      </c>
      <c r="H14" s="5">
        <f t="shared" si="0"/>
        <v>8.0239845727371334E-2</v>
      </c>
    </row>
    <row r="15" spans="1:10" x14ac:dyDescent="0.25">
      <c r="A15" s="11">
        <v>7</v>
      </c>
      <c r="B15" s="3" t="s">
        <v>45</v>
      </c>
      <c r="C15" s="4">
        <v>2522</v>
      </c>
      <c r="D15" s="5">
        <f t="shared" si="1"/>
        <v>0.82176604757249916</v>
      </c>
      <c r="E15" s="4">
        <v>547</v>
      </c>
      <c r="F15" s="5">
        <f t="shared" si="2"/>
        <v>0.17823395242750081</v>
      </c>
      <c r="G15" s="4">
        <f t="shared" si="3"/>
        <v>3069</v>
      </c>
      <c r="H15" s="5">
        <f t="shared" si="0"/>
        <v>9.2473183078221041E-2</v>
      </c>
    </row>
    <row r="16" spans="1:10" x14ac:dyDescent="0.25">
      <c r="A16" s="11">
        <v>8</v>
      </c>
      <c r="B16" s="3" t="s">
        <v>46</v>
      </c>
      <c r="C16" s="4">
        <v>1355</v>
      </c>
      <c r="D16" s="5">
        <f t="shared" si="1"/>
        <v>0.82021791767554475</v>
      </c>
      <c r="E16" s="4">
        <v>297</v>
      </c>
      <c r="F16" s="5">
        <f t="shared" si="2"/>
        <v>0.17978208232445519</v>
      </c>
      <c r="G16" s="4">
        <f t="shared" si="3"/>
        <v>1652</v>
      </c>
      <c r="H16" s="5">
        <f t="shared" si="0"/>
        <v>4.9777027841388453E-2</v>
      </c>
    </row>
    <row r="17" spans="1:8" x14ac:dyDescent="0.25">
      <c r="A17" s="11">
        <v>9</v>
      </c>
      <c r="B17" s="3" t="s">
        <v>47</v>
      </c>
      <c r="C17" s="4">
        <v>1642</v>
      </c>
      <c r="D17" s="5">
        <f t="shared" si="1"/>
        <v>0.8292929292929293</v>
      </c>
      <c r="E17" s="4">
        <v>338</v>
      </c>
      <c r="F17" s="5">
        <f t="shared" si="2"/>
        <v>0.1707070707070707</v>
      </c>
      <c r="G17" s="4">
        <f t="shared" si="3"/>
        <v>1980</v>
      </c>
      <c r="H17" s="5">
        <f t="shared" si="0"/>
        <v>5.9660118114981321E-2</v>
      </c>
    </row>
    <row r="18" spans="1:8" x14ac:dyDescent="0.25">
      <c r="A18" s="11">
        <v>10</v>
      </c>
      <c r="B18" s="3" t="s">
        <v>48</v>
      </c>
      <c r="C18" s="4">
        <v>2299</v>
      </c>
      <c r="D18" s="5">
        <f t="shared" si="1"/>
        <v>0.82817002881844382</v>
      </c>
      <c r="E18" s="4">
        <v>477</v>
      </c>
      <c r="F18" s="5">
        <f t="shared" si="2"/>
        <v>0.17182997118155618</v>
      </c>
      <c r="G18" s="4">
        <f t="shared" si="3"/>
        <v>2776</v>
      </c>
      <c r="H18" s="5">
        <f t="shared" si="0"/>
        <v>8.3644690852115219E-2</v>
      </c>
    </row>
    <row r="19" spans="1:8" x14ac:dyDescent="0.25">
      <c r="A19" s="11">
        <v>11</v>
      </c>
      <c r="B19" s="3" t="s">
        <v>49</v>
      </c>
      <c r="C19" s="4">
        <v>1893</v>
      </c>
      <c r="D19" s="5">
        <f t="shared" si="1"/>
        <v>0.82880910683012254</v>
      </c>
      <c r="E19" s="4">
        <v>391</v>
      </c>
      <c r="F19" s="5">
        <f t="shared" si="2"/>
        <v>0.1711908931698774</v>
      </c>
      <c r="G19" s="4">
        <f t="shared" si="3"/>
        <v>2284</v>
      </c>
      <c r="H19" s="5">
        <f t="shared" si="0"/>
        <v>6.8820055441725925E-2</v>
      </c>
    </row>
    <row r="20" spans="1:8" x14ac:dyDescent="0.25">
      <c r="A20" s="11">
        <v>12</v>
      </c>
      <c r="B20" s="3" t="s">
        <v>0</v>
      </c>
      <c r="C20" s="4">
        <v>2941</v>
      </c>
      <c r="D20" s="5">
        <f t="shared" si="1"/>
        <v>0.79144241119483316</v>
      </c>
      <c r="E20" s="4">
        <v>775</v>
      </c>
      <c r="F20" s="5">
        <f t="shared" si="2"/>
        <v>0.20855758880516684</v>
      </c>
      <c r="G20" s="4">
        <f t="shared" si="3"/>
        <v>3716</v>
      </c>
      <c r="H20" s="5">
        <f t="shared" si="0"/>
        <v>0.11196818127033868</v>
      </c>
    </row>
    <row r="21" spans="1:8" x14ac:dyDescent="0.25">
      <c r="A21" s="11">
        <v>13</v>
      </c>
      <c r="B21" s="3" t="s">
        <v>50</v>
      </c>
      <c r="C21" s="4">
        <v>1943</v>
      </c>
      <c r="D21" s="5">
        <f t="shared" si="1"/>
        <v>0.82857142857142863</v>
      </c>
      <c r="E21" s="4">
        <v>402</v>
      </c>
      <c r="F21" s="5">
        <f t="shared" si="2"/>
        <v>0.17142857142857143</v>
      </c>
      <c r="G21" s="4">
        <f t="shared" ref="G21:G22" si="4">C21+E21</f>
        <v>2345</v>
      </c>
      <c r="H21" s="5">
        <f t="shared" si="0"/>
        <v>7.0658069181631922E-2</v>
      </c>
    </row>
    <row r="22" spans="1:8" x14ac:dyDescent="0.25">
      <c r="A22" s="11">
        <v>14</v>
      </c>
      <c r="B22" s="3" t="s">
        <v>51</v>
      </c>
      <c r="C22" s="4">
        <v>1553</v>
      </c>
      <c r="D22" s="5">
        <f t="shared" si="1"/>
        <v>0.81054279749478075</v>
      </c>
      <c r="E22" s="4">
        <v>363</v>
      </c>
      <c r="F22" s="5">
        <f t="shared" si="2"/>
        <v>0.18945720250521922</v>
      </c>
      <c r="G22" s="4">
        <f t="shared" si="4"/>
        <v>1916</v>
      </c>
      <c r="H22" s="5">
        <f t="shared" ref="H22" si="5">G22/$G$23</f>
        <v>5.7731710256719297E-2</v>
      </c>
    </row>
    <row r="23" spans="1:8" x14ac:dyDescent="0.25">
      <c r="A23" s="12" t="s">
        <v>168</v>
      </c>
      <c r="B23" s="12"/>
      <c r="C23" s="7">
        <f>SUM(C9:C22)</f>
        <v>26868</v>
      </c>
      <c r="D23" s="8">
        <f>C23/G23</f>
        <v>0.8095697239966253</v>
      </c>
      <c r="E23" s="7">
        <f>SUM(E9:E22)</f>
        <v>6320</v>
      </c>
      <c r="F23" s="8">
        <f t="shared" si="2"/>
        <v>0.19043027600337473</v>
      </c>
      <c r="G23" s="9">
        <f>SUM(G9:G22)</f>
        <v>33188</v>
      </c>
      <c r="H23" s="8">
        <f>SUM(H9:H22)</f>
        <v>1</v>
      </c>
    </row>
  </sheetData>
  <mergeCells count="10">
    <mergeCell ref="A23:B23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23375-6C69-4958-A861-905102C811BB}">
  <sheetPr codeName="Sheet7"/>
  <dimension ref="A1:J25"/>
  <sheetViews>
    <sheetView workbookViewId="0">
      <selection activeCell="E9" sqref="E9:E24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4" t="s">
        <v>161</v>
      </c>
      <c r="B1" s="14"/>
      <c r="C1" s="14"/>
      <c r="D1" s="14"/>
      <c r="E1" s="14"/>
      <c r="F1" s="14"/>
      <c r="G1" s="14"/>
      <c r="H1" s="14"/>
      <c r="I1" s="2"/>
      <c r="J1" s="2"/>
    </row>
    <row r="2" spans="1:10" ht="22.5" customHeight="1" x14ac:dyDescent="0.25">
      <c r="A2" s="14" t="s">
        <v>183</v>
      </c>
      <c r="B2" s="14"/>
      <c r="C2" s="14"/>
      <c r="D2" s="14"/>
      <c r="E2" s="14"/>
      <c r="F2" s="14"/>
      <c r="G2" s="14"/>
      <c r="H2" s="14"/>
      <c r="I2" s="2"/>
      <c r="J2" s="2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  <c r="I3" s="2"/>
      <c r="J3" s="2"/>
    </row>
    <row r="4" spans="1:10" ht="15" customHeight="1" x14ac:dyDescent="0.25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6" t="s">
        <v>170</v>
      </c>
      <c r="B6" s="16"/>
      <c r="C6" s="16"/>
      <c r="D6" s="16"/>
    </row>
    <row r="7" spans="1:10" x14ac:dyDescent="0.25">
      <c r="A7" s="15" t="s">
        <v>162</v>
      </c>
      <c r="B7" s="15" t="s">
        <v>181</v>
      </c>
      <c r="C7" s="12" t="s">
        <v>164</v>
      </c>
      <c r="D7" s="12"/>
      <c r="E7" s="12" t="s">
        <v>165</v>
      </c>
      <c r="F7" s="12"/>
      <c r="G7" s="12" t="s">
        <v>166</v>
      </c>
      <c r="H7" s="12"/>
    </row>
    <row r="8" spans="1:10" x14ac:dyDescent="0.25">
      <c r="A8" s="15"/>
      <c r="B8" s="15"/>
      <c r="C8" s="6" t="s">
        <v>166</v>
      </c>
      <c r="D8" s="6" t="s">
        <v>167</v>
      </c>
      <c r="E8" s="6" t="s">
        <v>166</v>
      </c>
      <c r="F8" s="6" t="s">
        <v>167</v>
      </c>
      <c r="G8" s="6" t="s">
        <v>163</v>
      </c>
      <c r="H8" s="6" t="s">
        <v>167</v>
      </c>
    </row>
    <row r="9" spans="1:10" x14ac:dyDescent="0.25">
      <c r="A9" s="11">
        <v>1</v>
      </c>
      <c r="B9" s="3" t="s">
        <v>53</v>
      </c>
      <c r="C9" s="4">
        <v>830</v>
      </c>
      <c r="D9" s="5">
        <f>C9/G9</f>
        <v>0.82587064676616917</v>
      </c>
      <c r="E9" s="4">
        <v>175</v>
      </c>
      <c r="F9" s="5">
        <f>E9/G9</f>
        <v>0.17412935323383086</v>
      </c>
      <c r="G9" s="4">
        <f>C9+E9</f>
        <v>1005</v>
      </c>
      <c r="H9" s="5">
        <f t="shared" ref="H9:H21" si="0">G9/$G$25</f>
        <v>5.2213216957605987E-2</v>
      </c>
    </row>
    <row r="10" spans="1:10" x14ac:dyDescent="0.25">
      <c r="A10" s="11">
        <v>2</v>
      </c>
      <c r="B10" s="3" t="s">
        <v>54</v>
      </c>
      <c r="C10" s="4">
        <v>626</v>
      </c>
      <c r="D10" s="5">
        <f t="shared" ref="D10:D24" si="1">C10/G10</f>
        <v>0.80774193548387097</v>
      </c>
      <c r="E10" s="4">
        <v>149</v>
      </c>
      <c r="F10" s="5">
        <f t="shared" ref="F10:F24" si="2">E10/G10</f>
        <v>0.19225806451612903</v>
      </c>
      <c r="G10" s="4">
        <f t="shared" ref="G10:G24" si="3">C10+E10</f>
        <v>775</v>
      </c>
      <c r="H10" s="5">
        <f t="shared" si="0"/>
        <v>4.026392352452203E-2</v>
      </c>
    </row>
    <row r="11" spans="1:10" x14ac:dyDescent="0.25">
      <c r="A11" s="11">
        <v>3</v>
      </c>
      <c r="B11" s="3" t="s">
        <v>55</v>
      </c>
      <c r="C11" s="4">
        <v>908</v>
      </c>
      <c r="D11" s="5">
        <f t="shared" si="1"/>
        <v>0.79859278803869838</v>
      </c>
      <c r="E11" s="4">
        <v>229</v>
      </c>
      <c r="F11" s="5">
        <f t="shared" si="2"/>
        <v>0.20140721196130168</v>
      </c>
      <c r="G11" s="4">
        <f t="shared" si="3"/>
        <v>1137</v>
      </c>
      <c r="H11" s="5">
        <f t="shared" si="0"/>
        <v>5.9071072319201993E-2</v>
      </c>
    </row>
    <row r="12" spans="1:10" x14ac:dyDescent="0.25">
      <c r="A12" s="11">
        <v>4</v>
      </c>
      <c r="B12" s="3" t="s">
        <v>56</v>
      </c>
      <c r="C12" s="4">
        <v>755</v>
      </c>
      <c r="D12" s="5">
        <f t="shared" si="1"/>
        <v>0.76572008113590262</v>
      </c>
      <c r="E12" s="4">
        <v>231</v>
      </c>
      <c r="F12" s="5">
        <f t="shared" si="2"/>
        <v>0.23427991886409735</v>
      </c>
      <c r="G12" s="4">
        <f t="shared" si="3"/>
        <v>986</v>
      </c>
      <c r="H12" s="5">
        <f t="shared" si="0"/>
        <v>5.1226101413133829E-2</v>
      </c>
    </row>
    <row r="13" spans="1:10" x14ac:dyDescent="0.25">
      <c r="A13" s="11">
        <v>5</v>
      </c>
      <c r="B13" s="3" t="s">
        <v>57</v>
      </c>
      <c r="C13" s="4">
        <v>832</v>
      </c>
      <c r="D13" s="5">
        <f t="shared" si="1"/>
        <v>0.79087452471482889</v>
      </c>
      <c r="E13" s="4">
        <v>220</v>
      </c>
      <c r="F13" s="5">
        <f t="shared" si="2"/>
        <v>0.20912547528517111</v>
      </c>
      <c r="G13" s="4">
        <f t="shared" si="3"/>
        <v>1052</v>
      </c>
      <c r="H13" s="5">
        <f t="shared" si="0"/>
        <v>5.4655029093931835E-2</v>
      </c>
    </row>
    <row r="14" spans="1:10" x14ac:dyDescent="0.25">
      <c r="A14" s="11">
        <v>6</v>
      </c>
      <c r="B14" s="3" t="s">
        <v>58</v>
      </c>
      <c r="C14" s="4">
        <v>932</v>
      </c>
      <c r="D14" s="5">
        <f t="shared" si="1"/>
        <v>0.78916172734970369</v>
      </c>
      <c r="E14" s="4">
        <v>249</v>
      </c>
      <c r="F14" s="5">
        <f t="shared" si="2"/>
        <v>0.21083827265029637</v>
      </c>
      <c r="G14" s="4">
        <f t="shared" si="3"/>
        <v>1181</v>
      </c>
      <c r="H14" s="5">
        <f t="shared" si="0"/>
        <v>6.1357024106400662E-2</v>
      </c>
    </row>
    <row r="15" spans="1:10" x14ac:dyDescent="0.25">
      <c r="A15" s="11">
        <v>7</v>
      </c>
      <c r="B15" s="3" t="s">
        <v>59</v>
      </c>
      <c r="C15" s="4">
        <v>1055</v>
      </c>
      <c r="D15" s="5">
        <f t="shared" si="1"/>
        <v>0.7706355003652301</v>
      </c>
      <c r="E15" s="4">
        <v>314</v>
      </c>
      <c r="F15" s="5">
        <f t="shared" si="2"/>
        <v>0.2293644996347699</v>
      </c>
      <c r="G15" s="4">
        <f t="shared" si="3"/>
        <v>1369</v>
      </c>
      <c r="H15" s="5">
        <f t="shared" si="0"/>
        <v>7.1124272651704068E-2</v>
      </c>
    </row>
    <row r="16" spans="1:10" x14ac:dyDescent="0.25">
      <c r="A16" s="11">
        <v>8</v>
      </c>
      <c r="B16" s="3" t="s">
        <v>60</v>
      </c>
      <c r="C16" s="4">
        <v>857</v>
      </c>
      <c r="D16" s="5">
        <f t="shared" si="1"/>
        <v>0.78122151321786693</v>
      </c>
      <c r="E16" s="4">
        <v>240</v>
      </c>
      <c r="F16" s="5">
        <f t="shared" si="2"/>
        <v>0.2187784867821331</v>
      </c>
      <c r="G16" s="4">
        <f t="shared" si="3"/>
        <v>1097</v>
      </c>
      <c r="H16" s="5">
        <f t="shared" si="0"/>
        <v>5.6992934330839566E-2</v>
      </c>
    </row>
    <row r="17" spans="1:8" x14ac:dyDescent="0.25">
      <c r="A17" s="11">
        <v>9</v>
      </c>
      <c r="B17" s="3" t="s">
        <v>61</v>
      </c>
      <c r="C17" s="4">
        <v>965</v>
      </c>
      <c r="D17" s="5">
        <f t="shared" si="1"/>
        <v>0.7839155158407799</v>
      </c>
      <c r="E17" s="4">
        <v>266</v>
      </c>
      <c r="F17" s="5">
        <f t="shared" si="2"/>
        <v>0.21608448415922016</v>
      </c>
      <c r="G17" s="4">
        <f t="shared" si="3"/>
        <v>1231</v>
      </c>
      <c r="H17" s="5">
        <f t="shared" si="0"/>
        <v>6.3954696591853696E-2</v>
      </c>
    </row>
    <row r="18" spans="1:8" x14ac:dyDescent="0.25">
      <c r="A18" s="11">
        <v>10</v>
      </c>
      <c r="B18" s="3" t="s">
        <v>52</v>
      </c>
      <c r="C18" s="4">
        <v>1648</v>
      </c>
      <c r="D18" s="5">
        <f t="shared" si="1"/>
        <v>0.77809254013220019</v>
      </c>
      <c r="E18" s="4">
        <v>470</v>
      </c>
      <c r="F18" s="5">
        <f t="shared" si="2"/>
        <v>0.22190745986779981</v>
      </c>
      <c r="G18" s="4">
        <f t="shared" si="3"/>
        <v>2118</v>
      </c>
      <c r="H18" s="5">
        <f t="shared" si="0"/>
        <v>0.11003740648379053</v>
      </c>
    </row>
    <row r="19" spans="1:8" x14ac:dyDescent="0.25">
      <c r="A19" s="11">
        <v>11</v>
      </c>
      <c r="B19" s="3" t="s">
        <v>62</v>
      </c>
      <c r="C19" s="4">
        <v>502</v>
      </c>
      <c r="D19" s="5">
        <f t="shared" si="1"/>
        <v>0.74150664697193502</v>
      </c>
      <c r="E19" s="4">
        <v>175</v>
      </c>
      <c r="F19" s="5">
        <f t="shared" si="2"/>
        <v>0.25849335302806498</v>
      </c>
      <c r="G19" s="4">
        <f t="shared" si="3"/>
        <v>677</v>
      </c>
      <c r="H19" s="5">
        <f t="shared" si="0"/>
        <v>3.5172485453034079E-2</v>
      </c>
    </row>
    <row r="20" spans="1:8" x14ac:dyDescent="0.25">
      <c r="A20" s="11">
        <v>12</v>
      </c>
      <c r="B20" s="3" t="s">
        <v>63</v>
      </c>
      <c r="C20" s="4">
        <v>677</v>
      </c>
      <c r="D20" s="5">
        <f t="shared" si="1"/>
        <v>0.75222222222222224</v>
      </c>
      <c r="E20" s="4">
        <v>223</v>
      </c>
      <c r="F20" s="5">
        <f t="shared" si="2"/>
        <v>0.24777777777777779</v>
      </c>
      <c r="G20" s="4">
        <f t="shared" si="3"/>
        <v>900</v>
      </c>
      <c r="H20" s="5">
        <f t="shared" si="0"/>
        <v>4.6758104738154616E-2</v>
      </c>
    </row>
    <row r="21" spans="1:8" x14ac:dyDescent="0.25">
      <c r="A21" s="11">
        <v>13</v>
      </c>
      <c r="B21" s="3" t="s">
        <v>64</v>
      </c>
      <c r="C21" s="4">
        <v>963</v>
      </c>
      <c r="D21" s="5">
        <f t="shared" si="1"/>
        <v>0.77411575562700963</v>
      </c>
      <c r="E21" s="4">
        <v>281</v>
      </c>
      <c r="F21" s="5">
        <f t="shared" si="2"/>
        <v>0.22588424437299034</v>
      </c>
      <c r="G21" s="4">
        <f t="shared" si="3"/>
        <v>1244</v>
      </c>
      <c r="H21" s="5">
        <f t="shared" si="0"/>
        <v>6.4630091438071482E-2</v>
      </c>
    </row>
    <row r="22" spans="1:8" x14ac:dyDescent="0.25">
      <c r="A22" s="11">
        <v>14</v>
      </c>
      <c r="B22" s="3" t="s">
        <v>65</v>
      </c>
      <c r="C22" s="4">
        <v>944</v>
      </c>
      <c r="D22" s="5">
        <f t="shared" si="1"/>
        <v>0.80340425531914894</v>
      </c>
      <c r="E22" s="4">
        <v>231</v>
      </c>
      <c r="F22" s="5">
        <f t="shared" si="2"/>
        <v>0.19659574468085106</v>
      </c>
      <c r="G22" s="4">
        <f t="shared" si="3"/>
        <v>1175</v>
      </c>
      <c r="H22" s="5">
        <f t="shared" ref="H22:H24" si="4">G22/$G$25</f>
        <v>6.1045303408146304E-2</v>
      </c>
    </row>
    <row r="23" spans="1:8" x14ac:dyDescent="0.25">
      <c r="A23" s="11">
        <v>15</v>
      </c>
      <c r="B23" s="3" t="s">
        <v>66</v>
      </c>
      <c r="C23" s="4">
        <v>1235</v>
      </c>
      <c r="D23" s="5">
        <f t="shared" si="1"/>
        <v>0.82443257676902537</v>
      </c>
      <c r="E23" s="4">
        <v>263</v>
      </c>
      <c r="F23" s="5">
        <f t="shared" si="2"/>
        <v>0.17556742323097463</v>
      </c>
      <c r="G23" s="4">
        <f t="shared" si="3"/>
        <v>1498</v>
      </c>
      <c r="H23" s="5">
        <f t="shared" si="4"/>
        <v>7.7826267664172902E-2</v>
      </c>
    </row>
    <row r="24" spans="1:8" x14ac:dyDescent="0.25">
      <c r="A24" s="11">
        <v>16</v>
      </c>
      <c r="B24" s="3" t="s">
        <v>67</v>
      </c>
      <c r="C24" s="4">
        <v>1400</v>
      </c>
      <c r="D24" s="5">
        <f t="shared" si="1"/>
        <v>0.77648363838047696</v>
      </c>
      <c r="E24" s="4">
        <v>403</v>
      </c>
      <c r="F24" s="5">
        <f t="shared" si="2"/>
        <v>0.22351636161952301</v>
      </c>
      <c r="G24" s="4">
        <f t="shared" si="3"/>
        <v>1803</v>
      </c>
      <c r="H24" s="5">
        <f t="shared" si="4"/>
        <v>9.367206982543641E-2</v>
      </c>
    </row>
    <row r="25" spans="1:8" x14ac:dyDescent="0.25">
      <c r="A25" s="12" t="s">
        <v>168</v>
      </c>
      <c r="B25" s="12"/>
      <c r="C25" s="7">
        <f>SUM(C9:C24)</f>
        <v>15129</v>
      </c>
      <c r="D25" s="8">
        <f>C25/G25</f>
        <v>0.78600374064837908</v>
      </c>
      <c r="E25" s="7">
        <f>SUM(E9:E24)</f>
        <v>4119</v>
      </c>
      <c r="F25" s="8">
        <f>E25/G25</f>
        <v>0.21399625935162095</v>
      </c>
      <c r="G25" s="9">
        <f>SUM(G9:G24)</f>
        <v>19248</v>
      </c>
      <c r="H25" s="8">
        <f>SUM(H9:H24)</f>
        <v>1</v>
      </c>
    </row>
  </sheetData>
  <mergeCells count="10">
    <mergeCell ref="A25:B25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45B0-2560-41AA-97DD-AB15BB67FB82}">
  <sheetPr codeName="Sheet8"/>
  <dimension ref="A1:J23"/>
  <sheetViews>
    <sheetView workbookViewId="0">
      <selection activeCell="E9" sqref="E9:E22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4" t="s">
        <v>161</v>
      </c>
      <c r="B1" s="14"/>
      <c r="C1" s="14"/>
      <c r="D1" s="14"/>
      <c r="E1" s="14"/>
      <c r="F1" s="14"/>
      <c r="G1" s="14"/>
      <c r="H1" s="14"/>
      <c r="I1" s="2"/>
      <c r="J1" s="2"/>
    </row>
    <row r="2" spans="1:10" ht="22.5" customHeight="1" x14ac:dyDescent="0.25">
      <c r="A2" s="14" t="s">
        <v>183</v>
      </c>
      <c r="B2" s="14"/>
      <c r="C2" s="14"/>
      <c r="D2" s="14"/>
      <c r="E2" s="14"/>
      <c r="F2" s="14"/>
      <c r="G2" s="14"/>
      <c r="H2" s="14"/>
      <c r="I2" s="2"/>
      <c r="J2" s="2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  <c r="I3" s="2"/>
      <c r="J3" s="2"/>
    </row>
    <row r="4" spans="1:10" ht="15" customHeight="1" x14ac:dyDescent="0.25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6" t="s">
        <v>174</v>
      </c>
      <c r="B6" s="16"/>
      <c r="C6" s="16"/>
      <c r="D6" s="16"/>
    </row>
    <row r="7" spans="1:10" x14ac:dyDescent="0.25">
      <c r="A7" s="15" t="s">
        <v>162</v>
      </c>
      <c r="B7" s="15" t="s">
        <v>181</v>
      </c>
      <c r="C7" s="12" t="s">
        <v>164</v>
      </c>
      <c r="D7" s="12"/>
      <c r="E7" s="12" t="s">
        <v>165</v>
      </c>
      <c r="F7" s="12"/>
      <c r="G7" s="12" t="s">
        <v>166</v>
      </c>
      <c r="H7" s="12"/>
    </row>
    <row r="8" spans="1:10" x14ac:dyDescent="0.25">
      <c r="A8" s="15"/>
      <c r="B8" s="15"/>
      <c r="C8" s="6" t="s">
        <v>166</v>
      </c>
      <c r="D8" s="6" t="s">
        <v>167</v>
      </c>
      <c r="E8" s="6" t="s">
        <v>166</v>
      </c>
      <c r="F8" s="6" t="s">
        <v>167</v>
      </c>
      <c r="G8" s="6" t="s">
        <v>163</v>
      </c>
      <c r="H8" s="6" t="s">
        <v>167</v>
      </c>
    </row>
    <row r="9" spans="1:10" x14ac:dyDescent="0.25">
      <c r="A9" s="11">
        <v>1</v>
      </c>
      <c r="B9" s="3" t="s">
        <v>69</v>
      </c>
      <c r="C9" s="4">
        <v>2506</v>
      </c>
      <c r="D9" s="5">
        <f>C9/G9</f>
        <v>0.81548974943052388</v>
      </c>
      <c r="E9" s="4">
        <v>567</v>
      </c>
      <c r="F9" s="5">
        <f>E9/G9</f>
        <v>0.18451025056947609</v>
      </c>
      <c r="G9" s="4">
        <f>C9+E9</f>
        <v>3073</v>
      </c>
      <c r="H9" s="5">
        <f t="shared" ref="H9:H22" si="0">G9/$G$23</f>
        <v>0.13982163982163981</v>
      </c>
    </row>
    <row r="10" spans="1:10" x14ac:dyDescent="0.25">
      <c r="A10" s="11">
        <v>2</v>
      </c>
      <c r="B10" s="3" t="s">
        <v>70</v>
      </c>
      <c r="C10" s="4">
        <v>1670</v>
      </c>
      <c r="D10" s="5">
        <f t="shared" ref="D10:D22" si="1">C10/G10</f>
        <v>0.81344374086702387</v>
      </c>
      <c r="E10" s="4">
        <v>383</v>
      </c>
      <c r="F10" s="5">
        <f t="shared" ref="F10:F22" si="2">E10/G10</f>
        <v>0.18655625913297613</v>
      </c>
      <c r="G10" s="4">
        <f t="shared" ref="G10:G22" si="3">C10+E10</f>
        <v>2053</v>
      </c>
      <c r="H10" s="5">
        <f t="shared" si="0"/>
        <v>9.3411593411593413E-2</v>
      </c>
    </row>
    <row r="11" spans="1:10" x14ac:dyDescent="0.25">
      <c r="A11" s="11">
        <v>3</v>
      </c>
      <c r="B11" s="3" t="s">
        <v>71</v>
      </c>
      <c r="C11" s="4">
        <v>2112</v>
      </c>
      <c r="D11" s="5">
        <f t="shared" si="1"/>
        <v>0.79012345679012341</v>
      </c>
      <c r="E11" s="4">
        <v>561</v>
      </c>
      <c r="F11" s="5">
        <f t="shared" si="2"/>
        <v>0.20987654320987653</v>
      </c>
      <c r="G11" s="4">
        <f t="shared" si="3"/>
        <v>2673</v>
      </c>
      <c r="H11" s="5">
        <f t="shared" si="0"/>
        <v>0.12162162162162163</v>
      </c>
    </row>
    <row r="12" spans="1:10" x14ac:dyDescent="0.25">
      <c r="A12" s="11">
        <v>4</v>
      </c>
      <c r="B12" s="3" t="s">
        <v>72</v>
      </c>
      <c r="C12" s="4">
        <v>648</v>
      </c>
      <c r="D12" s="5">
        <f t="shared" si="1"/>
        <v>0.79704797047970477</v>
      </c>
      <c r="E12" s="4">
        <v>165</v>
      </c>
      <c r="F12" s="5">
        <f t="shared" si="2"/>
        <v>0.2029520295202952</v>
      </c>
      <c r="G12" s="4">
        <f t="shared" si="3"/>
        <v>813</v>
      </c>
      <c r="H12" s="5">
        <f t="shared" si="0"/>
        <v>3.699153699153699E-2</v>
      </c>
    </row>
    <row r="13" spans="1:10" x14ac:dyDescent="0.25">
      <c r="A13" s="11">
        <v>5</v>
      </c>
      <c r="B13" s="3" t="s">
        <v>73</v>
      </c>
      <c r="C13" s="4">
        <v>867</v>
      </c>
      <c r="D13" s="5">
        <f t="shared" si="1"/>
        <v>0.81484962406015038</v>
      </c>
      <c r="E13" s="4">
        <v>197</v>
      </c>
      <c r="F13" s="5">
        <f t="shared" si="2"/>
        <v>0.18515037593984962</v>
      </c>
      <c r="G13" s="4">
        <f t="shared" si="3"/>
        <v>1064</v>
      </c>
      <c r="H13" s="5">
        <f t="shared" si="0"/>
        <v>4.8412048412048415E-2</v>
      </c>
    </row>
    <row r="14" spans="1:10" x14ac:dyDescent="0.25">
      <c r="A14" s="11">
        <v>6</v>
      </c>
      <c r="B14" s="3" t="s">
        <v>74</v>
      </c>
      <c r="C14" s="4">
        <v>672</v>
      </c>
      <c r="D14" s="5">
        <f t="shared" si="1"/>
        <v>0.78230500582072182</v>
      </c>
      <c r="E14" s="4">
        <v>187</v>
      </c>
      <c r="F14" s="5">
        <f t="shared" si="2"/>
        <v>0.21769499417927823</v>
      </c>
      <c r="G14" s="4">
        <f t="shared" si="3"/>
        <v>859</v>
      </c>
      <c r="H14" s="5">
        <f t="shared" si="0"/>
        <v>3.9084539084539086E-2</v>
      </c>
    </row>
    <row r="15" spans="1:10" x14ac:dyDescent="0.25">
      <c r="A15" s="11">
        <v>7</v>
      </c>
      <c r="B15" s="3" t="s">
        <v>75</v>
      </c>
      <c r="C15" s="4">
        <v>724</v>
      </c>
      <c r="D15" s="5">
        <f t="shared" si="1"/>
        <v>0.80355160932297442</v>
      </c>
      <c r="E15" s="4">
        <v>177</v>
      </c>
      <c r="F15" s="5">
        <f t="shared" si="2"/>
        <v>0.19644839067702552</v>
      </c>
      <c r="G15" s="4">
        <f t="shared" si="3"/>
        <v>901</v>
      </c>
      <c r="H15" s="5">
        <f t="shared" si="0"/>
        <v>4.0995540995540994E-2</v>
      </c>
    </row>
    <row r="16" spans="1:10" x14ac:dyDescent="0.25">
      <c r="A16" s="11">
        <v>8</v>
      </c>
      <c r="B16" s="3" t="s">
        <v>76</v>
      </c>
      <c r="C16" s="4">
        <v>643</v>
      </c>
      <c r="D16" s="5">
        <f t="shared" si="1"/>
        <v>0.78414634146341466</v>
      </c>
      <c r="E16" s="4">
        <v>177</v>
      </c>
      <c r="F16" s="5">
        <f t="shared" si="2"/>
        <v>0.21585365853658536</v>
      </c>
      <c r="G16" s="4">
        <f t="shared" si="3"/>
        <v>820</v>
      </c>
      <c r="H16" s="5">
        <f t="shared" si="0"/>
        <v>3.7310037310037313E-2</v>
      </c>
    </row>
    <row r="17" spans="1:8" x14ac:dyDescent="0.25">
      <c r="A17" s="11">
        <v>9</v>
      </c>
      <c r="B17" s="3" t="s">
        <v>68</v>
      </c>
      <c r="C17" s="4">
        <v>637</v>
      </c>
      <c r="D17" s="5">
        <f t="shared" si="1"/>
        <v>0.78739184177997523</v>
      </c>
      <c r="E17" s="4">
        <v>172</v>
      </c>
      <c r="F17" s="5">
        <f t="shared" si="2"/>
        <v>0.21260815822002471</v>
      </c>
      <c r="G17" s="4">
        <f t="shared" si="3"/>
        <v>809</v>
      </c>
      <c r="H17" s="5">
        <f t="shared" si="0"/>
        <v>3.6809536809536809E-2</v>
      </c>
    </row>
    <row r="18" spans="1:8" x14ac:dyDescent="0.25">
      <c r="A18" s="11">
        <v>10</v>
      </c>
      <c r="B18" s="3" t="s">
        <v>77</v>
      </c>
      <c r="C18" s="4">
        <v>604</v>
      </c>
      <c r="D18" s="5">
        <f t="shared" si="1"/>
        <v>0.81621621621621621</v>
      </c>
      <c r="E18" s="4">
        <v>136</v>
      </c>
      <c r="F18" s="5">
        <f t="shared" si="2"/>
        <v>0.18378378378378379</v>
      </c>
      <c r="G18" s="4">
        <f t="shared" si="3"/>
        <v>740</v>
      </c>
      <c r="H18" s="5">
        <f t="shared" si="0"/>
        <v>3.3670033670033669E-2</v>
      </c>
    </row>
    <row r="19" spans="1:8" x14ac:dyDescent="0.25">
      <c r="A19" s="11">
        <v>11</v>
      </c>
      <c r="B19" s="3" t="s">
        <v>78</v>
      </c>
      <c r="C19" s="4">
        <v>2021</v>
      </c>
      <c r="D19" s="5">
        <f t="shared" si="1"/>
        <v>0.77284894837476104</v>
      </c>
      <c r="E19" s="4">
        <v>594</v>
      </c>
      <c r="F19" s="5">
        <f t="shared" si="2"/>
        <v>0.22715105162523899</v>
      </c>
      <c r="G19" s="4">
        <f t="shared" si="3"/>
        <v>2615</v>
      </c>
      <c r="H19" s="5">
        <f t="shared" si="0"/>
        <v>0.11898261898261898</v>
      </c>
    </row>
    <row r="20" spans="1:8" x14ac:dyDescent="0.25">
      <c r="A20" s="11">
        <v>12</v>
      </c>
      <c r="B20" s="3" t="s">
        <v>79</v>
      </c>
      <c r="C20" s="4">
        <v>1207</v>
      </c>
      <c r="D20" s="5">
        <f t="shared" si="1"/>
        <v>0.79355687047994738</v>
      </c>
      <c r="E20" s="4">
        <v>314</v>
      </c>
      <c r="F20" s="5">
        <f t="shared" si="2"/>
        <v>0.20644312952005259</v>
      </c>
      <c r="G20" s="4">
        <f t="shared" si="3"/>
        <v>1521</v>
      </c>
      <c r="H20" s="5">
        <f t="shared" si="0"/>
        <v>6.9205569205569209E-2</v>
      </c>
    </row>
    <row r="21" spans="1:8" x14ac:dyDescent="0.25">
      <c r="A21" s="11">
        <v>13</v>
      </c>
      <c r="B21" s="3" t="s">
        <v>80</v>
      </c>
      <c r="C21" s="4">
        <v>1411</v>
      </c>
      <c r="D21" s="5">
        <f t="shared" si="1"/>
        <v>0.79492957746478876</v>
      </c>
      <c r="E21" s="4">
        <v>364</v>
      </c>
      <c r="F21" s="5">
        <f t="shared" si="2"/>
        <v>0.20507042253521127</v>
      </c>
      <c r="G21" s="4">
        <f t="shared" si="3"/>
        <v>1775</v>
      </c>
      <c r="H21" s="5">
        <f t="shared" si="0"/>
        <v>8.0762580762580763E-2</v>
      </c>
    </row>
    <row r="22" spans="1:8" x14ac:dyDescent="0.25">
      <c r="A22" s="11">
        <v>14</v>
      </c>
      <c r="B22" s="3" t="s">
        <v>17</v>
      </c>
      <c r="C22" s="4">
        <v>1902</v>
      </c>
      <c r="D22" s="5">
        <f t="shared" si="1"/>
        <v>0.84084880636604775</v>
      </c>
      <c r="E22" s="4">
        <v>360</v>
      </c>
      <c r="F22" s="5">
        <f t="shared" si="2"/>
        <v>0.15915119363395225</v>
      </c>
      <c r="G22" s="4">
        <f t="shared" si="3"/>
        <v>2262</v>
      </c>
      <c r="H22" s="5">
        <f t="shared" si="0"/>
        <v>0.10292110292110292</v>
      </c>
    </row>
    <row r="23" spans="1:8" x14ac:dyDescent="0.25">
      <c r="A23" s="12" t="s">
        <v>168</v>
      </c>
      <c r="B23" s="12"/>
      <c r="C23" s="7">
        <f>SUM(C9:C22)</f>
        <v>17624</v>
      </c>
      <c r="D23" s="8">
        <f>C23/G23</f>
        <v>0.80189280189280188</v>
      </c>
      <c r="E23" s="7">
        <f>SUM(E9:E22)</f>
        <v>4354</v>
      </c>
      <c r="F23" s="8">
        <f>E23/G23</f>
        <v>0.1981071981071981</v>
      </c>
      <c r="G23" s="9">
        <f>SUM(G9:G22)</f>
        <v>21978</v>
      </c>
      <c r="H23" s="8">
        <f>SUM(H9:H22)</f>
        <v>1</v>
      </c>
    </row>
  </sheetData>
  <mergeCells count="10">
    <mergeCell ref="A23:B23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0287-D1ED-4802-8A57-A6AD3DD0FA72}">
  <sheetPr codeName="Sheet9"/>
  <dimension ref="A1:J26"/>
  <sheetViews>
    <sheetView workbookViewId="0">
      <selection activeCell="E9" sqref="E9:E25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4" t="s">
        <v>161</v>
      </c>
      <c r="B1" s="14"/>
      <c r="C1" s="14"/>
      <c r="D1" s="14"/>
      <c r="E1" s="14"/>
      <c r="F1" s="14"/>
      <c r="G1" s="14"/>
      <c r="H1" s="14"/>
      <c r="I1" s="2"/>
      <c r="J1" s="2"/>
    </row>
    <row r="2" spans="1:10" ht="22.5" customHeight="1" x14ac:dyDescent="0.25">
      <c r="A2" s="14" t="s">
        <v>183</v>
      </c>
      <c r="B2" s="14"/>
      <c r="C2" s="14"/>
      <c r="D2" s="14"/>
      <c r="E2" s="14"/>
      <c r="F2" s="14"/>
      <c r="G2" s="14"/>
      <c r="H2" s="14"/>
      <c r="I2" s="2"/>
      <c r="J2" s="2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  <c r="I3" s="2"/>
      <c r="J3" s="2"/>
    </row>
    <row r="4" spans="1:10" ht="15" customHeight="1" x14ac:dyDescent="0.25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6" t="s">
        <v>175</v>
      </c>
      <c r="B6" s="16"/>
      <c r="C6" s="16"/>
      <c r="D6" s="16"/>
    </row>
    <row r="7" spans="1:10" x14ac:dyDescent="0.25">
      <c r="A7" s="15" t="s">
        <v>162</v>
      </c>
      <c r="B7" s="15" t="s">
        <v>181</v>
      </c>
      <c r="C7" s="12" t="s">
        <v>164</v>
      </c>
      <c r="D7" s="12"/>
      <c r="E7" s="12" t="s">
        <v>165</v>
      </c>
      <c r="F7" s="12"/>
      <c r="G7" s="12" t="s">
        <v>166</v>
      </c>
      <c r="H7" s="12"/>
    </row>
    <row r="8" spans="1:10" x14ac:dyDescent="0.25">
      <c r="A8" s="15"/>
      <c r="B8" s="15"/>
      <c r="C8" s="6" t="s">
        <v>166</v>
      </c>
      <c r="D8" s="6" t="s">
        <v>167</v>
      </c>
      <c r="E8" s="6" t="s">
        <v>166</v>
      </c>
      <c r="F8" s="6" t="s">
        <v>167</v>
      </c>
      <c r="G8" s="6" t="s">
        <v>163</v>
      </c>
      <c r="H8" s="6" t="s">
        <v>167</v>
      </c>
    </row>
    <row r="9" spans="1:10" x14ac:dyDescent="0.25">
      <c r="A9" s="11">
        <v>1</v>
      </c>
      <c r="B9" s="3" t="s">
        <v>82</v>
      </c>
      <c r="C9" s="4">
        <v>978</v>
      </c>
      <c r="D9" s="5">
        <f>C9/G9</f>
        <v>0.82811176968670619</v>
      </c>
      <c r="E9" s="4">
        <v>203</v>
      </c>
      <c r="F9" s="5">
        <f>E9/G9</f>
        <v>0.17188823031329381</v>
      </c>
      <c r="G9" s="4">
        <f>C9+E9</f>
        <v>1181</v>
      </c>
      <c r="H9" s="5">
        <f t="shared" ref="H9:H22" si="0">G9/$G$26</f>
        <v>4.038159064487451E-2</v>
      </c>
    </row>
    <row r="10" spans="1:10" x14ac:dyDescent="0.25">
      <c r="A10" s="11">
        <v>2</v>
      </c>
      <c r="B10" s="3" t="s">
        <v>4</v>
      </c>
      <c r="C10" s="4">
        <v>946</v>
      </c>
      <c r="D10" s="5">
        <f t="shared" ref="D10:D25" si="1">C10/G10</f>
        <v>0.80993150684931503</v>
      </c>
      <c r="E10" s="4">
        <v>222</v>
      </c>
      <c r="F10" s="5">
        <f t="shared" ref="F10:F25" si="2">E10/G10</f>
        <v>0.19006849315068494</v>
      </c>
      <c r="G10" s="4">
        <f t="shared" ref="G10:G25" si="3">C10+E10</f>
        <v>1168</v>
      </c>
      <c r="H10" s="5">
        <f t="shared" si="0"/>
        <v>3.9937085413389868E-2</v>
      </c>
    </row>
    <row r="11" spans="1:10" x14ac:dyDescent="0.25">
      <c r="A11" s="11">
        <v>3</v>
      </c>
      <c r="B11" s="3" t="s">
        <v>83</v>
      </c>
      <c r="C11" s="4">
        <v>1074</v>
      </c>
      <c r="D11" s="5">
        <f t="shared" si="1"/>
        <v>0.81056603773584901</v>
      </c>
      <c r="E11" s="4">
        <v>251</v>
      </c>
      <c r="F11" s="5">
        <f t="shared" si="2"/>
        <v>0.18943396226415093</v>
      </c>
      <c r="G11" s="4">
        <f t="shared" si="3"/>
        <v>1325</v>
      </c>
      <c r="H11" s="5">
        <f t="shared" si="0"/>
        <v>4.5305340901319838E-2</v>
      </c>
    </row>
    <row r="12" spans="1:10" x14ac:dyDescent="0.25">
      <c r="A12" s="11">
        <v>4</v>
      </c>
      <c r="B12" s="3" t="s">
        <v>84</v>
      </c>
      <c r="C12" s="4">
        <v>1184</v>
      </c>
      <c r="D12" s="5">
        <f t="shared" si="1"/>
        <v>0.81486579490708877</v>
      </c>
      <c r="E12" s="4">
        <v>269</v>
      </c>
      <c r="F12" s="5">
        <f t="shared" si="2"/>
        <v>0.18513420509291123</v>
      </c>
      <c r="G12" s="4">
        <f t="shared" si="3"/>
        <v>1453</v>
      </c>
      <c r="H12" s="5">
        <f t="shared" si="0"/>
        <v>4.9682007795937906E-2</v>
      </c>
    </row>
    <row r="13" spans="1:10" x14ac:dyDescent="0.25">
      <c r="A13" s="11">
        <v>5</v>
      </c>
      <c r="B13" s="3" t="s">
        <v>85</v>
      </c>
      <c r="C13" s="4">
        <v>1709</v>
      </c>
      <c r="D13" s="5">
        <f t="shared" si="1"/>
        <v>0.82640232108317213</v>
      </c>
      <c r="E13" s="4">
        <v>359</v>
      </c>
      <c r="F13" s="5">
        <f t="shared" si="2"/>
        <v>0.17359767891682784</v>
      </c>
      <c r="G13" s="4">
        <f t="shared" si="3"/>
        <v>2068</v>
      </c>
      <c r="H13" s="5">
        <f t="shared" si="0"/>
        <v>7.0710524516173157E-2</v>
      </c>
    </row>
    <row r="14" spans="1:10" x14ac:dyDescent="0.25">
      <c r="A14" s="11">
        <v>6</v>
      </c>
      <c r="B14" s="3" t="s">
        <v>86</v>
      </c>
      <c r="C14" s="4">
        <v>1374</v>
      </c>
      <c r="D14" s="5">
        <f t="shared" si="1"/>
        <v>0.83831604636973767</v>
      </c>
      <c r="E14" s="4">
        <v>265</v>
      </c>
      <c r="F14" s="5">
        <f t="shared" si="2"/>
        <v>0.16168395363026236</v>
      </c>
      <c r="G14" s="4">
        <f t="shared" si="3"/>
        <v>1639</v>
      </c>
      <c r="H14" s="5">
        <f t="shared" si="0"/>
        <v>5.6041851877179784E-2</v>
      </c>
    </row>
    <row r="15" spans="1:10" x14ac:dyDescent="0.25">
      <c r="A15" s="11">
        <v>7</v>
      </c>
      <c r="B15" s="3" t="s">
        <v>87</v>
      </c>
      <c r="C15" s="4">
        <v>1451</v>
      </c>
      <c r="D15" s="5">
        <f t="shared" si="1"/>
        <v>0.82349602724177073</v>
      </c>
      <c r="E15" s="4">
        <v>311</v>
      </c>
      <c r="F15" s="5">
        <f t="shared" si="2"/>
        <v>0.17650397275822929</v>
      </c>
      <c r="G15" s="4">
        <f t="shared" si="3"/>
        <v>1762</v>
      </c>
      <c r="H15" s="5">
        <f t="shared" si="0"/>
        <v>6.0247555221226837E-2</v>
      </c>
    </row>
    <row r="16" spans="1:10" x14ac:dyDescent="0.25">
      <c r="A16" s="11">
        <v>8</v>
      </c>
      <c r="B16" s="3" t="s">
        <v>88</v>
      </c>
      <c r="C16" s="4">
        <v>1308</v>
      </c>
      <c r="D16" s="5">
        <f t="shared" si="1"/>
        <v>0.78511404561824727</v>
      </c>
      <c r="E16" s="4">
        <v>358</v>
      </c>
      <c r="F16" s="5">
        <f t="shared" si="2"/>
        <v>0.2148859543817527</v>
      </c>
      <c r="G16" s="4">
        <f t="shared" si="3"/>
        <v>1666</v>
      </c>
      <c r="H16" s="5">
        <f t="shared" si="0"/>
        <v>5.6965055050263287E-2</v>
      </c>
    </row>
    <row r="17" spans="1:8" x14ac:dyDescent="0.25">
      <c r="A17" s="11">
        <v>9</v>
      </c>
      <c r="B17" s="3" t="s">
        <v>89</v>
      </c>
      <c r="C17" s="4">
        <v>888</v>
      </c>
      <c r="D17" s="5">
        <f t="shared" si="1"/>
        <v>0.8117001828153565</v>
      </c>
      <c r="E17" s="4">
        <v>206</v>
      </c>
      <c r="F17" s="5">
        <f t="shared" si="2"/>
        <v>0.1882998171846435</v>
      </c>
      <c r="G17" s="4">
        <f t="shared" si="3"/>
        <v>1094</v>
      </c>
      <c r="H17" s="5">
        <f t="shared" si="0"/>
        <v>3.7406824864938792E-2</v>
      </c>
    </row>
    <row r="18" spans="1:8" x14ac:dyDescent="0.25">
      <c r="A18" s="11">
        <v>10</v>
      </c>
      <c r="B18" s="3" t="s">
        <v>14</v>
      </c>
      <c r="C18" s="4">
        <v>978</v>
      </c>
      <c r="D18" s="5">
        <f t="shared" si="1"/>
        <v>0.79062247372675831</v>
      </c>
      <c r="E18" s="4">
        <v>259</v>
      </c>
      <c r="F18" s="5">
        <f t="shared" si="2"/>
        <v>0.20937752627324172</v>
      </c>
      <c r="G18" s="4">
        <f t="shared" si="3"/>
        <v>1237</v>
      </c>
      <c r="H18" s="5">
        <f t="shared" si="0"/>
        <v>4.2296382411269914E-2</v>
      </c>
    </row>
    <row r="19" spans="1:8" x14ac:dyDescent="0.25">
      <c r="A19" s="11">
        <v>11</v>
      </c>
      <c r="B19" s="3" t="s">
        <v>90</v>
      </c>
      <c r="C19" s="4">
        <v>1093</v>
      </c>
      <c r="D19" s="5">
        <f t="shared" si="1"/>
        <v>0.82740348221044668</v>
      </c>
      <c r="E19" s="4">
        <v>228</v>
      </c>
      <c r="F19" s="5">
        <f t="shared" si="2"/>
        <v>0.17259651778955337</v>
      </c>
      <c r="G19" s="4">
        <f t="shared" si="3"/>
        <v>1321</v>
      </c>
      <c r="H19" s="5">
        <f t="shared" si="0"/>
        <v>4.5168570060863021E-2</v>
      </c>
    </row>
    <row r="20" spans="1:8" x14ac:dyDescent="0.25">
      <c r="A20" s="11">
        <v>12</v>
      </c>
      <c r="B20" s="3" t="s">
        <v>81</v>
      </c>
      <c r="C20" s="4">
        <v>2362</v>
      </c>
      <c r="D20" s="5">
        <f t="shared" si="1"/>
        <v>0.86141502552881111</v>
      </c>
      <c r="E20" s="4">
        <v>380</v>
      </c>
      <c r="F20" s="5">
        <f t="shared" si="2"/>
        <v>0.13858497447118892</v>
      </c>
      <c r="G20" s="4">
        <f t="shared" si="3"/>
        <v>2742</v>
      </c>
      <c r="H20" s="5">
        <f t="shared" si="0"/>
        <v>9.3756411133146408E-2</v>
      </c>
    </row>
    <row r="21" spans="1:8" x14ac:dyDescent="0.25">
      <c r="A21" s="11">
        <v>13</v>
      </c>
      <c r="B21" s="3" t="s">
        <v>91</v>
      </c>
      <c r="C21" s="4">
        <v>3034</v>
      </c>
      <c r="D21" s="5">
        <f t="shared" si="1"/>
        <v>0.83742754623240412</v>
      </c>
      <c r="E21" s="4">
        <v>589</v>
      </c>
      <c r="F21" s="5">
        <f t="shared" si="2"/>
        <v>0.16257245376759591</v>
      </c>
      <c r="G21" s="4">
        <f t="shared" si="3"/>
        <v>3623</v>
      </c>
      <c r="H21" s="5">
        <f t="shared" si="0"/>
        <v>0.12388018874375983</v>
      </c>
    </row>
    <row r="22" spans="1:8" x14ac:dyDescent="0.25">
      <c r="A22" s="11">
        <v>14</v>
      </c>
      <c r="B22" s="3" t="s">
        <v>92</v>
      </c>
      <c r="C22" s="4">
        <v>1686</v>
      </c>
      <c r="D22" s="5">
        <f t="shared" si="1"/>
        <v>0.81057692307692308</v>
      </c>
      <c r="E22" s="4">
        <v>394</v>
      </c>
      <c r="F22" s="5">
        <f t="shared" si="2"/>
        <v>0.18942307692307692</v>
      </c>
      <c r="G22" s="4">
        <f t="shared" si="3"/>
        <v>2080</v>
      </c>
      <c r="H22" s="5">
        <f t="shared" si="0"/>
        <v>7.1120837037543599E-2</v>
      </c>
    </row>
    <row r="23" spans="1:8" x14ac:dyDescent="0.25">
      <c r="A23" s="11">
        <v>15</v>
      </c>
      <c r="B23" s="3" t="s">
        <v>93</v>
      </c>
      <c r="C23" s="4">
        <v>1435</v>
      </c>
      <c r="D23" s="5">
        <f t="shared" si="1"/>
        <v>0.81534090909090906</v>
      </c>
      <c r="E23" s="4">
        <v>325</v>
      </c>
      <c r="F23" s="5">
        <f t="shared" si="2"/>
        <v>0.18465909090909091</v>
      </c>
      <c r="G23" s="4">
        <f t="shared" si="3"/>
        <v>1760</v>
      </c>
      <c r="H23" s="5">
        <f t="shared" ref="H23:H25" si="4">G23/$G$26</f>
        <v>6.0179169800998425E-2</v>
      </c>
    </row>
    <row r="24" spans="1:8" x14ac:dyDescent="0.25">
      <c r="A24" s="11">
        <v>16</v>
      </c>
      <c r="B24" s="3" t="s">
        <v>94</v>
      </c>
      <c r="C24" s="4">
        <v>1165</v>
      </c>
      <c r="D24" s="5">
        <f t="shared" si="1"/>
        <v>0.81582633053221287</v>
      </c>
      <c r="E24" s="4">
        <v>263</v>
      </c>
      <c r="F24" s="5">
        <f t="shared" si="2"/>
        <v>0.18417366946778713</v>
      </c>
      <c r="G24" s="4">
        <f t="shared" si="3"/>
        <v>1428</v>
      </c>
      <c r="H24" s="5">
        <f t="shared" si="4"/>
        <v>4.8827190043082815E-2</v>
      </c>
    </row>
    <row r="25" spans="1:8" x14ac:dyDescent="0.25">
      <c r="A25" s="11">
        <v>17</v>
      </c>
      <c r="B25" s="3" t="s">
        <v>95</v>
      </c>
      <c r="C25" s="4">
        <v>1383</v>
      </c>
      <c r="D25" s="5">
        <f t="shared" si="1"/>
        <v>0.81400824014125961</v>
      </c>
      <c r="E25" s="4">
        <v>316</v>
      </c>
      <c r="F25" s="5">
        <f t="shared" si="2"/>
        <v>0.18599175985874045</v>
      </c>
      <c r="G25" s="4">
        <f t="shared" si="3"/>
        <v>1699</v>
      </c>
      <c r="H25" s="5">
        <f t="shared" si="4"/>
        <v>5.8093414484032005E-2</v>
      </c>
    </row>
    <row r="26" spans="1:8" x14ac:dyDescent="0.25">
      <c r="A26" s="12" t="s">
        <v>168</v>
      </c>
      <c r="B26" s="12"/>
      <c r="C26" s="7">
        <f>SUM(C9:C25)</f>
        <v>24048</v>
      </c>
      <c r="D26" s="8">
        <f>C26/G26</f>
        <v>0.82226629282636943</v>
      </c>
      <c r="E26" s="7">
        <f>SUM(E9:E25)</f>
        <v>5198</v>
      </c>
      <c r="F26" s="8">
        <f>E26/G26</f>
        <v>0.17773370717363057</v>
      </c>
      <c r="G26" s="9">
        <f>SUM(G9:G25)</f>
        <v>29246</v>
      </c>
      <c r="H26" s="8">
        <f>SUM(H9:H25)</f>
        <v>1</v>
      </c>
    </row>
  </sheetData>
  <mergeCells count="10">
    <mergeCell ref="A26:B26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1A55F-F288-4945-AADD-2FE422920E60}">
  <sheetPr codeName="Sheet10"/>
  <dimension ref="A1:J24"/>
  <sheetViews>
    <sheetView workbookViewId="0">
      <selection activeCell="E9" sqref="E9:E23"/>
    </sheetView>
  </sheetViews>
  <sheetFormatPr defaultRowHeight="15" x14ac:dyDescent="0.25"/>
  <cols>
    <col min="1" max="1" width="4.28515625" customWidth="1"/>
    <col min="2" max="2" width="19.28515625" customWidth="1"/>
    <col min="3" max="3" width="12.85546875" customWidth="1"/>
    <col min="4" max="4" width="9.28515625" customWidth="1"/>
    <col min="5" max="5" width="12.85546875" customWidth="1"/>
    <col min="6" max="6" width="9.28515625" customWidth="1"/>
    <col min="7" max="7" width="12.85546875" customWidth="1"/>
    <col min="8" max="8" width="9.28515625" customWidth="1"/>
  </cols>
  <sheetData>
    <row r="1" spans="1:10" ht="22.5" customHeight="1" x14ac:dyDescent="0.25">
      <c r="A1" s="14" t="s">
        <v>161</v>
      </c>
      <c r="B1" s="14"/>
      <c r="C1" s="14"/>
      <c r="D1" s="14"/>
      <c r="E1" s="14"/>
      <c r="F1" s="14"/>
      <c r="G1" s="14"/>
      <c r="H1" s="14"/>
      <c r="I1" s="2"/>
      <c r="J1" s="2"/>
    </row>
    <row r="2" spans="1:10" ht="22.5" customHeight="1" x14ac:dyDescent="0.25">
      <c r="A2" s="14" t="s">
        <v>183</v>
      </c>
      <c r="B2" s="14"/>
      <c r="C2" s="14"/>
      <c r="D2" s="14"/>
      <c r="E2" s="14"/>
      <c r="F2" s="14"/>
      <c r="G2" s="14"/>
      <c r="H2" s="14"/>
      <c r="I2" s="2"/>
      <c r="J2" s="2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  <c r="I3" s="2"/>
      <c r="J3" s="2"/>
    </row>
    <row r="4" spans="1:10" ht="15" customHeight="1" x14ac:dyDescent="0.25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x14ac:dyDescent="0.25">
      <c r="A5" s="13" t="s">
        <v>169</v>
      </c>
      <c r="B5" s="13"/>
      <c r="C5" s="13"/>
      <c r="D5" s="13"/>
    </row>
    <row r="6" spans="1:10" x14ac:dyDescent="0.25">
      <c r="A6" s="16" t="s">
        <v>176</v>
      </c>
      <c r="B6" s="16"/>
      <c r="C6" s="16"/>
      <c r="D6" s="16"/>
    </row>
    <row r="7" spans="1:10" x14ac:dyDescent="0.25">
      <c r="A7" s="15" t="s">
        <v>162</v>
      </c>
      <c r="B7" s="15" t="s">
        <v>181</v>
      </c>
      <c r="C7" s="12" t="s">
        <v>164</v>
      </c>
      <c r="D7" s="12"/>
      <c r="E7" s="12" t="s">
        <v>165</v>
      </c>
      <c r="F7" s="12"/>
      <c r="G7" s="12" t="s">
        <v>166</v>
      </c>
      <c r="H7" s="12"/>
    </row>
    <row r="8" spans="1:10" x14ac:dyDescent="0.25">
      <c r="A8" s="15"/>
      <c r="B8" s="15"/>
      <c r="C8" s="6" t="s">
        <v>166</v>
      </c>
      <c r="D8" s="6" t="s">
        <v>167</v>
      </c>
      <c r="E8" s="6" t="s">
        <v>166</v>
      </c>
      <c r="F8" s="6" t="s">
        <v>167</v>
      </c>
      <c r="G8" s="6" t="s">
        <v>163</v>
      </c>
      <c r="H8" s="6" t="s">
        <v>167</v>
      </c>
    </row>
    <row r="9" spans="1:10" x14ac:dyDescent="0.25">
      <c r="A9" s="11">
        <v>1</v>
      </c>
      <c r="B9" s="3" t="s">
        <v>97</v>
      </c>
      <c r="C9" s="4">
        <v>1472</v>
      </c>
      <c r="D9" s="5">
        <f>C9/G9</f>
        <v>0.80174291938997821</v>
      </c>
      <c r="E9" s="4">
        <v>364</v>
      </c>
      <c r="F9" s="5">
        <f>E9/G9</f>
        <v>0.19825708061002179</v>
      </c>
      <c r="G9" s="4">
        <f>C9+E9</f>
        <v>1836</v>
      </c>
      <c r="H9" s="5">
        <f t="shared" ref="H9:H23" si="0">G9/$G$24</f>
        <v>5.7567491299031139E-2</v>
      </c>
    </row>
    <row r="10" spans="1:10" x14ac:dyDescent="0.25">
      <c r="A10" s="11">
        <v>2</v>
      </c>
      <c r="B10" s="3" t="s">
        <v>98</v>
      </c>
      <c r="C10" s="4">
        <v>640</v>
      </c>
      <c r="D10" s="5">
        <f t="shared" ref="D10:D23" si="1">C10/G10</f>
        <v>0.81946222791293211</v>
      </c>
      <c r="E10" s="4">
        <v>141</v>
      </c>
      <c r="F10" s="5">
        <f t="shared" ref="F10:F23" si="2">E10/G10</f>
        <v>0.18053777208706787</v>
      </c>
      <c r="G10" s="4">
        <f t="shared" ref="G10:G23" si="3">C10+E10</f>
        <v>781</v>
      </c>
      <c r="H10" s="5">
        <f t="shared" si="0"/>
        <v>2.4488132192017058E-2</v>
      </c>
    </row>
    <row r="11" spans="1:10" x14ac:dyDescent="0.25">
      <c r="A11" s="11">
        <v>3</v>
      </c>
      <c r="B11" s="3" t="s">
        <v>99</v>
      </c>
      <c r="C11" s="4">
        <v>2147</v>
      </c>
      <c r="D11" s="5">
        <f t="shared" si="1"/>
        <v>0.79225092250922513</v>
      </c>
      <c r="E11" s="4">
        <v>563</v>
      </c>
      <c r="F11" s="5">
        <f t="shared" si="2"/>
        <v>0.2077490774907749</v>
      </c>
      <c r="G11" s="4">
        <f t="shared" si="3"/>
        <v>2710</v>
      </c>
      <c r="H11" s="5">
        <f t="shared" si="0"/>
        <v>8.4971623867306306E-2</v>
      </c>
    </row>
    <row r="12" spans="1:10" x14ac:dyDescent="0.25">
      <c r="A12" s="11">
        <v>4</v>
      </c>
      <c r="B12" s="3" t="s">
        <v>100</v>
      </c>
      <c r="C12" s="4">
        <v>1620</v>
      </c>
      <c r="D12" s="5">
        <f t="shared" si="1"/>
        <v>0.79333986287952984</v>
      </c>
      <c r="E12" s="4">
        <v>422</v>
      </c>
      <c r="F12" s="5">
        <f t="shared" si="2"/>
        <v>0.20666013712047013</v>
      </c>
      <c r="G12" s="4">
        <f t="shared" si="3"/>
        <v>2042</v>
      </c>
      <c r="H12" s="5">
        <f t="shared" si="0"/>
        <v>6.4026588906656634E-2</v>
      </c>
    </row>
    <row r="13" spans="1:10" x14ac:dyDescent="0.25">
      <c r="A13" s="11">
        <v>5</v>
      </c>
      <c r="B13" s="3" t="s">
        <v>101</v>
      </c>
      <c r="C13" s="4">
        <v>1656</v>
      </c>
      <c r="D13" s="5">
        <f t="shared" si="1"/>
        <v>0.79158699808795407</v>
      </c>
      <c r="E13" s="4">
        <v>436</v>
      </c>
      <c r="F13" s="5">
        <f t="shared" si="2"/>
        <v>0.2084130019120459</v>
      </c>
      <c r="G13" s="4">
        <f t="shared" si="3"/>
        <v>2092</v>
      </c>
      <c r="H13" s="5">
        <f t="shared" si="0"/>
        <v>6.5594331044429813E-2</v>
      </c>
    </row>
    <row r="14" spans="1:10" x14ac:dyDescent="0.25">
      <c r="A14" s="11">
        <v>6</v>
      </c>
      <c r="B14" s="3" t="s">
        <v>102</v>
      </c>
      <c r="C14" s="4">
        <v>1475</v>
      </c>
      <c r="D14" s="5">
        <f t="shared" si="1"/>
        <v>0.78541001064962723</v>
      </c>
      <c r="E14" s="4">
        <v>403</v>
      </c>
      <c r="F14" s="5">
        <f t="shared" si="2"/>
        <v>0.21458998935037274</v>
      </c>
      <c r="G14" s="4">
        <f t="shared" si="3"/>
        <v>1878</v>
      </c>
      <c r="H14" s="5">
        <f t="shared" si="0"/>
        <v>5.8884394694760603E-2</v>
      </c>
    </row>
    <row r="15" spans="1:10" x14ac:dyDescent="0.25">
      <c r="A15" s="11">
        <v>7</v>
      </c>
      <c r="B15" s="3" t="s">
        <v>103</v>
      </c>
      <c r="C15" s="4">
        <v>1018</v>
      </c>
      <c r="D15" s="5">
        <f t="shared" si="1"/>
        <v>0.80347277032359909</v>
      </c>
      <c r="E15" s="4">
        <v>249</v>
      </c>
      <c r="F15" s="5">
        <f t="shared" si="2"/>
        <v>0.19652722967640096</v>
      </c>
      <c r="G15" s="4">
        <f t="shared" si="3"/>
        <v>1267</v>
      </c>
      <c r="H15" s="5">
        <f t="shared" si="0"/>
        <v>3.9726585771172357E-2</v>
      </c>
    </row>
    <row r="16" spans="1:10" x14ac:dyDescent="0.25">
      <c r="A16" s="11">
        <v>8</v>
      </c>
      <c r="B16" s="3" t="s">
        <v>104</v>
      </c>
      <c r="C16" s="4">
        <v>1375</v>
      </c>
      <c r="D16" s="5">
        <f t="shared" si="1"/>
        <v>0.80456407255705087</v>
      </c>
      <c r="E16" s="4">
        <v>334</v>
      </c>
      <c r="F16" s="5">
        <f t="shared" si="2"/>
        <v>0.1954359274429491</v>
      </c>
      <c r="G16" s="4">
        <f t="shared" si="3"/>
        <v>1709</v>
      </c>
      <c r="H16" s="5">
        <f t="shared" si="0"/>
        <v>5.3585426269087258E-2</v>
      </c>
    </row>
    <row r="17" spans="1:8" x14ac:dyDescent="0.25">
      <c r="A17" s="11">
        <v>9</v>
      </c>
      <c r="B17" s="3" t="s">
        <v>44</v>
      </c>
      <c r="C17" s="4">
        <v>2184</v>
      </c>
      <c r="D17" s="5">
        <f t="shared" si="1"/>
        <v>0.81462140992167098</v>
      </c>
      <c r="E17" s="4">
        <v>497</v>
      </c>
      <c r="F17" s="5">
        <f t="shared" si="2"/>
        <v>0.18537859007832899</v>
      </c>
      <c r="G17" s="4">
        <f t="shared" si="3"/>
        <v>2681</v>
      </c>
      <c r="H17" s="5">
        <f t="shared" si="0"/>
        <v>8.4062333427397856E-2</v>
      </c>
    </row>
    <row r="18" spans="1:8" x14ac:dyDescent="0.25">
      <c r="A18" s="11">
        <v>10</v>
      </c>
      <c r="B18" s="3" t="s">
        <v>105</v>
      </c>
      <c r="C18" s="4">
        <v>1588</v>
      </c>
      <c r="D18" s="5">
        <f t="shared" si="1"/>
        <v>0.8008068582955119</v>
      </c>
      <c r="E18" s="4">
        <v>395</v>
      </c>
      <c r="F18" s="5">
        <f t="shared" si="2"/>
        <v>0.19919314170448815</v>
      </c>
      <c r="G18" s="4">
        <f t="shared" si="3"/>
        <v>1983</v>
      </c>
      <c r="H18" s="5">
        <f t="shared" si="0"/>
        <v>6.2176653184084281E-2</v>
      </c>
    </row>
    <row r="19" spans="1:8" x14ac:dyDescent="0.25">
      <c r="A19" s="11">
        <v>11</v>
      </c>
      <c r="B19" s="3" t="s">
        <v>49</v>
      </c>
      <c r="C19" s="4">
        <v>1264</v>
      </c>
      <c r="D19" s="5">
        <f t="shared" si="1"/>
        <v>0.80407124681933839</v>
      </c>
      <c r="E19" s="4">
        <v>308</v>
      </c>
      <c r="F19" s="5">
        <f t="shared" si="2"/>
        <v>0.19592875318066158</v>
      </c>
      <c r="G19" s="4">
        <f t="shared" si="3"/>
        <v>1572</v>
      </c>
      <c r="H19" s="5">
        <f t="shared" si="0"/>
        <v>4.928981281158875E-2</v>
      </c>
    </row>
    <row r="20" spans="1:8" x14ac:dyDescent="0.25">
      <c r="A20" s="11">
        <v>12</v>
      </c>
      <c r="B20" s="3" t="s">
        <v>106</v>
      </c>
      <c r="C20" s="4">
        <v>1558</v>
      </c>
      <c r="D20" s="5">
        <f t="shared" si="1"/>
        <v>0.80433660299432108</v>
      </c>
      <c r="E20" s="4">
        <v>379</v>
      </c>
      <c r="F20" s="5">
        <f t="shared" si="2"/>
        <v>0.19566339700567889</v>
      </c>
      <c r="G20" s="4">
        <f t="shared" si="3"/>
        <v>1937</v>
      </c>
      <c r="H20" s="5">
        <f t="shared" si="0"/>
        <v>6.0734330417332956E-2</v>
      </c>
    </row>
    <row r="21" spans="1:8" x14ac:dyDescent="0.25">
      <c r="A21" s="11">
        <v>13</v>
      </c>
      <c r="B21" s="3" t="s">
        <v>107</v>
      </c>
      <c r="C21" s="4">
        <v>1813</v>
      </c>
      <c r="D21" s="5">
        <f t="shared" si="1"/>
        <v>0.7951754385964912</v>
      </c>
      <c r="E21" s="4">
        <v>467</v>
      </c>
      <c r="F21" s="5">
        <f t="shared" si="2"/>
        <v>0.20482456140350877</v>
      </c>
      <c r="G21" s="4">
        <f t="shared" si="3"/>
        <v>2280</v>
      </c>
      <c r="H21" s="5">
        <f t="shared" si="0"/>
        <v>7.1489041482456966E-2</v>
      </c>
    </row>
    <row r="22" spans="1:8" x14ac:dyDescent="0.25">
      <c r="A22" s="11">
        <v>14</v>
      </c>
      <c r="B22" s="3" t="s">
        <v>108</v>
      </c>
      <c r="C22" s="4">
        <v>4253</v>
      </c>
      <c r="D22" s="5">
        <f t="shared" si="1"/>
        <v>0.82278970787386341</v>
      </c>
      <c r="E22" s="4">
        <v>916</v>
      </c>
      <c r="F22" s="5">
        <f t="shared" si="2"/>
        <v>0.17721029212613659</v>
      </c>
      <c r="G22" s="4">
        <f t="shared" si="3"/>
        <v>5169</v>
      </c>
      <c r="H22" s="5">
        <f t="shared" si="0"/>
        <v>0.16207318220299125</v>
      </c>
    </row>
    <row r="23" spans="1:8" x14ac:dyDescent="0.25">
      <c r="A23" s="11">
        <v>15</v>
      </c>
      <c r="B23" s="3" t="s">
        <v>109</v>
      </c>
      <c r="C23" s="4">
        <v>1546</v>
      </c>
      <c r="D23" s="5">
        <f t="shared" si="1"/>
        <v>0.79038854805725967</v>
      </c>
      <c r="E23" s="4">
        <v>410</v>
      </c>
      <c r="F23" s="5">
        <f t="shared" si="2"/>
        <v>0.20961145194274028</v>
      </c>
      <c r="G23" s="4">
        <f t="shared" si="3"/>
        <v>1956</v>
      </c>
      <c r="H23" s="5">
        <f t="shared" si="0"/>
        <v>6.1330072429686765E-2</v>
      </c>
    </row>
    <row r="24" spans="1:8" x14ac:dyDescent="0.25">
      <c r="A24" s="12" t="s">
        <v>168</v>
      </c>
      <c r="B24" s="12"/>
      <c r="C24" s="7">
        <f>SUM(C9:C23)</f>
        <v>25609</v>
      </c>
      <c r="D24" s="8">
        <f>C24/G24</f>
        <v>0.80296616812466681</v>
      </c>
      <c r="E24" s="7">
        <f>SUM(E9:E23)</f>
        <v>6284</v>
      </c>
      <c r="F24" s="8">
        <f>E24/G24</f>
        <v>0.19703383187533313</v>
      </c>
      <c r="G24" s="9">
        <f>SUM(G9:G23)</f>
        <v>31893</v>
      </c>
      <c r="H24" s="8">
        <f>SUM(H9:H23)</f>
        <v>1</v>
      </c>
    </row>
  </sheetData>
  <mergeCells count="10">
    <mergeCell ref="A24:B24"/>
    <mergeCell ref="A1:H1"/>
    <mergeCell ref="A2:H2"/>
    <mergeCell ref="A5:D5"/>
    <mergeCell ref="A6:D6"/>
    <mergeCell ref="A7:A8"/>
    <mergeCell ref="B7:B8"/>
    <mergeCell ref="C7:D7"/>
    <mergeCell ref="E7:F7"/>
    <mergeCell ref="G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KAB.SUKOHARJO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U_DAHYU</dc:creator>
  <cp:lastModifiedBy>Muchlas Santoso</cp:lastModifiedBy>
  <dcterms:created xsi:type="dcterms:W3CDTF">2024-01-14T16:48:56Z</dcterms:created>
  <dcterms:modified xsi:type="dcterms:W3CDTF">2025-08-05T04:50:03Z</dcterms:modified>
</cp:coreProperties>
</file>