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2\DESK OPEN DATA 2022\DESK 2022\NAKER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D19" i="1"/>
  <c r="D18" i="1"/>
  <c r="D17" i="1"/>
  <c r="D16" i="1"/>
  <c r="D15" i="1"/>
  <c r="D14" i="1"/>
  <c r="D13" i="1"/>
  <c r="D12" i="1"/>
  <c r="D11" i="1"/>
  <c r="C19" i="1"/>
  <c r="C18" i="1"/>
  <c r="C17" i="1"/>
  <c r="C16" i="1"/>
  <c r="C15" i="1"/>
  <c r="C14" i="1"/>
  <c r="C13" i="1"/>
  <c r="C12" i="1"/>
  <c r="C11" i="1"/>
  <c r="C10" i="1"/>
  <c r="D10" i="1" s="1"/>
  <c r="D20" i="1" s="1"/>
  <c r="H20" i="1"/>
  <c r="H19" i="1"/>
  <c r="H18" i="1"/>
  <c r="H17" i="1"/>
  <c r="H16" i="1"/>
  <c r="H15" i="1"/>
  <c r="H14" i="1"/>
  <c r="H13" i="1"/>
  <c r="H12" i="1"/>
  <c r="H11" i="1"/>
  <c r="H10" i="1"/>
  <c r="G20" i="1"/>
  <c r="F19" i="1"/>
  <c r="F18" i="1"/>
  <c r="F17" i="1"/>
  <c r="F16" i="1"/>
  <c r="F15" i="1"/>
  <c r="F14" i="1"/>
  <c r="F13" i="1"/>
  <c r="F12" i="1"/>
  <c r="F11" i="1"/>
  <c r="E20" i="1"/>
  <c r="F10" i="1" s="1"/>
  <c r="F20" i="1" s="1"/>
  <c r="C20" i="1" l="1"/>
</calcChain>
</file>

<file path=xl/sharedStrings.xml><?xml version="1.0" encoding="utf-8"?>
<sst xmlns="http://schemas.openxmlformats.org/spreadsheetml/2006/main" count="24" uniqueCount="20">
  <si>
    <t>TINGKAT PENGANGGURAN MENURUT KELOMPOK UMUR</t>
  </si>
  <si>
    <t>DI KABUPATEN SUKOHARJO TAHUN 2021</t>
  </si>
  <si>
    <t>No</t>
  </si>
  <si>
    <t>N</t>
  </si>
  <si>
    <t>%</t>
  </si>
  <si>
    <t>15 - 19</t>
  </si>
  <si>
    <t>35 - 39</t>
  </si>
  <si>
    <t>45 - 49</t>
  </si>
  <si>
    <t>55 - 59</t>
  </si>
  <si>
    <t>20 - 24</t>
  </si>
  <si>
    <t>25 - 29</t>
  </si>
  <si>
    <t>30 - 34</t>
  </si>
  <si>
    <t>40 - 44</t>
  </si>
  <si>
    <t>50 - 54</t>
  </si>
  <si>
    <t>60 - 64</t>
  </si>
  <si>
    <t>Kelompok Umur</t>
  </si>
  <si>
    <t>Jumlah Penduduk Usia Produktif (15 - 64 Tahun ) Yang Bekerja</t>
  </si>
  <si>
    <t>Jumlah Pencari Kerja</t>
  </si>
  <si>
    <t>Jumlah Angkatan Kerja</t>
  </si>
  <si>
    <t>Persentase Tingkat Pengangguran Terbuka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</si>
</sst>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10" fontId="0" fillId="0" borderId="1" xfId="2" applyNumberFormat="1" applyFont="1" applyBorder="1"/>
    <xf numFmtId="10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A2" sqref="A2:I2"/>
    </sheetView>
  </sheetViews>
  <sheetFormatPr defaultRowHeight="15" x14ac:dyDescent="0.25"/>
  <cols>
    <col min="2" max="2" width="12.5703125" customWidth="1"/>
    <col min="3" max="3" width="12.140625" customWidth="1"/>
    <col min="4" max="4" width="13.140625" customWidth="1"/>
    <col min="5" max="6" width="13.42578125" customWidth="1"/>
    <col min="7" max="7" width="13" customWidth="1"/>
    <col min="8" max="8" width="12.7109375" customWidth="1"/>
    <col min="9" max="9" width="13.42578125" customWidth="1"/>
  </cols>
  <sheetData>
    <row r="2" spans="1:9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5" spans="1:9" ht="13.5" customHeight="1" x14ac:dyDescent="0.25">
      <c r="A5" s="18" t="s">
        <v>2</v>
      </c>
      <c r="B5" s="18" t="s">
        <v>15</v>
      </c>
      <c r="C5" s="11" t="s">
        <v>16</v>
      </c>
      <c r="D5" s="12"/>
      <c r="E5" s="11" t="s">
        <v>17</v>
      </c>
      <c r="F5" s="12"/>
      <c r="G5" s="11" t="s">
        <v>18</v>
      </c>
      <c r="H5" s="12"/>
      <c r="I5" s="21" t="s">
        <v>19</v>
      </c>
    </row>
    <row r="6" spans="1:9" ht="12.95" customHeight="1" x14ac:dyDescent="0.25">
      <c r="A6" s="19"/>
      <c r="B6" s="19"/>
      <c r="C6" s="13"/>
      <c r="D6" s="14"/>
      <c r="E6" s="13"/>
      <c r="F6" s="14"/>
      <c r="G6" s="13"/>
      <c r="H6" s="14"/>
      <c r="I6" s="22"/>
    </row>
    <row r="7" spans="1:9" ht="12.6" customHeight="1" x14ac:dyDescent="0.25">
      <c r="A7" s="19"/>
      <c r="B7" s="19"/>
      <c r="C7" s="13"/>
      <c r="D7" s="14"/>
      <c r="E7" s="13"/>
      <c r="F7" s="14"/>
      <c r="G7" s="13"/>
      <c r="H7" s="14"/>
      <c r="I7" s="22"/>
    </row>
    <row r="8" spans="1:9" ht="15.95" customHeight="1" x14ac:dyDescent="0.25">
      <c r="A8" s="19"/>
      <c r="B8" s="19"/>
      <c r="C8" s="15"/>
      <c r="D8" s="16"/>
      <c r="E8" s="15"/>
      <c r="F8" s="16"/>
      <c r="G8" s="15"/>
      <c r="H8" s="16"/>
      <c r="I8" s="22"/>
    </row>
    <row r="9" spans="1:9" x14ac:dyDescent="0.25">
      <c r="A9" s="20"/>
      <c r="B9" s="20"/>
      <c r="C9" s="10" t="s">
        <v>3</v>
      </c>
      <c r="D9" s="9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23"/>
    </row>
    <row r="10" spans="1:9" x14ac:dyDescent="0.25">
      <c r="A10" s="1">
        <v>1</v>
      </c>
      <c r="B10" s="1" t="s">
        <v>5</v>
      </c>
      <c r="C10" s="3">
        <f>G10-E10</f>
        <v>20331</v>
      </c>
      <c r="D10" s="5">
        <f>C10/476867*100%</f>
        <v>4.263452912447286E-2</v>
      </c>
      <c r="E10" s="2">
        <v>1056</v>
      </c>
      <c r="F10" s="4">
        <f>E10/E20*100%</f>
        <v>6.4425599414312737E-2</v>
      </c>
      <c r="G10" s="2">
        <v>21387</v>
      </c>
      <c r="H10" s="5">
        <f>G10/493258*100%</f>
        <v>4.3358648009763655E-2</v>
      </c>
      <c r="I10" s="5">
        <f>E10/G10*100%</f>
        <v>4.9375789030719597E-2</v>
      </c>
    </row>
    <row r="11" spans="1:9" x14ac:dyDescent="0.25">
      <c r="A11" s="1">
        <v>2</v>
      </c>
      <c r="B11" s="1" t="s">
        <v>9</v>
      </c>
      <c r="C11" s="3">
        <f t="shared" ref="C11:C19" si="0">G11-E11</f>
        <v>38875</v>
      </c>
      <c r="D11" s="5">
        <f t="shared" ref="D11:D19" si="1">C11/476867*100%</f>
        <v>8.1521682146174931E-2</v>
      </c>
      <c r="E11" s="2">
        <v>2239</v>
      </c>
      <c r="F11" s="4">
        <f>E11/16391*100%</f>
        <v>0.13659935330364223</v>
      </c>
      <c r="G11" s="2">
        <v>41114</v>
      </c>
      <c r="H11" s="5">
        <f t="shared" ref="H11:H19" si="2">G11/493258*100%</f>
        <v>8.3351917252229055E-2</v>
      </c>
      <c r="I11" s="5">
        <f t="shared" ref="I11:I19" si="3">E11/G11*100%</f>
        <v>5.4458335360217928E-2</v>
      </c>
    </row>
    <row r="12" spans="1:9" x14ac:dyDescent="0.25">
      <c r="A12" s="1">
        <v>3</v>
      </c>
      <c r="B12" s="1" t="s">
        <v>10</v>
      </c>
      <c r="C12" s="3">
        <f t="shared" si="0"/>
        <v>62992</v>
      </c>
      <c r="D12" s="5">
        <f t="shared" si="1"/>
        <v>0.13209553187786113</v>
      </c>
      <c r="E12" s="2">
        <v>1562</v>
      </c>
      <c r="F12" s="4">
        <f>E12/16391*100%</f>
        <v>9.529619913367092E-2</v>
      </c>
      <c r="G12" s="2">
        <v>64554</v>
      </c>
      <c r="H12" s="5">
        <f t="shared" si="2"/>
        <v>0.13087268731576579</v>
      </c>
      <c r="I12" s="5">
        <f t="shared" si="3"/>
        <v>2.4196796480465965E-2</v>
      </c>
    </row>
    <row r="13" spans="1:9" x14ac:dyDescent="0.25">
      <c r="A13" s="1">
        <v>4</v>
      </c>
      <c r="B13" s="1" t="s">
        <v>11</v>
      </c>
      <c r="C13" s="3">
        <f t="shared" si="0"/>
        <v>62978</v>
      </c>
      <c r="D13" s="5">
        <f t="shared" si="1"/>
        <v>0.1320661735871847</v>
      </c>
      <c r="E13" s="2">
        <v>1372</v>
      </c>
      <c r="F13" s="4">
        <f t="shared" ref="F13:F19" si="4">E13/16391*100%</f>
        <v>8.3704471966322982E-2</v>
      </c>
      <c r="G13" s="2">
        <v>64350</v>
      </c>
      <c r="H13" s="5">
        <f t="shared" si="2"/>
        <v>0.13045911064797733</v>
      </c>
      <c r="I13" s="5">
        <f t="shared" si="3"/>
        <v>2.1320901320901323E-2</v>
      </c>
    </row>
    <row r="14" spans="1:9" x14ac:dyDescent="0.25">
      <c r="A14" s="1">
        <v>5</v>
      </c>
      <c r="B14" s="1" t="s">
        <v>6</v>
      </c>
      <c r="C14" s="3">
        <f t="shared" si="0"/>
        <v>64255</v>
      </c>
      <c r="D14" s="5">
        <f t="shared" si="1"/>
        <v>0.13474406910102818</v>
      </c>
      <c r="E14" s="2">
        <v>2466</v>
      </c>
      <c r="F14" s="4">
        <f t="shared" si="4"/>
        <v>0.15044841681410531</v>
      </c>
      <c r="G14" s="2">
        <v>66721</v>
      </c>
      <c r="H14" s="5">
        <f t="shared" si="2"/>
        <v>0.13526592574271476</v>
      </c>
      <c r="I14" s="5">
        <f t="shared" si="3"/>
        <v>3.6959877699674765E-2</v>
      </c>
    </row>
    <row r="15" spans="1:9" x14ac:dyDescent="0.25">
      <c r="A15" s="1">
        <v>6</v>
      </c>
      <c r="B15" s="1" t="s">
        <v>12</v>
      </c>
      <c r="C15" s="3">
        <f t="shared" si="0"/>
        <v>65862</v>
      </c>
      <c r="D15" s="5">
        <f t="shared" si="1"/>
        <v>0.13811398146653051</v>
      </c>
      <c r="E15" s="2">
        <v>1584</v>
      </c>
      <c r="F15" s="4">
        <f t="shared" si="4"/>
        <v>9.6638399121469098E-2</v>
      </c>
      <c r="G15" s="2">
        <v>67446</v>
      </c>
      <c r="H15" s="5">
        <f t="shared" si="2"/>
        <v>0.13673574478264924</v>
      </c>
      <c r="I15" s="5">
        <f t="shared" si="3"/>
        <v>2.3485455030691219E-2</v>
      </c>
    </row>
    <row r="16" spans="1:9" x14ac:dyDescent="0.25">
      <c r="A16" s="1">
        <v>7</v>
      </c>
      <c r="B16" s="1" t="s">
        <v>7</v>
      </c>
      <c r="C16" s="3">
        <f t="shared" si="0"/>
        <v>53231</v>
      </c>
      <c r="D16" s="5">
        <f t="shared" si="1"/>
        <v>0.11162651221409743</v>
      </c>
      <c r="E16" s="2">
        <v>1098</v>
      </c>
      <c r="F16" s="4">
        <f t="shared" si="4"/>
        <v>6.6987981209200173E-2</v>
      </c>
      <c r="G16" s="2">
        <v>54329</v>
      </c>
      <c r="H16" s="5">
        <f t="shared" si="2"/>
        <v>0.11014317051117266</v>
      </c>
      <c r="I16" s="5">
        <f t="shared" si="3"/>
        <v>2.0210200813561816E-2</v>
      </c>
    </row>
    <row r="17" spans="1:9" x14ac:dyDescent="0.25">
      <c r="A17" s="1">
        <v>8</v>
      </c>
      <c r="B17" s="1" t="s">
        <v>13</v>
      </c>
      <c r="C17" s="3">
        <f t="shared" si="0"/>
        <v>45660</v>
      </c>
      <c r="D17" s="5">
        <f t="shared" si="1"/>
        <v>9.5749968020433368E-2</v>
      </c>
      <c r="E17" s="2">
        <v>2115</v>
      </c>
      <c r="F17" s="4">
        <f t="shared" si="4"/>
        <v>0.12903422609968884</v>
      </c>
      <c r="G17" s="2">
        <v>47775</v>
      </c>
      <c r="H17" s="5">
        <f t="shared" si="2"/>
        <v>9.6856006390164978E-2</v>
      </c>
      <c r="I17" s="5">
        <f t="shared" si="3"/>
        <v>4.4270015698587128E-2</v>
      </c>
    </row>
    <row r="18" spans="1:9" x14ac:dyDescent="0.25">
      <c r="A18" s="1">
        <v>9</v>
      </c>
      <c r="B18" s="1" t="s">
        <v>8</v>
      </c>
      <c r="C18" s="3">
        <f t="shared" si="0"/>
        <v>33351</v>
      </c>
      <c r="D18" s="5">
        <f t="shared" si="1"/>
        <v>6.9937739453558329E-2</v>
      </c>
      <c r="E18" s="2">
        <v>2352</v>
      </c>
      <c r="F18" s="4">
        <f t="shared" si="4"/>
        <v>0.14349338051369653</v>
      </c>
      <c r="G18" s="2">
        <v>35703</v>
      </c>
      <c r="H18" s="5">
        <f t="shared" si="2"/>
        <v>7.2381998872800848E-2</v>
      </c>
      <c r="I18" s="5">
        <f t="shared" si="3"/>
        <v>6.5876817074195446E-2</v>
      </c>
    </row>
    <row r="19" spans="1:9" x14ac:dyDescent="0.25">
      <c r="A19" s="1">
        <v>10</v>
      </c>
      <c r="B19" s="1" t="s">
        <v>14</v>
      </c>
      <c r="C19" s="3">
        <f t="shared" si="0"/>
        <v>29332</v>
      </c>
      <c r="D19" s="5">
        <f t="shared" si="1"/>
        <v>6.1509813008658598E-2</v>
      </c>
      <c r="E19" s="2">
        <v>547</v>
      </c>
      <c r="F19" s="4">
        <f t="shared" si="4"/>
        <v>3.3371972423891158E-2</v>
      </c>
      <c r="G19" s="2">
        <v>29879</v>
      </c>
      <c r="H19" s="5">
        <f t="shared" si="2"/>
        <v>6.0574790474761685E-2</v>
      </c>
      <c r="I19" s="5">
        <f t="shared" si="3"/>
        <v>1.8307172261454532E-2</v>
      </c>
    </row>
    <row r="20" spans="1:9" x14ac:dyDescent="0.25">
      <c r="A20" s="6"/>
      <c r="B20" s="6"/>
      <c r="C20" s="7">
        <f t="shared" ref="C20:H20" si="5">SUM(C10:C19)</f>
        <v>476867</v>
      </c>
      <c r="D20" s="8">
        <f t="shared" si="5"/>
        <v>1</v>
      </c>
      <c r="E20" s="7">
        <f t="shared" si="5"/>
        <v>16391</v>
      </c>
      <c r="F20" s="8">
        <f t="shared" si="5"/>
        <v>0.99999999999999989</v>
      </c>
      <c r="G20" s="7">
        <f t="shared" si="5"/>
        <v>493258</v>
      </c>
      <c r="H20" s="8">
        <f t="shared" si="5"/>
        <v>1</v>
      </c>
      <c r="I20" s="8">
        <f>E20/G20*100%</f>
        <v>3.3230074322160005E-2</v>
      </c>
    </row>
  </sheetData>
  <mergeCells count="8">
    <mergeCell ref="G5:H8"/>
    <mergeCell ref="A2:I2"/>
    <mergeCell ref="A3:I3"/>
    <mergeCell ref="E5:F8"/>
    <mergeCell ref="C5:D8"/>
    <mergeCell ref="A5:A9"/>
    <mergeCell ref="B5:B9"/>
    <mergeCell ref="I5:I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2022-04-21T02:22:59Z</dcterms:created>
  <dcterms:modified xsi:type="dcterms:W3CDTF">2022-07-08T04:03:39Z</dcterms:modified>
</cp:coreProperties>
</file>