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305" yWindow="-15" windowWidth="10200" windowHeight="8160" firstSheet="8" activeTab="8"/>
  </bookViews>
  <sheets>
    <sheet name="2013" sheetId="24" state="hidden" r:id="rId1"/>
    <sheet name="2014" sheetId="23" state="hidden" r:id="rId2"/>
    <sheet name="2015" sheetId="22" state="hidden" r:id="rId3"/>
    <sheet name="2016" sheetId="21" state="hidden" r:id="rId4"/>
    <sheet name="2017" sheetId="20" state="hidden" r:id="rId5"/>
    <sheet name="2018" sheetId="19" state="hidden" r:id="rId6"/>
    <sheet name="2019" sheetId="18" state="hidden" r:id="rId7"/>
    <sheet name="2020 RKSP" sheetId="17" state="hidden" r:id="rId8"/>
    <sheet name="2021" sheetId="25" r:id="rId9"/>
  </sheets>
  <externalReferences>
    <externalReference r:id="rId10"/>
  </externalReferences>
  <definedNames>
    <definedName name="_xlnm.Print_Area" localSheetId="0">'2013'!$A$1:$T$96</definedName>
    <definedName name="_xlnm.Print_Area" localSheetId="1">'2014'!$A$1:$T$96</definedName>
    <definedName name="_xlnm.Print_Area" localSheetId="2">'2015'!$A$1:$T$96</definedName>
    <definedName name="_xlnm.Print_Area" localSheetId="3">'2016'!$A$1:$T$96</definedName>
    <definedName name="_xlnm.Print_Area" localSheetId="4">'2017'!$A$1:$T$96</definedName>
    <definedName name="_xlnm.Print_Area" localSheetId="5">'2018'!$A$1:$T$96</definedName>
    <definedName name="_xlnm.Print_Area" localSheetId="6">'2019'!$A$1:$T$96</definedName>
    <definedName name="_xlnm.Print_Area" localSheetId="8">'2021'!$A$59:$T$85</definedName>
  </definedNames>
  <calcPr calcId="144525"/>
</workbook>
</file>

<file path=xl/calcChain.xml><?xml version="1.0" encoding="utf-8"?>
<calcChain xmlns="http://schemas.openxmlformats.org/spreadsheetml/2006/main">
  <c r="T78" i="25" l="1"/>
  <c r="S78" i="25"/>
  <c r="R78" i="25"/>
  <c r="Q78" i="25"/>
  <c r="P78" i="25"/>
  <c r="O78" i="25"/>
  <c r="M78" i="25"/>
  <c r="L78" i="25"/>
  <c r="K78" i="25"/>
  <c r="J78" i="25"/>
  <c r="I78" i="25"/>
  <c r="H78" i="25"/>
  <c r="G78" i="25"/>
  <c r="F78" i="25"/>
  <c r="E78" i="25"/>
  <c r="D78" i="25"/>
  <c r="C78" i="25"/>
  <c r="S50" i="25"/>
  <c r="R50" i="25"/>
  <c r="Q50" i="25"/>
  <c r="P50" i="25"/>
  <c r="O50" i="25"/>
  <c r="N50" i="25"/>
  <c r="M50" i="25"/>
  <c r="L50" i="25"/>
  <c r="K50" i="25"/>
  <c r="J50" i="25"/>
  <c r="I50" i="25"/>
  <c r="F50" i="25"/>
  <c r="E50" i="25"/>
  <c r="D50" i="25"/>
  <c r="C50" i="25"/>
  <c r="L20" i="25"/>
  <c r="J26" i="25" l="1"/>
  <c r="J22" i="25"/>
  <c r="J25" i="25"/>
  <c r="R20" i="25"/>
  <c r="Q20" i="25"/>
  <c r="P20" i="25"/>
  <c r="O20" i="25"/>
  <c r="J24" i="25"/>
  <c r="K20" i="25"/>
  <c r="J20" i="25"/>
  <c r="I20" i="25"/>
  <c r="G20" i="25"/>
  <c r="F20" i="25"/>
  <c r="E20" i="25"/>
  <c r="D20" i="25"/>
  <c r="C20" i="25"/>
  <c r="N20" i="25" l="1"/>
  <c r="J23" i="25"/>
  <c r="T20" i="25"/>
  <c r="J28" i="17"/>
  <c r="J27" i="17"/>
  <c r="J26" i="17"/>
  <c r="J25" i="17"/>
  <c r="J24" i="17"/>
  <c r="S43" i="19" l="1"/>
  <c r="T116" i="17" l="1"/>
  <c r="S116" i="17"/>
  <c r="R116" i="17"/>
  <c r="Q116" i="17"/>
  <c r="P116" i="17"/>
  <c r="O116" i="17"/>
  <c r="N116" i="17"/>
  <c r="M116" i="17"/>
  <c r="L116" i="17"/>
  <c r="K116" i="17"/>
  <c r="J116" i="17"/>
  <c r="I116" i="17"/>
  <c r="H116" i="17"/>
  <c r="G116" i="17"/>
  <c r="F116" i="17"/>
  <c r="E116" i="17"/>
  <c r="D116" i="17"/>
  <c r="C116" i="17"/>
  <c r="T114" i="17"/>
  <c r="N114" i="17"/>
  <c r="H114" i="17"/>
  <c r="T113" i="17"/>
  <c r="N113" i="17"/>
  <c r="H113" i="17"/>
  <c r="T112" i="17"/>
  <c r="N112" i="17"/>
  <c r="H112" i="17"/>
  <c r="T111" i="17"/>
  <c r="N111" i="17"/>
  <c r="H111" i="17"/>
  <c r="T110" i="17"/>
  <c r="N110" i="17"/>
  <c r="H110" i="17"/>
  <c r="T109" i="17"/>
  <c r="N109" i="17"/>
  <c r="H109" i="17"/>
  <c r="T108" i="17"/>
  <c r="N108" i="17"/>
  <c r="H108" i="17"/>
  <c r="T107" i="17"/>
  <c r="N107" i="17"/>
  <c r="H107" i="17"/>
  <c r="T106" i="17"/>
  <c r="N106" i="17"/>
  <c r="H106" i="17"/>
  <c r="T105" i="17"/>
  <c r="N105" i="17"/>
  <c r="H105" i="17"/>
  <c r="T104" i="17"/>
  <c r="N104" i="17"/>
  <c r="H104" i="17"/>
  <c r="T103" i="17"/>
  <c r="N103" i="17"/>
  <c r="H103" i="17"/>
  <c r="T68" i="17"/>
  <c r="S68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C68" i="17"/>
  <c r="T66" i="17"/>
  <c r="N66" i="17"/>
  <c r="H66" i="17"/>
  <c r="T65" i="17"/>
  <c r="N65" i="17"/>
  <c r="H65" i="17"/>
  <c r="T64" i="17"/>
  <c r="N64" i="17"/>
  <c r="H64" i="17"/>
  <c r="T63" i="17"/>
  <c r="N63" i="17"/>
  <c r="H63" i="17"/>
  <c r="T62" i="17"/>
  <c r="N62" i="17"/>
  <c r="H62" i="17"/>
  <c r="T61" i="17"/>
  <c r="N61" i="17"/>
  <c r="H61" i="17"/>
  <c r="T60" i="17"/>
  <c r="N60" i="17"/>
  <c r="H60" i="17"/>
  <c r="T59" i="17"/>
  <c r="N59" i="17"/>
  <c r="H59" i="17"/>
  <c r="T58" i="17"/>
  <c r="N58" i="17"/>
  <c r="H58" i="17"/>
  <c r="T57" i="17"/>
  <c r="N57" i="17"/>
  <c r="H57" i="17"/>
  <c r="T56" i="17"/>
  <c r="N56" i="17"/>
  <c r="H56" i="17"/>
  <c r="T55" i="17"/>
  <c r="N55" i="17"/>
  <c r="H55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T20" i="17"/>
  <c r="N20" i="17"/>
  <c r="H20" i="17"/>
  <c r="T19" i="17"/>
  <c r="N19" i="17"/>
  <c r="H19" i="17"/>
  <c r="T18" i="17"/>
  <c r="N18" i="17"/>
  <c r="H18" i="17"/>
  <c r="T17" i="17"/>
  <c r="N17" i="17"/>
  <c r="H17" i="17"/>
  <c r="T16" i="17"/>
  <c r="N16" i="17"/>
  <c r="H16" i="17"/>
  <c r="T15" i="17"/>
  <c r="N15" i="17"/>
  <c r="H15" i="17"/>
  <c r="T14" i="17"/>
  <c r="N14" i="17"/>
  <c r="H14" i="17"/>
  <c r="T13" i="17"/>
  <c r="N13" i="17"/>
  <c r="H13" i="17"/>
  <c r="T12" i="17"/>
  <c r="N12" i="17"/>
  <c r="H12" i="17"/>
  <c r="T11" i="17"/>
  <c r="N11" i="17"/>
  <c r="H11" i="17"/>
  <c r="T10" i="17"/>
  <c r="N10" i="17"/>
  <c r="H10" i="17"/>
  <c r="T9" i="17"/>
  <c r="N9" i="17"/>
  <c r="H9" i="17"/>
  <c r="T86" i="18"/>
  <c r="S86" i="18"/>
  <c r="R86" i="18"/>
  <c r="Q86" i="18"/>
  <c r="P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T84" i="18"/>
  <c r="N84" i="18"/>
  <c r="H84" i="18"/>
  <c r="T83" i="18"/>
  <c r="N83" i="18"/>
  <c r="H83" i="18"/>
  <c r="T82" i="18"/>
  <c r="N82" i="18"/>
  <c r="H82" i="18"/>
  <c r="T81" i="18"/>
  <c r="N81" i="18"/>
  <c r="H81" i="18"/>
  <c r="T80" i="18"/>
  <c r="N80" i="18"/>
  <c r="H80" i="18"/>
  <c r="T79" i="18"/>
  <c r="N79" i="18"/>
  <c r="H79" i="18"/>
  <c r="T78" i="18"/>
  <c r="N78" i="18"/>
  <c r="H78" i="18"/>
  <c r="T77" i="18"/>
  <c r="N77" i="18"/>
  <c r="H77" i="18"/>
  <c r="T76" i="18"/>
  <c r="N76" i="18"/>
  <c r="H76" i="18"/>
  <c r="T75" i="18"/>
  <c r="N75" i="18"/>
  <c r="H75" i="18"/>
  <c r="T74" i="18"/>
  <c r="N74" i="18"/>
  <c r="H74" i="18"/>
  <c r="T73" i="18"/>
  <c r="N73" i="18"/>
  <c r="H73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G54" i="18"/>
  <c r="F54" i="18"/>
  <c r="E54" i="18"/>
  <c r="H54" i="18" s="1"/>
  <c r="D54" i="18"/>
  <c r="C54" i="18"/>
  <c r="T52" i="18"/>
  <c r="N52" i="18"/>
  <c r="H52" i="18"/>
  <c r="T51" i="18"/>
  <c r="N51" i="18"/>
  <c r="H51" i="18"/>
  <c r="T50" i="18"/>
  <c r="N50" i="18"/>
  <c r="H50" i="18"/>
  <c r="T49" i="18"/>
  <c r="N49" i="18"/>
  <c r="H49" i="18"/>
  <c r="T48" i="18"/>
  <c r="N48" i="18"/>
  <c r="H48" i="18"/>
  <c r="T47" i="18"/>
  <c r="N47" i="18"/>
  <c r="H47" i="18"/>
  <c r="T46" i="18"/>
  <c r="N46" i="18"/>
  <c r="H46" i="18"/>
  <c r="T45" i="18"/>
  <c r="N45" i="18"/>
  <c r="H45" i="18"/>
  <c r="T44" i="18"/>
  <c r="N44" i="18"/>
  <c r="H44" i="18"/>
  <c r="T43" i="18"/>
  <c r="N43" i="18"/>
  <c r="H43" i="18"/>
  <c r="T42" i="18"/>
  <c r="N42" i="18"/>
  <c r="H42" i="18"/>
  <c r="T41" i="18"/>
  <c r="N41" i="18"/>
  <c r="H41" i="18"/>
  <c r="S22" i="18"/>
  <c r="R22" i="18"/>
  <c r="Q22" i="18"/>
  <c r="T22" i="18" s="1"/>
  <c r="P22" i="18"/>
  <c r="O22" i="18"/>
  <c r="M22" i="18"/>
  <c r="L22" i="18"/>
  <c r="K22" i="18"/>
  <c r="N22" i="18" s="1"/>
  <c r="J22" i="18"/>
  <c r="I22" i="18"/>
  <c r="G22" i="18"/>
  <c r="F22" i="18"/>
  <c r="E22" i="18"/>
  <c r="D22" i="18"/>
  <c r="C22" i="18"/>
  <c r="T20" i="18"/>
  <c r="N20" i="18"/>
  <c r="H20" i="18"/>
  <c r="T19" i="18"/>
  <c r="N19" i="18"/>
  <c r="H19" i="18"/>
  <c r="T18" i="18"/>
  <c r="N18" i="18"/>
  <c r="H18" i="18"/>
  <c r="T17" i="18"/>
  <c r="N17" i="18"/>
  <c r="H17" i="18"/>
  <c r="T16" i="18"/>
  <c r="N16" i="18"/>
  <c r="H16" i="18"/>
  <c r="T15" i="18"/>
  <c r="N15" i="18"/>
  <c r="H15" i="18"/>
  <c r="T14" i="18"/>
  <c r="N14" i="18"/>
  <c r="H14" i="18"/>
  <c r="T13" i="18"/>
  <c r="N13" i="18"/>
  <c r="H13" i="18"/>
  <c r="T12" i="18"/>
  <c r="N12" i="18"/>
  <c r="H12" i="18"/>
  <c r="T11" i="18"/>
  <c r="N11" i="18"/>
  <c r="H11" i="18"/>
  <c r="T10" i="18"/>
  <c r="N10" i="18"/>
  <c r="H10" i="18"/>
  <c r="T9" i="18"/>
  <c r="N9" i="18"/>
  <c r="H9" i="18"/>
  <c r="T86" i="19"/>
  <c r="S86" i="19"/>
  <c r="R86" i="19"/>
  <c r="Q86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T84" i="19"/>
  <c r="N84" i="19"/>
  <c r="H84" i="19"/>
  <c r="T83" i="19"/>
  <c r="N83" i="19"/>
  <c r="H83" i="19"/>
  <c r="T82" i="19"/>
  <c r="N82" i="19"/>
  <c r="H82" i="19"/>
  <c r="T81" i="19"/>
  <c r="N81" i="19"/>
  <c r="H81" i="19"/>
  <c r="T80" i="19"/>
  <c r="N80" i="19"/>
  <c r="H80" i="19"/>
  <c r="T79" i="19"/>
  <c r="N79" i="19"/>
  <c r="H79" i="19"/>
  <c r="T78" i="19"/>
  <c r="N78" i="19"/>
  <c r="H78" i="19"/>
  <c r="T77" i="19"/>
  <c r="N77" i="19"/>
  <c r="H77" i="19"/>
  <c r="T76" i="19"/>
  <c r="N76" i="19"/>
  <c r="H76" i="19"/>
  <c r="T75" i="19"/>
  <c r="N75" i="19"/>
  <c r="H75" i="19"/>
  <c r="T74" i="19"/>
  <c r="N74" i="19"/>
  <c r="H74" i="19"/>
  <c r="T73" i="19"/>
  <c r="N73" i="19"/>
  <c r="H73" i="19"/>
  <c r="S54" i="19"/>
  <c r="T54" i="19" s="1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T52" i="19"/>
  <c r="N52" i="19"/>
  <c r="H52" i="19"/>
  <c r="T51" i="19"/>
  <c r="N51" i="19"/>
  <c r="H51" i="19"/>
  <c r="T50" i="19"/>
  <c r="N50" i="19"/>
  <c r="H50" i="19"/>
  <c r="T49" i="19"/>
  <c r="N49" i="19"/>
  <c r="H49" i="19"/>
  <c r="T48" i="19"/>
  <c r="N48" i="19"/>
  <c r="H48" i="19"/>
  <c r="T47" i="19"/>
  <c r="N47" i="19"/>
  <c r="H47" i="19"/>
  <c r="T46" i="19"/>
  <c r="N46" i="19"/>
  <c r="H46" i="19"/>
  <c r="T45" i="19"/>
  <c r="N45" i="19"/>
  <c r="H45" i="19"/>
  <c r="T44" i="19"/>
  <c r="N44" i="19"/>
  <c r="H44" i="19"/>
  <c r="T43" i="19"/>
  <c r="N43" i="19"/>
  <c r="H43" i="19"/>
  <c r="T42" i="19"/>
  <c r="S42" i="19"/>
  <c r="N42" i="19"/>
  <c r="H42" i="19"/>
  <c r="T41" i="19"/>
  <c r="N41" i="19"/>
  <c r="H41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T20" i="19"/>
  <c r="N20" i="19"/>
  <c r="H20" i="19"/>
  <c r="T19" i="19"/>
  <c r="N19" i="19"/>
  <c r="H19" i="19"/>
  <c r="T18" i="19"/>
  <c r="N18" i="19"/>
  <c r="H18" i="19"/>
  <c r="T17" i="19"/>
  <c r="N17" i="19"/>
  <c r="H17" i="19"/>
  <c r="T16" i="19"/>
  <c r="N16" i="19"/>
  <c r="H16" i="19"/>
  <c r="T15" i="19"/>
  <c r="N15" i="19"/>
  <c r="H15" i="19"/>
  <c r="T14" i="19"/>
  <c r="N14" i="19"/>
  <c r="H14" i="19"/>
  <c r="T13" i="19"/>
  <c r="N13" i="19"/>
  <c r="H13" i="19"/>
  <c r="T12" i="19"/>
  <c r="N12" i="19"/>
  <c r="H12" i="19"/>
  <c r="T11" i="19"/>
  <c r="N11" i="19"/>
  <c r="H11" i="19"/>
  <c r="T10" i="19"/>
  <c r="N10" i="19"/>
  <c r="H10" i="19"/>
  <c r="T9" i="19"/>
  <c r="N9" i="19"/>
  <c r="H9" i="19"/>
  <c r="T86" i="20"/>
  <c r="S86" i="20"/>
  <c r="R86" i="20"/>
  <c r="Q86" i="20"/>
  <c r="P86" i="20"/>
  <c r="O86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T84" i="20"/>
  <c r="N84" i="20"/>
  <c r="H84" i="20"/>
  <c r="T83" i="20"/>
  <c r="N83" i="20"/>
  <c r="H83" i="20"/>
  <c r="T82" i="20"/>
  <c r="N82" i="20"/>
  <c r="H82" i="20"/>
  <c r="T81" i="20"/>
  <c r="N81" i="20"/>
  <c r="H81" i="20"/>
  <c r="T80" i="20"/>
  <c r="N80" i="20"/>
  <c r="H80" i="20"/>
  <c r="T79" i="20"/>
  <c r="N79" i="20"/>
  <c r="H79" i="20"/>
  <c r="T78" i="20"/>
  <c r="N78" i="20"/>
  <c r="H78" i="20"/>
  <c r="T77" i="20"/>
  <c r="N77" i="20"/>
  <c r="H77" i="20"/>
  <c r="T76" i="20"/>
  <c r="N76" i="20"/>
  <c r="H76" i="20"/>
  <c r="T75" i="20"/>
  <c r="N75" i="20"/>
  <c r="H75" i="20"/>
  <c r="T74" i="20"/>
  <c r="N74" i="20"/>
  <c r="H74" i="20"/>
  <c r="T73" i="20"/>
  <c r="N73" i="20"/>
  <c r="H73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T52" i="20"/>
  <c r="N52" i="20"/>
  <c r="H52" i="20"/>
  <c r="T51" i="20"/>
  <c r="N51" i="20"/>
  <c r="H51" i="20"/>
  <c r="T50" i="20"/>
  <c r="N50" i="20"/>
  <c r="H50" i="20"/>
  <c r="T49" i="20"/>
  <c r="N49" i="20"/>
  <c r="H49" i="20"/>
  <c r="T48" i="20"/>
  <c r="N48" i="20"/>
  <c r="H48" i="20"/>
  <c r="T47" i="20"/>
  <c r="N47" i="20"/>
  <c r="H47" i="20"/>
  <c r="T46" i="20"/>
  <c r="N46" i="20"/>
  <c r="H46" i="20"/>
  <c r="T45" i="20"/>
  <c r="N45" i="20"/>
  <c r="H45" i="20"/>
  <c r="T44" i="20"/>
  <c r="N44" i="20"/>
  <c r="H44" i="20"/>
  <c r="T43" i="20"/>
  <c r="N43" i="20"/>
  <c r="H43" i="20"/>
  <c r="T42" i="20"/>
  <c r="N42" i="20"/>
  <c r="H42" i="20"/>
  <c r="T41" i="20"/>
  <c r="N41" i="20"/>
  <c r="H41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T20" i="20"/>
  <c r="N20" i="20"/>
  <c r="H20" i="20"/>
  <c r="T19" i="20"/>
  <c r="N19" i="20"/>
  <c r="H19" i="20"/>
  <c r="T18" i="20"/>
  <c r="N18" i="20"/>
  <c r="H18" i="20"/>
  <c r="T17" i="20"/>
  <c r="N17" i="20"/>
  <c r="H17" i="20"/>
  <c r="T16" i="20"/>
  <c r="N16" i="20"/>
  <c r="H16" i="20"/>
  <c r="T15" i="20"/>
  <c r="N15" i="20"/>
  <c r="H15" i="20"/>
  <c r="T14" i="20"/>
  <c r="N14" i="20"/>
  <c r="H14" i="20"/>
  <c r="T13" i="20"/>
  <c r="N13" i="20"/>
  <c r="H13" i="20"/>
  <c r="T12" i="20"/>
  <c r="N12" i="20"/>
  <c r="H12" i="20"/>
  <c r="T11" i="20"/>
  <c r="N11" i="20"/>
  <c r="H11" i="20"/>
  <c r="T10" i="20"/>
  <c r="N10" i="20"/>
  <c r="H10" i="20"/>
  <c r="T9" i="20"/>
  <c r="N9" i="20"/>
  <c r="H9" i="20"/>
  <c r="T86" i="21"/>
  <c r="S86" i="21"/>
  <c r="R86" i="21"/>
  <c r="Q86" i="21"/>
  <c r="P86" i="21"/>
  <c r="O86" i="21"/>
  <c r="N86" i="21"/>
  <c r="M86" i="21"/>
  <c r="L86" i="21"/>
  <c r="K86" i="21"/>
  <c r="J86" i="21"/>
  <c r="I86" i="21"/>
  <c r="H86" i="21"/>
  <c r="G86" i="21"/>
  <c r="F86" i="21"/>
  <c r="E86" i="21"/>
  <c r="D86" i="21"/>
  <c r="C86" i="21"/>
  <c r="T84" i="21"/>
  <c r="N84" i="21"/>
  <c r="H84" i="21"/>
  <c r="T83" i="21"/>
  <c r="N83" i="21"/>
  <c r="H83" i="21"/>
  <c r="T82" i="21"/>
  <c r="N82" i="21"/>
  <c r="H82" i="21"/>
  <c r="T81" i="21"/>
  <c r="N81" i="21"/>
  <c r="H81" i="21"/>
  <c r="T80" i="21"/>
  <c r="N80" i="21"/>
  <c r="H80" i="21"/>
  <c r="T79" i="21"/>
  <c r="N79" i="21"/>
  <c r="H79" i="21"/>
  <c r="T78" i="21"/>
  <c r="N78" i="21"/>
  <c r="H78" i="21"/>
  <c r="T77" i="21"/>
  <c r="N77" i="21"/>
  <c r="H77" i="21"/>
  <c r="T76" i="21"/>
  <c r="N76" i="21"/>
  <c r="H76" i="21"/>
  <c r="T75" i="21"/>
  <c r="N75" i="21"/>
  <c r="H75" i="21"/>
  <c r="T74" i="21"/>
  <c r="N74" i="21"/>
  <c r="H74" i="21"/>
  <c r="T73" i="21"/>
  <c r="N73" i="21"/>
  <c r="H73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T52" i="21"/>
  <c r="N52" i="21"/>
  <c r="H52" i="21"/>
  <c r="T51" i="21"/>
  <c r="N51" i="21"/>
  <c r="H51" i="21"/>
  <c r="T50" i="21"/>
  <c r="N50" i="21"/>
  <c r="H50" i="21"/>
  <c r="T49" i="21"/>
  <c r="N49" i="21"/>
  <c r="H49" i="21"/>
  <c r="T48" i="21"/>
  <c r="N48" i="21"/>
  <c r="H48" i="21"/>
  <c r="T47" i="21"/>
  <c r="N47" i="21"/>
  <c r="H47" i="21"/>
  <c r="T46" i="21"/>
  <c r="N46" i="21"/>
  <c r="H46" i="21"/>
  <c r="T45" i="21"/>
  <c r="N45" i="21"/>
  <c r="H45" i="21"/>
  <c r="T44" i="21"/>
  <c r="N44" i="21"/>
  <c r="H44" i="21"/>
  <c r="T43" i="21"/>
  <c r="N43" i="21"/>
  <c r="H43" i="21"/>
  <c r="T42" i="21"/>
  <c r="N42" i="21"/>
  <c r="H42" i="21"/>
  <c r="T41" i="21"/>
  <c r="N41" i="21"/>
  <c r="H41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T20" i="21"/>
  <c r="N20" i="21"/>
  <c r="H20" i="21"/>
  <c r="T19" i="21"/>
  <c r="N19" i="21"/>
  <c r="H19" i="21"/>
  <c r="T18" i="21"/>
  <c r="N18" i="21"/>
  <c r="H18" i="21"/>
  <c r="T17" i="21"/>
  <c r="N17" i="21"/>
  <c r="H17" i="21"/>
  <c r="T16" i="21"/>
  <c r="N16" i="21"/>
  <c r="H16" i="21"/>
  <c r="T15" i="21"/>
  <c r="N15" i="21"/>
  <c r="H15" i="21"/>
  <c r="T14" i="21"/>
  <c r="N14" i="21"/>
  <c r="H14" i="21"/>
  <c r="T13" i="21"/>
  <c r="N13" i="21"/>
  <c r="H13" i="21"/>
  <c r="T12" i="21"/>
  <c r="N12" i="21"/>
  <c r="H12" i="21"/>
  <c r="T11" i="21"/>
  <c r="N11" i="21"/>
  <c r="H11" i="21"/>
  <c r="T10" i="21"/>
  <c r="N10" i="21"/>
  <c r="H10" i="21"/>
  <c r="T9" i="21"/>
  <c r="N9" i="21"/>
  <c r="H9" i="21"/>
  <c r="T86" i="22"/>
  <c r="S86" i="22"/>
  <c r="R86" i="22"/>
  <c r="Q86" i="22"/>
  <c r="P86" i="22"/>
  <c r="O86" i="22"/>
  <c r="N86" i="22"/>
  <c r="M86" i="22"/>
  <c r="L86" i="22"/>
  <c r="K86" i="22"/>
  <c r="J86" i="22"/>
  <c r="I86" i="22"/>
  <c r="H86" i="22"/>
  <c r="G86" i="22"/>
  <c r="F86" i="22"/>
  <c r="E86" i="22"/>
  <c r="D86" i="22"/>
  <c r="C86" i="22"/>
  <c r="T84" i="22"/>
  <c r="N84" i="22"/>
  <c r="H84" i="22"/>
  <c r="T83" i="22"/>
  <c r="N83" i="22"/>
  <c r="H83" i="22"/>
  <c r="T82" i="22"/>
  <c r="N82" i="22"/>
  <c r="H82" i="22"/>
  <c r="T81" i="22"/>
  <c r="N81" i="22"/>
  <c r="H81" i="22"/>
  <c r="T80" i="22"/>
  <c r="N80" i="22"/>
  <c r="H80" i="22"/>
  <c r="T79" i="22"/>
  <c r="N79" i="22"/>
  <c r="H79" i="22"/>
  <c r="T78" i="22"/>
  <c r="N78" i="22"/>
  <c r="H78" i="22"/>
  <c r="T77" i="22"/>
  <c r="N77" i="22"/>
  <c r="H77" i="22"/>
  <c r="T76" i="22"/>
  <c r="N76" i="22"/>
  <c r="H76" i="22"/>
  <c r="T75" i="22"/>
  <c r="N75" i="22"/>
  <c r="H75" i="22"/>
  <c r="T74" i="22"/>
  <c r="N74" i="22"/>
  <c r="H74" i="22"/>
  <c r="T73" i="22"/>
  <c r="N73" i="22"/>
  <c r="H73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T52" i="22"/>
  <c r="N52" i="22"/>
  <c r="H52" i="22"/>
  <c r="T51" i="22"/>
  <c r="N51" i="22"/>
  <c r="H51" i="22"/>
  <c r="T50" i="22"/>
  <c r="N50" i="22"/>
  <c r="H50" i="22"/>
  <c r="T49" i="22"/>
  <c r="N49" i="22"/>
  <c r="H49" i="22"/>
  <c r="T48" i="22"/>
  <c r="N48" i="22"/>
  <c r="H48" i="22"/>
  <c r="T47" i="22"/>
  <c r="N47" i="22"/>
  <c r="H47" i="22"/>
  <c r="T46" i="22"/>
  <c r="N46" i="22"/>
  <c r="H46" i="22"/>
  <c r="T45" i="22"/>
  <c r="N45" i="22"/>
  <c r="H45" i="22"/>
  <c r="T44" i="22"/>
  <c r="N44" i="22"/>
  <c r="H44" i="22"/>
  <c r="T43" i="22"/>
  <c r="N43" i="22"/>
  <c r="H43" i="22"/>
  <c r="T42" i="22"/>
  <c r="N42" i="22"/>
  <c r="H42" i="22"/>
  <c r="T41" i="22"/>
  <c r="N41" i="22"/>
  <c r="H41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T20" i="22"/>
  <c r="N20" i="22"/>
  <c r="H20" i="22"/>
  <c r="T19" i="22"/>
  <c r="N19" i="22"/>
  <c r="H19" i="22"/>
  <c r="T18" i="22"/>
  <c r="N18" i="22"/>
  <c r="H18" i="22"/>
  <c r="T17" i="22"/>
  <c r="N17" i="22"/>
  <c r="H17" i="22"/>
  <c r="T16" i="22"/>
  <c r="N16" i="22"/>
  <c r="H16" i="22"/>
  <c r="T15" i="22"/>
  <c r="N15" i="22"/>
  <c r="H15" i="22"/>
  <c r="T14" i="22"/>
  <c r="N14" i="22"/>
  <c r="H14" i="22"/>
  <c r="T13" i="22"/>
  <c r="N13" i="22"/>
  <c r="H13" i="22"/>
  <c r="T12" i="22"/>
  <c r="N12" i="22"/>
  <c r="H12" i="22"/>
  <c r="T11" i="22"/>
  <c r="N11" i="22"/>
  <c r="H11" i="22"/>
  <c r="T10" i="22"/>
  <c r="N10" i="22"/>
  <c r="H10" i="22"/>
  <c r="T9" i="22"/>
  <c r="N9" i="22"/>
  <c r="H9" i="22"/>
  <c r="T86" i="23"/>
  <c r="S86" i="23"/>
  <c r="R86" i="23"/>
  <c r="Q86" i="23"/>
  <c r="P86" i="23"/>
  <c r="O86" i="23"/>
  <c r="N86" i="23"/>
  <c r="M86" i="23"/>
  <c r="L86" i="23"/>
  <c r="K86" i="23"/>
  <c r="J86" i="23"/>
  <c r="I86" i="23"/>
  <c r="H86" i="23"/>
  <c r="G86" i="23"/>
  <c r="F86" i="23"/>
  <c r="E86" i="23"/>
  <c r="D86" i="23"/>
  <c r="C86" i="23"/>
  <c r="T84" i="23"/>
  <c r="N84" i="23"/>
  <c r="H84" i="23"/>
  <c r="T83" i="23"/>
  <c r="N83" i="23"/>
  <c r="H83" i="23"/>
  <c r="T82" i="23"/>
  <c r="N82" i="23"/>
  <c r="H82" i="23"/>
  <c r="T81" i="23"/>
  <c r="N81" i="23"/>
  <c r="H81" i="23"/>
  <c r="T80" i="23"/>
  <c r="N80" i="23"/>
  <c r="H80" i="23"/>
  <c r="T79" i="23"/>
  <c r="N79" i="23"/>
  <c r="H79" i="23"/>
  <c r="T78" i="23"/>
  <c r="N78" i="23"/>
  <c r="H78" i="23"/>
  <c r="T77" i="23"/>
  <c r="N77" i="23"/>
  <c r="H77" i="23"/>
  <c r="T76" i="23"/>
  <c r="N76" i="23"/>
  <c r="H76" i="23"/>
  <c r="T75" i="23"/>
  <c r="N75" i="23"/>
  <c r="H75" i="23"/>
  <c r="T74" i="23"/>
  <c r="N74" i="23"/>
  <c r="H74" i="23"/>
  <c r="T73" i="23"/>
  <c r="N73" i="23"/>
  <c r="H73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T52" i="23"/>
  <c r="N52" i="23"/>
  <c r="H52" i="23"/>
  <c r="T51" i="23"/>
  <c r="N51" i="23"/>
  <c r="H51" i="23"/>
  <c r="T50" i="23"/>
  <c r="N50" i="23"/>
  <c r="H50" i="23"/>
  <c r="T49" i="23"/>
  <c r="N49" i="23"/>
  <c r="H49" i="23"/>
  <c r="T48" i="23"/>
  <c r="N48" i="23"/>
  <c r="H48" i="23"/>
  <c r="T47" i="23"/>
  <c r="N47" i="23"/>
  <c r="H47" i="23"/>
  <c r="T46" i="23"/>
  <c r="N46" i="23"/>
  <c r="H46" i="23"/>
  <c r="T45" i="23"/>
  <c r="N45" i="23"/>
  <c r="H45" i="23"/>
  <c r="T44" i="23"/>
  <c r="N44" i="23"/>
  <c r="H44" i="23"/>
  <c r="T43" i="23"/>
  <c r="N43" i="23"/>
  <c r="H43" i="23"/>
  <c r="T42" i="23"/>
  <c r="N42" i="23"/>
  <c r="H42" i="23"/>
  <c r="T41" i="23"/>
  <c r="N41" i="23"/>
  <c r="H41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T20" i="23"/>
  <c r="N20" i="23"/>
  <c r="H20" i="23"/>
  <c r="T19" i="23"/>
  <c r="N19" i="23"/>
  <c r="H19" i="23"/>
  <c r="T18" i="23"/>
  <c r="N18" i="23"/>
  <c r="H18" i="23"/>
  <c r="T17" i="23"/>
  <c r="N17" i="23"/>
  <c r="H17" i="23"/>
  <c r="T16" i="23"/>
  <c r="N16" i="23"/>
  <c r="H16" i="23"/>
  <c r="T15" i="23"/>
  <c r="N15" i="23"/>
  <c r="H15" i="23"/>
  <c r="T14" i="23"/>
  <c r="N14" i="23"/>
  <c r="H14" i="23"/>
  <c r="T13" i="23"/>
  <c r="N13" i="23"/>
  <c r="H13" i="23"/>
  <c r="T12" i="23"/>
  <c r="N12" i="23"/>
  <c r="H12" i="23"/>
  <c r="T11" i="23"/>
  <c r="N11" i="23"/>
  <c r="H11" i="23"/>
  <c r="T10" i="23"/>
  <c r="N10" i="23"/>
  <c r="H10" i="23"/>
  <c r="T9" i="23"/>
  <c r="N9" i="23"/>
  <c r="H9" i="23"/>
  <c r="T86" i="24"/>
  <c r="S86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T84" i="24"/>
  <c r="N84" i="24"/>
  <c r="H84" i="24"/>
  <c r="T83" i="24"/>
  <c r="N83" i="24"/>
  <c r="H83" i="24"/>
  <c r="T82" i="24"/>
  <c r="N82" i="24"/>
  <c r="H82" i="24"/>
  <c r="T81" i="24"/>
  <c r="N81" i="24"/>
  <c r="H81" i="24"/>
  <c r="T80" i="24"/>
  <c r="N80" i="24"/>
  <c r="H80" i="24"/>
  <c r="T79" i="24"/>
  <c r="N79" i="24"/>
  <c r="H79" i="24"/>
  <c r="T78" i="24"/>
  <c r="N78" i="24"/>
  <c r="H78" i="24"/>
  <c r="T77" i="24"/>
  <c r="N77" i="24"/>
  <c r="H77" i="24"/>
  <c r="T76" i="24"/>
  <c r="N76" i="24"/>
  <c r="H76" i="24"/>
  <c r="T75" i="24"/>
  <c r="N75" i="24"/>
  <c r="H75" i="24"/>
  <c r="T74" i="24"/>
  <c r="N74" i="24"/>
  <c r="H74" i="24"/>
  <c r="T73" i="24"/>
  <c r="N73" i="24"/>
  <c r="H73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T52" i="24"/>
  <c r="N52" i="24"/>
  <c r="H52" i="24"/>
  <c r="T51" i="24"/>
  <c r="N51" i="24"/>
  <c r="H51" i="24"/>
  <c r="T50" i="24"/>
  <c r="N50" i="24"/>
  <c r="H50" i="24"/>
  <c r="T49" i="24"/>
  <c r="N49" i="24"/>
  <c r="H49" i="24"/>
  <c r="T48" i="24"/>
  <c r="N48" i="24"/>
  <c r="H48" i="24"/>
  <c r="T47" i="24"/>
  <c r="N47" i="24"/>
  <c r="H47" i="24"/>
  <c r="T46" i="24"/>
  <c r="N46" i="24"/>
  <c r="H46" i="24"/>
  <c r="T45" i="24"/>
  <c r="N45" i="24"/>
  <c r="H45" i="24"/>
  <c r="T44" i="24"/>
  <c r="N44" i="24"/>
  <c r="H44" i="24"/>
  <c r="T43" i="24"/>
  <c r="N43" i="24"/>
  <c r="H43" i="24"/>
  <c r="T42" i="24"/>
  <c r="N42" i="24"/>
  <c r="H42" i="24"/>
  <c r="T41" i="24"/>
  <c r="N41" i="24"/>
  <c r="H41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T20" i="24"/>
  <c r="N20" i="24"/>
  <c r="H20" i="24"/>
  <c r="T19" i="24"/>
  <c r="N19" i="24"/>
  <c r="H19" i="24"/>
  <c r="T18" i="24"/>
  <c r="N18" i="24"/>
  <c r="H18" i="24"/>
  <c r="T17" i="24"/>
  <c r="N17" i="24"/>
  <c r="H17" i="24"/>
  <c r="T16" i="24"/>
  <c r="N16" i="24"/>
  <c r="H16" i="24"/>
  <c r="T15" i="24"/>
  <c r="N15" i="24"/>
  <c r="H15" i="24"/>
  <c r="T14" i="24"/>
  <c r="N14" i="24"/>
  <c r="H14" i="24"/>
  <c r="T13" i="24"/>
  <c r="N13" i="24"/>
  <c r="H13" i="24"/>
  <c r="T12" i="24"/>
  <c r="N12" i="24"/>
  <c r="H12" i="24"/>
  <c r="T11" i="24"/>
  <c r="N11" i="24"/>
  <c r="H11" i="24"/>
  <c r="T10" i="24"/>
  <c r="N10" i="24"/>
  <c r="H10" i="24"/>
  <c r="T9" i="24"/>
  <c r="N9" i="24"/>
  <c r="H9" i="24"/>
  <c r="H22" i="18" l="1"/>
</calcChain>
</file>

<file path=xl/sharedStrings.xml><?xml version="1.0" encoding="utf-8"?>
<sst xmlns="http://schemas.openxmlformats.org/spreadsheetml/2006/main" count="1112" uniqueCount="48">
  <si>
    <t>NO</t>
  </si>
  <si>
    <t>KECAMATAN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</si>
  <si>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</si>
  <si>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</si>
  <si>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</si>
  <si>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</si>
  <si>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</si>
  <si>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</si>
  <si>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</si>
  <si>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</si>
  <si>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</si>
  <si>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</si>
  <si>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</si>
  <si>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</si>
  <si>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</si>
  <si>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KABUPATEN SUKOHARJO</t>
  </si>
  <si>
    <t>Dinas Pertanian dan Perikanan Kabupaten Sukoharjo</t>
  </si>
  <si>
    <t>TANAM
(Ha)</t>
  </si>
  <si>
    <t>PRODUKSI
(ton)</t>
  </si>
  <si>
    <t>PROVITAS
(ku/Ha)</t>
  </si>
  <si>
    <t xml:space="preserve"> PANEN  KOTOR
(Ha)</t>
  </si>
  <si>
    <t xml:space="preserve"> PANEN BERSIH
(Ha)</t>
  </si>
  <si>
    <t>PUSO
(Ha)</t>
  </si>
  <si>
    <t>REALISASI LUAS TANAM, PANEN, PUSO, PRODUKSI  DAN PRODUKTIVITAS  PALAWIJA</t>
  </si>
  <si>
    <t>JAGUNG</t>
  </si>
  <si>
    <t>KEDELAI</t>
  </si>
  <si>
    <t>KACANG TANAH</t>
  </si>
  <si>
    <t>TAHUN 2020</t>
  </si>
  <si>
    <t>UBI KAYU / SINGKONG</t>
  </si>
  <si>
    <t>UBI JALAR</t>
  </si>
  <si>
    <t>KACANG HIJAU</t>
  </si>
  <si>
    <t>GEMBILI</t>
  </si>
  <si>
    <t>PORANG</t>
  </si>
  <si>
    <t>UMBI LAINNYA</t>
  </si>
  <si>
    <t>TAHUN 2019</t>
  </si>
  <si>
    <t>TAHUN 2018</t>
  </si>
  <si>
    <t>TAHUN 2017</t>
  </si>
  <si>
    <t>TAHUN 2016</t>
  </si>
  <si>
    <t>TAHUN 2015</t>
  </si>
  <si>
    <t>TAHUN 2014</t>
  </si>
  <si>
    <t>TAHUN 2013</t>
  </si>
  <si>
    <t>-</t>
  </si>
  <si>
    <t>padi</t>
  </si>
  <si>
    <t>jagung</t>
  </si>
  <si>
    <t>kedelai</t>
  </si>
  <si>
    <t>kacang tanah</t>
  </si>
  <si>
    <t>ubi kayu</t>
  </si>
  <si>
    <t>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</si>
</sst>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.000_);_(* \(#,##0.000\);_(* &quot;-&quot;_);_(@_)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1"/>
      <scheme val="minor"/>
    </font>
    <font>
      <b/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03">
    <xf numFmtId="0" fontId="0" fillId="0" borderId="0" xfId="0"/>
    <xf numFmtId="41" fontId="4" fillId="0" borderId="0" xfId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vertical="center"/>
    </xf>
    <xf numFmtId="41" fontId="10" fillId="0" borderId="0" xfId="1" applyFont="1" applyFill="1" applyBorder="1" applyAlignment="1">
      <alignment vertical="center"/>
    </xf>
    <xf numFmtId="41" fontId="6" fillId="2" borderId="6" xfId="1" applyFont="1" applyFill="1" applyBorder="1" applyAlignment="1">
      <alignment vertical="center"/>
    </xf>
    <xf numFmtId="41" fontId="6" fillId="2" borderId="5" xfId="1" applyFont="1" applyFill="1" applyBorder="1" applyAlignment="1">
      <alignment vertical="center"/>
    </xf>
    <xf numFmtId="41" fontId="5" fillId="2" borderId="5" xfId="1" applyFont="1" applyFill="1" applyBorder="1" applyAlignment="1">
      <alignment vertical="center"/>
    </xf>
    <xf numFmtId="164" fontId="6" fillId="2" borderId="5" xfId="1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41" fontId="4" fillId="0" borderId="12" xfId="1" applyFont="1" applyBorder="1" applyAlignment="1">
      <alignment vertical="center"/>
    </xf>
    <xf numFmtId="164" fontId="4" fillId="0" borderId="12" xfId="1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41" fontId="4" fillId="0" borderId="13" xfId="1" applyFont="1" applyBorder="1" applyAlignment="1">
      <alignment vertical="center"/>
    </xf>
    <xf numFmtId="164" fontId="4" fillId="0" borderId="13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41" fontId="4" fillId="0" borderId="0" xfId="1" applyFont="1" applyBorder="1" applyAlignment="1">
      <alignment vertical="center"/>
    </xf>
    <xf numFmtId="43" fontId="4" fillId="0" borderId="0" xfId="0" applyNumberFormat="1" applyFont="1" applyBorder="1" applyAlignment="1">
      <alignment vertical="center"/>
    </xf>
    <xf numFmtId="43" fontId="11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64" fontId="10" fillId="3" borderId="0" xfId="1" applyNumberFormat="1" applyFont="1" applyFill="1" applyBorder="1" applyAlignment="1">
      <alignment vertical="center"/>
    </xf>
    <xf numFmtId="41" fontId="10" fillId="3" borderId="0" xfId="1" applyFont="1" applyFill="1" applyBorder="1" applyAlignment="1">
      <alignment vertical="center"/>
    </xf>
    <xf numFmtId="43" fontId="4" fillId="3" borderId="0" xfId="0" applyNumberFormat="1" applyFont="1" applyFill="1" applyBorder="1" applyAlignment="1">
      <alignment horizontal="left" vertical="center"/>
    </xf>
    <xf numFmtId="41" fontId="4" fillId="3" borderId="0" xfId="1" applyFont="1" applyFill="1" applyBorder="1" applyAlignment="1">
      <alignment vertical="center"/>
    </xf>
    <xf numFmtId="2" fontId="4" fillId="3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41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14" fillId="0" borderId="0" xfId="0" applyFont="1" applyAlignment="1">
      <alignment vertical="center"/>
    </xf>
    <xf numFmtId="165" fontId="14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41" fontId="5" fillId="0" borderId="0" xfId="1" applyFont="1" applyFill="1" applyBorder="1" applyAlignment="1">
      <alignment vertical="center"/>
    </xf>
    <xf numFmtId="41" fontId="5" fillId="0" borderId="0" xfId="1" applyFont="1" applyBorder="1" applyAlignment="1">
      <alignment vertical="center"/>
    </xf>
    <xf numFmtId="164" fontId="5" fillId="3" borderId="0" xfId="1" applyNumberFormat="1" applyFont="1" applyFill="1" applyBorder="1" applyAlignment="1">
      <alignment vertical="center"/>
    </xf>
    <xf numFmtId="41" fontId="5" fillId="3" borderId="0" xfId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41" fontId="14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center"/>
    </xf>
    <xf numFmtId="41" fontId="14" fillId="0" borderId="0" xfId="1" applyFont="1" applyBorder="1" applyAlignment="1">
      <alignment vertical="center"/>
    </xf>
    <xf numFmtId="43" fontId="14" fillId="3" borderId="0" xfId="0" applyNumberFormat="1" applyFont="1" applyFill="1" applyBorder="1" applyAlignment="1">
      <alignment horizontal="left" vertical="center"/>
    </xf>
    <xf numFmtId="41" fontId="14" fillId="3" borderId="0" xfId="1" applyFont="1" applyFill="1" applyBorder="1" applyAlignment="1">
      <alignment vertical="center"/>
    </xf>
    <xf numFmtId="41" fontId="14" fillId="0" borderId="0" xfId="1" applyFont="1" applyFill="1" applyBorder="1" applyAlignment="1">
      <alignment vertical="center"/>
    </xf>
    <xf numFmtId="43" fontId="14" fillId="0" borderId="0" xfId="0" applyNumberFormat="1" applyFont="1" applyAlignment="1">
      <alignment vertical="center"/>
    </xf>
    <xf numFmtId="2" fontId="14" fillId="3" borderId="0" xfId="0" applyNumberFormat="1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41" fontId="14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164" fontId="5" fillId="0" borderId="0" xfId="1" applyNumberFormat="1" applyFont="1" applyFill="1" applyBorder="1" applyAlignment="1">
      <alignment vertical="center"/>
    </xf>
    <xf numFmtId="43" fontId="14" fillId="0" borderId="0" xfId="0" applyNumberFormat="1" applyFont="1" applyBorder="1" applyAlignment="1">
      <alignment vertical="center"/>
    </xf>
    <xf numFmtId="2" fontId="14" fillId="0" borderId="0" xfId="0" applyNumberFormat="1" applyFont="1" applyAlignment="1">
      <alignment vertical="center"/>
    </xf>
    <xf numFmtId="3" fontId="14" fillId="0" borderId="7" xfId="1" applyNumberFormat="1" applyFont="1" applyBorder="1" applyAlignment="1">
      <alignment vertical="center"/>
    </xf>
    <xf numFmtId="3" fontId="14" fillId="0" borderId="11" xfId="1" applyNumberFormat="1" applyFont="1" applyBorder="1" applyAlignment="1">
      <alignment vertical="center"/>
    </xf>
    <xf numFmtId="3" fontId="5" fillId="4" borderId="5" xfId="1" applyNumberFormat="1" applyFont="1" applyFill="1" applyBorder="1" applyAlignment="1">
      <alignment vertical="center"/>
    </xf>
    <xf numFmtId="3" fontId="5" fillId="4" borderId="6" xfId="1" applyNumberFormat="1" applyFont="1" applyFill="1" applyBorder="1" applyAlignment="1">
      <alignment vertical="center"/>
    </xf>
    <xf numFmtId="4" fontId="14" fillId="0" borderId="7" xfId="1" applyNumberFormat="1" applyFont="1" applyBorder="1" applyAlignment="1">
      <alignment vertical="center"/>
    </xf>
    <xf numFmtId="4" fontId="14" fillId="0" borderId="11" xfId="1" applyNumberFormat="1" applyFont="1" applyBorder="1" applyAlignment="1">
      <alignment vertical="center"/>
    </xf>
    <xf numFmtId="4" fontId="5" fillId="4" borderId="5" xfId="1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4" fontId="14" fillId="0" borderId="7" xfId="1" applyNumberFormat="1" applyFont="1" applyFill="1" applyBorder="1" applyAlignment="1">
      <alignment vertical="center"/>
    </xf>
  </cellXfs>
  <cellStyles count="16">
    <cellStyle name="Comma [0]" xfId="1" builtinId="6"/>
    <cellStyle name="Comma 2" xfId="3"/>
    <cellStyle name="Normal" xfId="0" builtinId="0"/>
    <cellStyle name="Normal 2" xfId="2"/>
    <cellStyle name="Normal 3" xfId="12"/>
    <cellStyle name="Normal 3 2" xfId="4"/>
    <cellStyle name="Normal 3 3" xfId="5"/>
    <cellStyle name="Normal 3 4" xfId="7"/>
    <cellStyle name="Normal 3 5" xfId="9"/>
    <cellStyle name="Normal 4" xfId="13"/>
    <cellStyle name="Normal 5" xfId="14"/>
    <cellStyle name="Normal 6" xfId="15"/>
    <cellStyle name="Normal 6 2" xfId="10"/>
    <cellStyle name="Normal 7" xfId="6"/>
    <cellStyle name="Normal 7 2" xfId="11"/>
    <cellStyle name="Normal 8" xfId="8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DI%20-%20Realisasi%20Luas%20Tanam,%20Panen,%20Provitas,%20Produk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4"/>
      <sheetName val="2015"/>
      <sheetName val="2016"/>
      <sheetName val="2017"/>
      <sheetName val="2018"/>
      <sheetName val="2019"/>
      <sheetName val="2019 RKSP"/>
      <sheetName val="2020"/>
      <sheetName val="2020 RK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2">
          <cell r="T22">
            <v>310778.15000000002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view="pageBreakPreview" topLeftCell="A43" zoomScale="80" zoomScaleSheetLayoutView="80" workbookViewId="0">
      <selection activeCell="A67" sqref="A67:T67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82" t="s">
        <v>23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4" ht="18" customHeight="1" x14ac:dyDescent="0.25">
      <c r="A2" s="82" t="s">
        <v>15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4" ht="18" customHeight="1" x14ac:dyDescent="0.25">
      <c r="A3" s="82" t="s">
        <v>40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</row>
    <row r="5" spans="1:24" ht="21" customHeight="1" x14ac:dyDescent="0.25">
      <c r="A5" s="83" t="s">
        <v>0</v>
      </c>
      <c r="B5" s="85" t="s">
        <v>1</v>
      </c>
      <c r="C5" s="88" t="s">
        <v>24</v>
      </c>
      <c r="D5" s="89"/>
      <c r="E5" s="89"/>
      <c r="F5" s="88"/>
      <c r="G5" s="88"/>
      <c r="H5" s="88"/>
      <c r="I5" s="89" t="s">
        <v>25</v>
      </c>
      <c r="J5" s="89"/>
      <c r="K5" s="89"/>
      <c r="L5" s="88"/>
      <c r="M5" s="88"/>
      <c r="N5" s="88"/>
      <c r="O5" s="89" t="s">
        <v>26</v>
      </c>
      <c r="P5" s="89"/>
      <c r="Q5" s="89"/>
      <c r="R5" s="88"/>
      <c r="S5" s="88"/>
      <c r="T5" s="88"/>
    </row>
    <row r="6" spans="1:24" ht="21" customHeight="1" x14ac:dyDescent="0.25">
      <c r="A6" s="84"/>
      <c r="B6" s="86"/>
      <c r="C6" s="79" t="s">
        <v>17</v>
      </c>
      <c r="D6" s="79" t="s">
        <v>20</v>
      </c>
      <c r="E6" s="79" t="s">
        <v>21</v>
      </c>
      <c r="F6" s="79" t="s">
        <v>22</v>
      </c>
      <c r="G6" s="79" t="s">
        <v>18</v>
      </c>
      <c r="H6" s="79" t="s">
        <v>19</v>
      </c>
      <c r="I6" s="79" t="s">
        <v>17</v>
      </c>
      <c r="J6" s="79" t="s">
        <v>20</v>
      </c>
      <c r="K6" s="79" t="s">
        <v>21</v>
      </c>
      <c r="L6" s="79" t="s">
        <v>22</v>
      </c>
      <c r="M6" s="79" t="s">
        <v>18</v>
      </c>
      <c r="N6" s="79" t="s">
        <v>19</v>
      </c>
      <c r="O6" s="79" t="s">
        <v>17</v>
      </c>
      <c r="P6" s="79" t="s">
        <v>20</v>
      </c>
      <c r="Q6" s="79" t="s">
        <v>21</v>
      </c>
      <c r="R6" s="79" t="s">
        <v>22</v>
      </c>
      <c r="S6" s="79" t="s">
        <v>18</v>
      </c>
      <c r="T6" s="79" t="s">
        <v>19</v>
      </c>
    </row>
    <row r="7" spans="1:24" ht="21" customHeight="1" x14ac:dyDescent="0.25">
      <c r="A7" s="80"/>
      <c r="B7" s="87"/>
      <c r="C7" s="81"/>
      <c r="D7" s="81"/>
      <c r="E7" s="81"/>
      <c r="F7" s="80"/>
      <c r="G7" s="80"/>
      <c r="H7" s="80"/>
      <c r="I7" s="81"/>
      <c r="J7" s="81"/>
      <c r="K7" s="81"/>
      <c r="L7" s="80"/>
      <c r="M7" s="80"/>
      <c r="N7" s="80"/>
      <c r="O7" s="81"/>
      <c r="P7" s="81"/>
      <c r="Q7" s="81"/>
      <c r="R7" s="80"/>
      <c r="S7" s="80"/>
      <c r="T7" s="80"/>
    </row>
    <row r="8" spans="1:24" ht="18" customHeight="1" x14ac:dyDescent="0.25">
      <c r="A8" s="8"/>
      <c r="B8" s="31"/>
      <c r="C8" s="9"/>
      <c r="D8" s="9"/>
      <c r="E8" s="9"/>
      <c r="F8" s="8"/>
      <c r="G8" s="8"/>
      <c r="H8" s="8"/>
      <c r="I8" s="9"/>
      <c r="J8" s="9"/>
      <c r="K8" s="9"/>
      <c r="L8" s="8"/>
      <c r="M8" s="8"/>
      <c r="N8" s="8"/>
      <c r="O8" s="9"/>
      <c r="P8" s="9"/>
      <c r="Q8" s="9"/>
      <c r="R8" s="8"/>
      <c r="S8" s="8"/>
      <c r="T8" s="8"/>
    </row>
    <row r="9" spans="1:24" ht="18" customHeight="1" x14ac:dyDescent="0.25">
      <c r="A9" s="10">
        <v>1</v>
      </c>
      <c r="B9" s="32" t="s">
        <v>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2" t="str">
        <f>IFERROR(ROUND(G9/E9*10,2),"-")</f>
        <v>-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2" t="str">
        <f>IFERROR(ROUND(M9/K9*10,2),"-")</f>
        <v>-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2" t="str">
        <f>IFERROR(ROUND(S9/Q9*10,2),"-")</f>
        <v>-</v>
      </c>
      <c r="X9" s="17"/>
    </row>
    <row r="10" spans="1:24" ht="18" customHeight="1" x14ac:dyDescent="0.25">
      <c r="A10" s="10">
        <v>2</v>
      </c>
      <c r="B10" s="32" t="s">
        <v>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2" t="str">
        <f t="shared" ref="H10:H20" si="0">IFERROR(ROUND(G10/E10*10,2),"-")</f>
        <v>-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 t="str">
        <f t="shared" ref="N10:N20" si="1">IFERROR(ROUND(M10/K10*10,2),"-")</f>
        <v>-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2" t="str">
        <f t="shared" ref="T10:T20" si="2">IFERROR(ROUND(S10/Q10*10,2),"-")</f>
        <v>-</v>
      </c>
      <c r="X10" s="17"/>
    </row>
    <row r="11" spans="1:24" ht="18" customHeight="1" x14ac:dyDescent="0.25">
      <c r="A11" s="10">
        <v>3</v>
      </c>
      <c r="B11" s="32" t="s">
        <v>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2" t="str">
        <f t="shared" si="0"/>
        <v>-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 t="str">
        <f t="shared" si="1"/>
        <v>-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2" t="str">
        <f t="shared" si="2"/>
        <v>-</v>
      </c>
      <c r="X11" s="17"/>
    </row>
    <row r="12" spans="1:24" ht="18" customHeight="1" x14ac:dyDescent="0.25">
      <c r="A12" s="10">
        <v>4</v>
      </c>
      <c r="B12" s="32" t="s">
        <v>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2" t="str">
        <f t="shared" si="0"/>
        <v>-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 t="str">
        <f t="shared" si="1"/>
        <v>-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2" t="str">
        <f t="shared" si="2"/>
        <v>-</v>
      </c>
      <c r="X12" s="17"/>
    </row>
    <row r="13" spans="1:24" ht="18" customHeight="1" x14ac:dyDescent="0.25">
      <c r="A13" s="10">
        <v>5</v>
      </c>
      <c r="B13" s="32" t="s">
        <v>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2" t="str">
        <f t="shared" si="0"/>
        <v>-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2" t="str">
        <f t="shared" si="1"/>
        <v>-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2" t="str">
        <f t="shared" si="2"/>
        <v>-</v>
      </c>
      <c r="X13" s="17"/>
    </row>
    <row r="14" spans="1:24" ht="18" customHeight="1" x14ac:dyDescent="0.25">
      <c r="A14" s="10">
        <v>6</v>
      </c>
      <c r="B14" s="32" t="s">
        <v>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2" t="str">
        <f t="shared" si="0"/>
        <v>-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2" t="str">
        <f t="shared" si="1"/>
        <v>-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2" t="str">
        <f t="shared" si="2"/>
        <v>-</v>
      </c>
      <c r="X14" s="17"/>
    </row>
    <row r="15" spans="1:24" ht="18" customHeight="1" x14ac:dyDescent="0.25">
      <c r="A15" s="10">
        <v>7</v>
      </c>
      <c r="B15" s="32" t="s">
        <v>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2" t="str">
        <f t="shared" si="0"/>
        <v>-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2" t="str">
        <f t="shared" si="1"/>
        <v>-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2" t="str">
        <f t="shared" si="2"/>
        <v>-</v>
      </c>
      <c r="X15" s="17"/>
    </row>
    <row r="16" spans="1:24" ht="18" customHeight="1" x14ac:dyDescent="0.25">
      <c r="A16" s="10">
        <v>8</v>
      </c>
      <c r="B16" s="32" t="s">
        <v>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2" t="str">
        <f t="shared" si="0"/>
        <v>-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 t="str">
        <f t="shared" si="1"/>
        <v>-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2" t="str">
        <f t="shared" si="2"/>
        <v>-</v>
      </c>
      <c r="X16" s="17"/>
    </row>
    <row r="17" spans="1:24" ht="18" customHeight="1" x14ac:dyDescent="0.25">
      <c r="A17" s="10">
        <v>9</v>
      </c>
      <c r="B17" s="32" t="s">
        <v>10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2" t="str">
        <f t="shared" si="0"/>
        <v>-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2" t="str">
        <f t="shared" si="1"/>
        <v>-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2" t="str">
        <f t="shared" si="2"/>
        <v>-</v>
      </c>
      <c r="X17" s="17"/>
    </row>
    <row r="18" spans="1:24" ht="18" customHeight="1" x14ac:dyDescent="0.25">
      <c r="A18" s="10">
        <v>10</v>
      </c>
      <c r="B18" s="32" t="s">
        <v>11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2" t="str">
        <f t="shared" si="0"/>
        <v>-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2" t="str">
        <f t="shared" si="1"/>
        <v>-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2" t="str">
        <f t="shared" si="2"/>
        <v>-</v>
      </c>
      <c r="X18" s="17"/>
    </row>
    <row r="19" spans="1:24" ht="18" customHeight="1" x14ac:dyDescent="0.25">
      <c r="A19" s="10">
        <v>11</v>
      </c>
      <c r="B19" s="32" t="s">
        <v>12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2" t="str">
        <f t="shared" si="0"/>
        <v>-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2" t="str">
        <f t="shared" si="1"/>
        <v>-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2" t="str">
        <f t="shared" si="2"/>
        <v>-</v>
      </c>
      <c r="X19" s="17"/>
    </row>
    <row r="20" spans="1:24" ht="18" customHeight="1" x14ac:dyDescent="0.25">
      <c r="A20" s="10">
        <v>12</v>
      </c>
      <c r="B20" s="32" t="s">
        <v>13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2" t="str">
        <f t="shared" si="0"/>
        <v>-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2" t="str">
        <f t="shared" si="1"/>
        <v>-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2" t="str">
        <f t="shared" si="2"/>
        <v>-</v>
      </c>
      <c r="X20" s="17"/>
    </row>
    <row r="21" spans="1:24" ht="18" customHeight="1" x14ac:dyDescent="0.25">
      <c r="A21" s="13"/>
      <c r="B21" s="33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5"/>
      <c r="O21" s="14"/>
      <c r="P21" s="14"/>
      <c r="Q21" s="14"/>
      <c r="R21" s="14"/>
      <c r="S21" s="14"/>
      <c r="T21" s="15"/>
      <c r="X21" s="17"/>
    </row>
    <row r="22" spans="1:24" ht="18" customHeight="1" x14ac:dyDescent="0.25">
      <c r="A22" s="77" t="s">
        <v>14</v>
      </c>
      <c r="B22" s="78"/>
      <c r="C22" s="5">
        <f>SUM(C9:C20)</f>
        <v>0</v>
      </c>
      <c r="D22" s="4">
        <f>SUM(D9:D20)</f>
        <v>0</v>
      </c>
      <c r="E22" s="4">
        <f>SUM(E9:E20)</f>
        <v>0</v>
      </c>
      <c r="F22" s="5">
        <f>SUM(F9:F20)</f>
        <v>0</v>
      </c>
      <c r="G22" s="6">
        <f>ROUND(SUM(G9:G20),2)</f>
        <v>0</v>
      </c>
      <c r="H22" s="7" t="str">
        <f>IFERROR(ROUND(G22/E22*10,2),"-")</f>
        <v>-</v>
      </c>
      <c r="I22" s="4">
        <f>SUM(I9:I20)</f>
        <v>0</v>
      </c>
      <c r="J22" s="4">
        <f>SUM(J9:J20)</f>
        <v>0</v>
      </c>
      <c r="K22" s="4">
        <f>SUM(K9:K20)</f>
        <v>0</v>
      </c>
      <c r="L22" s="5">
        <f>SUM(L9:L20)</f>
        <v>0</v>
      </c>
      <c r="M22" s="6">
        <f>ROUND(SUM(M9:M20),2)</f>
        <v>0</v>
      </c>
      <c r="N22" s="7" t="str">
        <f>IFERROR(ROUND(M22/K22*10,2),"-")</f>
        <v>-</v>
      </c>
      <c r="O22" s="4">
        <f>SUM(O9:O20)</f>
        <v>0</v>
      </c>
      <c r="P22" s="4">
        <f>SUM(P9:P20)</f>
        <v>0</v>
      </c>
      <c r="Q22" s="4">
        <f>SUM(Q9:Q20)</f>
        <v>0</v>
      </c>
      <c r="R22" s="5">
        <f>SUM(R9:R20)</f>
        <v>0</v>
      </c>
      <c r="S22" s="6">
        <f>ROUND(SUM(S9:S20),2)</f>
        <v>0</v>
      </c>
      <c r="T22" s="7" t="str">
        <f>IFERROR(ROUND(S22/Q22*10,2),"-")</f>
        <v>-</v>
      </c>
      <c r="X22" s="17"/>
    </row>
    <row r="23" spans="1:24" s="22" customFormat="1" ht="18" customHeight="1" x14ac:dyDescent="0.25">
      <c r="A23" s="18"/>
      <c r="B23" s="18"/>
      <c r="C23" s="3"/>
      <c r="D23" s="3"/>
      <c r="E23" s="3"/>
      <c r="F23" s="19"/>
      <c r="G23" s="20"/>
      <c r="H23" s="2"/>
      <c r="I23" s="3"/>
      <c r="J23" s="3"/>
      <c r="K23" s="3"/>
      <c r="L23" s="19"/>
      <c r="M23" s="20"/>
      <c r="N23" s="21"/>
      <c r="O23" s="21"/>
      <c r="P23" s="21"/>
      <c r="Q23" s="21"/>
      <c r="R23" s="21"/>
      <c r="S23" s="21"/>
      <c r="T23" s="21"/>
    </row>
    <row r="24" spans="1:24" ht="18" customHeight="1" x14ac:dyDescent="0.25">
      <c r="B24" s="30">
        <v>2012</v>
      </c>
      <c r="C24" s="23"/>
      <c r="D24" s="23"/>
      <c r="E24" s="23"/>
      <c r="F24" s="24"/>
      <c r="G24" s="25"/>
      <c r="H24" s="26"/>
      <c r="I24" s="1"/>
      <c r="J24" s="1"/>
      <c r="K24" s="1"/>
      <c r="M24" s="27"/>
      <c r="N24" s="27"/>
      <c r="O24" s="27"/>
      <c r="P24" s="27"/>
      <c r="Q24" s="27"/>
      <c r="R24" s="27"/>
      <c r="S24" s="27"/>
      <c r="T24" s="27"/>
    </row>
    <row r="25" spans="1:24" x14ac:dyDescent="0.25">
      <c r="B25" s="30">
        <v>2011</v>
      </c>
      <c r="G25" s="23"/>
      <c r="H25" s="29"/>
    </row>
    <row r="26" spans="1:24" x14ac:dyDescent="0.25">
      <c r="B26" s="30">
        <v>2010</v>
      </c>
    </row>
    <row r="27" spans="1:24" x14ac:dyDescent="0.25">
      <c r="B27" s="30">
        <v>2009</v>
      </c>
    </row>
    <row r="28" spans="1:24" x14ac:dyDescent="0.25">
      <c r="B28" s="30">
        <v>2008</v>
      </c>
    </row>
    <row r="29" spans="1:24" x14ac:dyDescent="0.25">
      <c r="B29" s="30"/>
    </row>
    <row r="31" spans="1:24" x14ac:dyDescent="0.25">
      <c r="T31" s="28" t="s">
        <v>16</v>
      </c>
    </row>
    <row r="33" spans="1:20" ht="18.75" x14ac:dyDescent="0.25">
      <c r="A33" s="82" t="s">
        <v>23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</row>
    <row r="34" spans="1:20" ht="18.75" x14ac:dyDescent="0.25">
      <c r="A34" s="82" t="s">
        <v>15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</row>
    <row r="35" spans="1:20" ht="18.75" x14ac:dyDescent="0.25">
      <c r="A35" s="82" t="s">
        <v>40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</row>
    <row r="37" spans="1:20" x14ac:dyDescent="0.25">
      <c r="A37" s="83" t="s">
        <v>0</v>
      </c>
      <c r="B37" s="85" t="s">
        <v>1</v>
      </c>
      <c r="C37" s="88" t="s">
        <v>28</v>
      </c>
      <c r="D37" s="89"/>
      <c r="E37" s="89"/>
      <c r="F37" s="88"/>
      <c r="G37" s="88"/>
      <c r="H37" s="88"/>
      <c r="I37" s="89" t="s">
        <v>29</v>
      </c>
      <c r="J37" s="89"/>
      <c r="K37" s="89"/>
      <c r="L37" s="88"/>
      <c r="M37" s="88"/>
      <c r="N37" s="88"/>
      <c r="O37" s="89" t="s">
        <v>30</v>
      </c>
      <c r="P37" s="89"/>
      <c r="Q37" s="89"/>
      <c r="R37" s="88"/>
      <c r="S37" s="88"/>
      <c r="T37" s="88"/>
    </row>
    <row r="38" spans="1:20" x14ac:dyDescent="0.25">
      <c r="A38" s="84"/>
      <c r="B38" s="86"/>
      <c r="C38" s="79" t="s">
        <v>17</v>
      </c>
      <c r="D38" s="79" t="s">
        <v>20</v>
      </c>
      <c r="E38" s="79" t="s">
        <v>21</v>
      </c>
      <c r="F38" s="79" t="s">
        <v>22</v>
      </c>
      <c r="G38" s="79" t="s">
        <v>18</v>
      </c>
      <c r="H38" s="79" t="s">
        <v>19</v>
      </c>
      <c r="I38" s="79" t="s">
        <v>17</v>
      </c>
      <c r="J38" s="79" t="s">
        <v>20</v>
      </c>
      <c r="K38" s="79" t="s">
        <v>21</v>
      </c>
      <c r="L38" s="79" t="s">
        <v>22</v>
      </c>
      <c r="M38" s="79" t="s">
        <v>18</v>
      </c>
      <c r="N38" s="79" t="s">
        <v>19</v>
      </c>
      <c r="O38" s="79" t="s">
        <v>17</v>
      </c>
      <c r="P38" s="79" t="s">
        <v>20</v>
      </c>
      <c r="Q38" s="79" t="s">
        <v>21</v>
      </c>
      <c r="R38" s="79" t="s">
        <v>22</v>
      </c>
      <c r="S38" s="79" t="s">
        <v>18</v>
      </c>
      <c r="T38" s="79" t="s">
        <v>19</v>
      </c>
    </row>
    <row r="39" spans="1:20" x14ac:dyDescent="0.25">
      <c r="A39" s="80"/>
      <c r="B39" s="87"/>
      <c r="C39" s="81"/>
      <c r="D39" s="81"/>
      <c r="E39" s="81"/>
      <c r="F39" s="80"/>
      <c r="G39" s="80"/>
      <c r="H39" s="80"/>
      <c r="I39" s="81"/>
      <c r="J39" s="81"/>
      <c r="K39" s="81"/>
      <c r="L39" s="80"/>
      <c r="M39" s="80"/>
      <c r="N39" s="80"/>
      <c r="O39" s="81"/>
      <c r="P39" s="81"/>
      <c r="Q39" s="81"/>
      <c r="R39" s="80"/>
      <c r="S39" s="80"/>
      <c r="T39" s="80"/>
    </row>
    <row r="40" spans="1:20" x14ac:dyDescent="0.25">
      <c r="A40" s="8"/>
      <c r="B40" s="31"/>
      <c r="C40" s="9"/>
      <c r="D40" s="9"/>
      <c r="E40" s="9"/>
      <c r="F40" s="8"/>
      <c r="G40" s="8"/>
      <c r="H40" s="8"/>
      <c r="I40" s="9"/>
      <c r="J40" s="9"/>
      <c r="K40" s="9"/>
      <c r="L40" s="8"/>
      <c r="M40" s="8"/>
      <c r="N40" s="8"/>
      <c r="O40" s="9"/>
      <c r="P40" s="9"/>
      <c r="Q40" s="9"/>
      <c r="R40" s="8"/>
      <c r="S40" s="8"/>
      <c r="T40" s="8"/>
    </row>
    <row r="41" spans="1:20" x14ac:dyDescent="0.25">
      <c r="A41" s="10">
        <v>1</v>
      </c>
      <c r="B41" s="32" t="s">
        <v>2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2" t="str">
        <f>IFERROR(ROUND(G41/E41*10,2),"-")</f>
        <v>-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 t="str">
        <f>IFERROR(ROUND(M41/K41*10,2),"-")</f>
        <v>-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2" t="str">
        <f>IFERROR(ROUND(S41/Q41*10,2),"-")</f>
        <v>-</v>
      </c>
    </row>
    <row r="42" spans="1:20" x14ac:dyDescent="0.25">
      <c r="A42" s="10">
        <v>2</v>
      </c>
      <c r="B42" s="32" t="s">
        <v>3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2" t="str">
        <f t="shared" ref="H42:H52" si="3">IFERROR(ROUND(G42/E42*10,2),"-")</f>
        <v>-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2" t="str">
        <f t="shared" ref="N42:N52" si="4">IFERROR(ROUND(M42/K42*10,2),"-")</f>
        <v>-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2" t="str">
        <f t="shared" ref="T42:T52" si="5">IFERROR(ROUND(S42/Q42*10,2),"-")</f>
        <v>-</v>
      </c>
    </row>
    <row r="43" spans="1:20" x14ac:dyDescent="0.25">
      <c r="A43" s="10">
        <v>3</v>
      </c>
      <c r="B43" s="32" t="s">
        <v>4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2" t="str">
        <f t="shared" si="3"/>
        <v>-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2" t="str">
        <f t="shared" si="4"/>
        <v>-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2" t="str">
        <f t="shared" si="5"/>
        <v>-</v>
      </c>
    </row>
    <row r="44" spans="1:20" x14ac:dyDescent="0.25">
      <c r="A44" s="10">
        <v>4</v>
      </c>
      <c r="B44" s="32" t="s">
        <v>5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2" t="str">
        <f t="shared" si="3"/>
        <v>-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2" t="str">
        <f t="shared" si="4"/>
        <v>-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2" t="str">
        <f t="shared" si="5"/>
        <v>-</v>
      </c>
    </row>
    <row r="45" spans="1:20" x14ac:dyDescent="0.25">
      <c r="A45" s="10">
        <v>5</v>
      </c>
      <c r="B45" s="32" t="s">
        <v>6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2" t="str">
        <f t="shared" si="3"/>
        <v>-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 t="str">
        <f t="shared" si="4"/>
        <v>-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 t="str">
        <f t="shared" si="5"/>
        <v>-</v>
      </c>
    </row>
    <row r="46" spans="1:20" x14ac:dyDescent="0.25">
      <c r="A46" s="10">
        <v>6</v>
      </c>
      <c r="B46" s="32" t="s">
        <v>7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2" t="str">
        <f t="shared" si="3"/>
        <v>-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2" t="str">
        <f t="shared" si="4"/>
        <v>-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2" t="str">
        <f t="shared" si="5"/>
        <v>-</v>
      </c>
    </row>
    <row r="47" spans="1:20" x14ac:dyDescent="0.25">
      <c r="A47" s="10">
        <v>7</v>
      </c>
      <c r="B47" s="32" t="s">
        <v>8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2" t="str">
        <f t="shared" si="3"/>
        <v>-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2" t="str">
        <f t="shared" si="4"/>
        <v>-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2" t="str">
        <f t="shared" si="5"/>
        <v>-</v>
      </c>
    </row>
    <row r="48" spans="1:20" x14ac:dyDescent="0.25">
      <c r="A48" s="10">
        <v>8</v>
      </c>
      <c r="B48" s="32" t="s">
        <v>9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2" t="str">
        <f t="shared" si="3"/>
        <v>-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2" t="str">
        <f t="shared" si="4"/>
        <v>-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2" t="str">
        <f t="shared" si="5"/>
        <v>-</v>
      </c>
    </row>
    <row r="49" spans="1:20" x14ac:dyDescent="0.25">
      <c r="A49" s="10">
        <v>9</v>
      </c>
      <c r="B49" s="32" t="s">
        <v>10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2" t="str">
        <f t="shared" si="3"/>
        <v>-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2" t="str">
        <f t="shared" si="4"/>
        <v>-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2" t="str">
        <f t="shared" si="5"/>
        <v>-</v>
      </c>
    </row>
    <row r="50" spans="1:20" x14ac:dyDescent="0.25">
      <c r="A50" s="10">
        <v>10</v>
      </c>
      <c r="B50" s="32" t="s">
        <v>11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2" t="str">
        <f t="shared" si="3"/>
        <v>-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 t="str">
        <f t="shared" si="4"/>
        <v>-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2" t="str">
        <f t="shared" si="5"/>
        <v>-</v>
      </c>
    </row>
    <row r="51" spans="1:20" x14ac:dyDescent="0.25">
      <c r="A51" s="10">
        <v>11</v>
      </c>
      <c r="B51" s="32" t="s">
        <v>12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2" t="str">
        <f t="shared" si="3"/>
        <v>-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2" t="str">
        <f t="shared" si="4"/>
        <v>-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2" t="str">
        <f t="shared" si="5"/>
        <v>-</v>
      </c>
    </row>
    <row r="52" spans="1:20" x14ac:dyDescent="0.25">
      <c r="A52" s="10">
        <v>12</v>
      </c>
      <c r="B52" s="32" t="s">
        <v>13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2" t="str">
        <f t="shared" si="3"/>
        <v>-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 t="str">
        <f t="shared" si="4"/>
        <v>-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2" t="str">
        <f t="shared" si="5"/>
        <v>-</v>
      </c>
    </row>
    <row r="53" spans="1:20" x14ac:dyDescent="0.25">
      <c r="A53" s="13"/>
      <c r="B53" s="33"/>
      <c r="C53" s="14"/>
      <c r="D53" s="14"/>
      <c r="E53" s="14"/>
      <c r="F53" s="14"/>
      <c r="G53" s="14"/>
      <c r="H53" s="15"/>
      <c r="I53" s="14"/>
      <c r="J53" s="14"/>
      <c r="K53" s="14"/>
      <c r="L53" s="14"/>
      <c r="M53" s="14"/>
      <c r="N53" s="15"/>
      <c r="O53" s="14"/>
      <c r="P53" s="14"/>
      <c r="Q53" s="14"/>
      <c r="R53" s="14"/>
      <c r="S53" s="14"/>
      <c r="T53" s="15"/>
    </row>
    <row r="54" spans="1:20" x14ac:dyDescent="0.25">
      <c r="A54" s="77" t="s">
        <v>14</v>
      </c>
      <c r="B54" s="78"/>
      <c r="C54" s="5">
        <f>SUM(C41:C52)</f>
        <v>0</v>
      </c>
      <c r="D54" s="4">
        <f>SUM(D41:D52)</f>
        <v>0</v>
      </c>
      <c r="E54" s="4">
        <f>SUM(E41:E52)</f>
        <v>0</v>
      </c>
      <c r="F54" s="5">
        <f>SUM(F41:F52)</f>
        <v>0</v>
      </c>
      <c r="G54" s="6">
        <f>ROUND(SUM(G41:G52),2)</f>
        <v>0</v>
      </c>
      <c r="H54" s="7" t="str">
        <f>IFERROR(ROUND(G54/E54*10,2),"-")</f>
        <v>-</v>
      </c>
      <c r="I54" s="4">
        <f>SUM(I41:I52)</f>
        <v>0</v>
      </c>
      <c r="J54" s="4">
        <f>SUM(J41:J52)</f>
        <v>0</v>
      </c>
      <c r="K54" s="4">
        <f>SUM(K41:K52)</f>
        <v>0</v>
      </c>
      <c r="L54" s="5">
        <f>SUM(L41:L52)</f>
        <v>0</v>
      </c>
      <c r="M54" s="6">
        <f>ROUND(SUM(M41:M52),2)</f>
        <v>0</v>
      </c>
      <c r="N54" s="7" t="str">
        <f>IFERROR(ROUND(M54/K54*10,2),"-")</f>
        <v>-</v>
      </c>
      <c r="O54" s="4">
        <f>SUM(O41:O52)</f>
        <v>0</v>
      </c>
      <c r="P54" s="4">
        <f>SUM(P41:P52)</f>
        <v>0</v>
      </c>
      <c r="Q54" s="4">
        <f>SUM(Q41:Q52)</f>
        <v>0</v>
      </c>
      <c r="R54" s="5">
        <f>SUM(R41:R52)</f>
        <v>0</v>
      </c>
      <c r="S54" s="6">
        <f>ROUND(SUM(S41:S52),2)</f>
        <v>0</v>
      </c>
      <c r="T54" s="7" t="str">
        <f>IFERROR(ROUND(S54/Q54*10,2),"-")</f>
        <v>-</v>
      </c>
    </row>
    <row r="55" spans="1:20" x14ac:dyDescent="0.25">
      <c r="A55" s="18"/>
      <c r="B55" s="18"/>
      <c r="C55" s="3"/>
      <c r="D55" s="3"/>
      <c r="E55" s="3"/>
      <c r="F55" s="19"/>
      <c r="G55" s="20"/>
      <c r="H55" s="2"/>
      <c r="I55" s="3"/>
      <c r="J55" s="3"/>
      <c r="K55" s="3"/>
      <c r="L55" s="19"/>
      <c r="M55" s="20"/>
      <c r="N55" s="21"/>
      <c r="O55" s="21"/>
      <c r="P55" s="21"/>
      <c r="Q55" s="21"/>
      <c r="R55" s="21"/>
      <c r="S55" s="21"/>
      <c r="T55" s="21"/>
    </row>
    <row r="56" spans="1:20" x14ac:dyDescent="0.25">
      <c r="B56" s="30">
        <v>2012</v>
      </c>
      <c r="C56" s="23"/>
      <c r="D56" s="23"/>
      <c r="E56" s="23"/>
      <c r="F56" s="24"/>
      <c r="G56" s="25"/>
      <c r="H56" s="26"/>
      <c r="I56" s="1"/>
      <c r="J56" s="1"/>
      <c r="K56" s="1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B57" s="30">
        <v>2011</v>
      </c>
      <c r="G57" s="23"/>
      <c r="H57" s="29"/>
    </row>
    <row r="58" spans="1:20" x14ac:dyDescent="0.25">
      <c r="B58" s="30">
        <v>2010</v>
      </c>
    </row>
    <row r="59" spans="1:20" x14ac:dyDescent="0.25">
      <c r="B59" s="30">
        <v>2009</v>
      </c>
    </row>
    <row r="60" spans="1:20" x14ac:dyDescent="0.25">
      <c r="B60" s="30">
        <v>2008</v>
      </c>
    </row>
    <row r="61" spans="1:20" x14ac:dyDescent="0.25">
      <c r="B61" s="30"/>
    </row>
    <row r="63" spans="1:20" x14ac:dyDescent="0.25">
      <c r="T63" s="28" t="s">
        <v>16</v>
      </c>
    </row>
    <row r="65" spans="1:20" ht="18.75" x14ac:dyDescent="0.25">
      <c r="A65" s="82" t="s">
        <v>23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</row>
    <row r="66" spans="1:20" ht="18.75" x14ac:dyDescent="0.25">
      <c r="A66" s="82" t="s">
        <v>15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</row>
    <row r="67" spans="1:20" ht="18.75" x14ac:dyDescent="0.25">
      <c r="A67" s="82" t="s">
        <v>40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</row>
    <row r="69" spans="1:20" ht="15" customHeight="1" x14ac:dyDescent="0.25">
      <c r="A69" s="83" t="s">
        <v>0</v>
      </c>
      <c r="B69" s="85" t="s">
        <v>1</v>
      </c>
      <c r="C69" s="88" t="s">
        <v>31</v>
      </c>
      <c r="D69" s="89"/>
      <c r="E69" s="89"/>
      <c r="F69" s="88"/>
      <c r="G69" s="88"/>
      <c r="H69" s="88"/>
      <c r="I69" s="89" t="s">
        <v>32</v>
      </c>
      <c r="J69" s="89"/>
      <c r="K69" s="89"/>
      <c r="L69" s="88"/>
      <c r="M69" s="88"/>
      <c r="N69" s="88"/>
      <c r="O69" s="89" t="s">
        <v>33</v>
      </c>
      <c r="P69" s="89"/>
      <c r="Q69" s="89"/>
      <c r="R69" s="88"/>
      <c r="S69" s="88"/>
      <c r="T69" s="88"/>
    </row>
    <row r="70" spans="1:20" x14ac:dyDescent="0.25">
      <c r="A70" s="84"/>
      <c r="B70" s="86"/>
      <c r="C70" s="79" t="s">
        <v>17</v>
      </c>
      <c r="D70" s="79" t="s">
        <v>20</v>
      </c>
      <c r="E70" s="79" t="s">
        <v>21</v>
      </c>
      <c r="F70" s="79" t="s">
        <v>22</v>
      </c>
      <c r="G70" s="79" t="s">
        <v>18</v>
      </c>
      <c r="H70" s="79" t="s">
        <v>19</v>
      </c>
      <c r="I70" s="79" t="s">
        <v>17</v>
      </c>
      <c r="J70" s="79" t="s">
        <v>20</v>
      </c>
      <c r="K70" s="79" t="s">
        <v>21</v>
      </c>
      <c r="L70" s="79" t="s">
        <v>22</v>
      </c>
      <c r="M70" s="79" t="s">
        <v>18</v>
      </c>
      <c r="N70" s="79" t="s">
        <v>19</v>
      </c>
      <c r="O70" s="79" t="s">
        <v>17</v>
      </c>
      <c r="P70" s="79" t="s">
        <v>20</v>
      </c>
      <c r="Q70" s="79" t="s">
        <v>21</v>
      </c>
      <c r="R70" s="79" t="s">
        <v>22</v>
      </c>
      <c r="S70" s="79" t="s">
        <v>18</v>
      </c>
      <c r="T70" s="79" t="s">
        <v>19</v>
      </c>
    </row>
    <row r="71" spans="1:20" x14ac:dyDescent="0.25">
      <c r="A71" s="80"/>
      <c r="B71" s="87"/>
      <c r="C71" s="81"/>
      <c r="D71" s="81"/>
      <c r="E71" s="81"/>
      <c r="F71" s="80"/>
      <c r="G71" s="80"/>
      <c r="H71" s="80"/>
      <c r="I71" s="81"/>
      <c r="J71" s="81"/>
      <c r="K71" s="81"/>
      <c r="L71" s="80"/>
      <c r="M71" s="80"/>
      <c r="N71" s="80"/>
      <c r="O71" s="81"/>
      <c r="P71" s="81"/>
      <c r="Q71" s="81"/>
      <c r="R71" s="80"/>
      <c r="S71" s="80"/>
      <c r="T71" s="80"/>
    </row>
    <row r="72" spans="1:20" x14ac:dyDescent="0.25">
      <c r="A72" s="8"/>
      <c r="B72" s="31"/>
      <c r="C72" s="9"/>
      <c r="D72" s="9"/>
      <c r="E72" s="9"/>
      <c r="F72" s="8"/>
      <c r="G72" s="8"/>
      <c r="H72" s="8"/>
      <c r="I72" s="9"/>
      <c r="J72" s="9"/>
      <c r="K72" s="9"/>
      <c r="L72" s="8"/>
      <c r="M72" s="8"/>
      <c r="N72" s="8"/>
      <c r="O72" s="9"/>
      <c r="P72" s="9"/>
      <c r="Q72" s="9"/>
      <c r="R72" s="8"/>
      <c r="S72" s="8"/>
      <c r="T72" s="8"/>
    </row>
    <row r="73" spans="1:20" x14ac:dyDescent="0.25">
      <c r="A73" s="10">
        <v>1</v>
      </c>
      <c r="B73" s="32" t="s">
        <v>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2" t="str">
        <f>IFERROR(ROUND(G73/E73*10,2),"-")</f>
        <v>-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2" t="str">
        <f>IFERROR(ROUND(M73/K73*10,2),"-")</f>
        <v>-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2" t="str">
        <f>IFERROR(ROUND(S73/Q73*10,2),"-")</f>
        <v>-</v>
      </c>
    </row>
    <row r="74" spans="1:20" x14ac:dyDescent="0.25">
      <c r="A74" s="10">
        <v>2</v>
      </c>
      <c r="B74" s="32" t="s">
        <v>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2" t="str">
        <f t="shared" ref="H74:H84" si="6">IFERROR(ROUND(G74/E74*10,2),"-")</f>
        <v>-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2" t="str">
        <f t="shared" ref="N74:N84" si="7">IFERROR(ROUND(M74/K74*10,2),"-")</f>
        <v>-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2" t="str">
        <f t="shared" ref="T74:T84" si="8">IFERROR(ROUND(S74/Q74*10,2),"-")</f>
        <v>-</v>
      </c>
    </row>
    <row r="75" spans="1:20" x14ac:dyDescent="0.25">
      <c r="A75" s="10">
        <v>3</v>
      </c>
      <c r="B75" s="32" t="s">
        <v>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2" t="str">
        <f t="shared" si="6"/>
        <v>-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2" t="str">
        <f t="shared" si="7"/>
        <v>-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2" t="str">
        <f t="shared" si="8"/>
        <v>-</v>
      </c>
    </row>
    <row r="76" spans="1:20" x14ac:dyDescent="0.25">
      <c r="A76" s="10">
        <v>4</v>
      </c>
      <c r="B76" s="32" t="s">
        <v>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2" t="str">
        <f t="shared" si="6"/>
        <v>-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2" t="str">
        <f t="shared" si="7"/>
        <v>-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2" t="str">
        <f t="shared" si="8"/>
        <v>-</v>
      </c>
    </row>
    <row r="77" spans="1:20" x14ac:dyDescent="0.25">
      <c r="A77" s="10">
        <v>5</v>
      </c>
      <c r="B77" s="32" t="s">
        <v>6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2" t="str">
        <f t="shared" si="6"/>
        <v>-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2" t="str">
        <f t="shared" si="7"/>
        <v>-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2" t="str">
        <f t="shared" si="8"/>
        <v>-</v>
      </c>
    </row>
    <row r="78" spans="1:20" x14ac:dyDescent="0.25">
      <c r="A78" s="10">
        <v>6</v>
      </c>
      <c r="B78" s="32" t="s">
        <v>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2" t="str">
        <f t="shared" si="6"/>
        <v>-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2" t="str">
        <f t="shared" si="7"/>
        <v>-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2" t="str">
        <f t="shared" si="8"/>
        <v>-</v>
      </c>
    </row>
    <row r="79" spans="1:20" x14ac:dyDescent="0.25">
      <c r="A79" s="10">
        <v>7</v>
      </c>
      <c r="B79" s="32" t="s">
        <v>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2" t="str">
        <f t="shared" si="6"/>
        <v>-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2" t="str">
        <f t="shared" si="7"/>
        <v>-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2" t="str">
        <f t="shared" si="8"/>
        <v>-</v>
      </c>
    </row>
    <row r="80" spans="1:20" x14ac:dyDescent="0.25">
      <c r="A80" s="10">
        <v>8</v>
      </c>
      <c r="B80" s="32" t="s">
        <v>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2" t="str">
        <f t="shared" si="6"/>
        <v>-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2" t="str">
        <f t="shared" si="7"/>
        <v>-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2" t="str">
        <f t="shared" si="8"/>
        <v>-</v>
      </c>
    </row>
    <row r="81" spans="1:20" x14ac:dyDescent="0.25">
      <c r="A81" s="10">
        <v>9</v>
      </c>
      <c r="B81" s="32" t="s">
        <v>10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2" t="str">
        <f t="shared" si="6"/>
        <v>-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 t="str">
        <f t="shared" si="7"/>
        <v>-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2" t="str">
        <f t="shared" si="8"/>
        <v>-</v>
      </c>
    </row>
    <row r="82" spans="1:20" x14ac:dyDescent="0.25">
      <c r="A82" s="10">
        <v>10</v>
      </c>
      <c r="B82" s="32" t="s">
        <v>11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2" t="str">
        <f t="shared" si="6"/>
        <v>-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2" t="str">
        <f t="shared" si="7"/>
        <v>-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2" t="str">
        <f t="shared" si="8"/>
        <v>-</v>
      </c>
    </row>
    <row r="83" spans="1:20" x14ac:dyDescent="0.25">
      <c r="A83" s="10">
        <v>11</v>
      </c>
      <c r="B83" s="32" t="s">
        <v>12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2" t="str">
        <f t="shared" si="6"/>
        <v>-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2" t="str">
        <f t="shared" si="7"/>
        <v>-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2" t="str">
        <f t="shared" si="8"/>
        <v>-</v>
      </c>
    </row>
    <row r="84" spans="1:20" x14ac:dyDescent="0.25">
      <c r="A84" s="10">
        <v>12</v>
      </c>
      <c r="B84" s="32" t="s">
        <v>13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2" t="str">
        <f t="shared" si="6"/>
        <v>-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2" t="str">
        <f t="shared" si="7"/>
        <v>-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2" t="str">
        <f t="shared" si="8"/>
        <v>-</v>
      </c>
    </row>
    <row r="85" spans="1:20" x14ac:dyDescent="0.25">
      <c r="A85" s="13"/>
      <c r="B85" s="33"/>
      <c r="C85" s="14"/>
      <c r="D85" s="14"/>
      <c r="E85" s="14"/>
      <c r="F85" s="14"/>
      <c r="G85" s="14"/>
      <c r="H85" s="15"/>
      <c r="I85" s="14"/>
      <c r="J85" s="14"/>
      <c r="K85" s="14"/>
      <c r="L85" s="14"/>
      <c r="M85" s="14"/>
      <c r="N85" s="15"/>
      <c r="O85" s="14"/>
      <c r="P85" s="14"/>
      <c r="Q85" s="14"/>
      <c r="R85" s="14"/>
      <c r="S85" s="14"/>
      <c r="T85" s="15"/>
    </row>
    <row r="86" spans="1:20" x14ac:dyDescent="0.25">
      <c r="A86" s="77" t="s">
        <v>14</v>
      </c>
      <c r="B86" s="78"/>
      <c r="C86" s="5">
        <f>SUM(C73:C84)</f>
        <v>0</v>
      </c>
      <c r="D86" s="4">
        <f>SUM(D73:D84)</f>
        <v>0</v>
      </c>
      <c r="E86" s="4">
        <f>SUM(E73:E84)</f>
        <v>0</v>
      </c>
      <c r="F86" s="5">
        <f>SUM(F73:F84)</f>
        <v>0</v>
      </c>
      <c r="G86" s="6">
        <f>ROUND(SUM(G73:G84),2)</f>
        <v>0</v>
      </c>
      <c r="H86" s="7" t="str">
        <f>IFERROR(ROUND(G86/E86*10,2),"-")</f>
        <v>-</v>
      </c>
      <c r="I86" s="4">
        <f>SUM(I73:I84)</f>
        <v>0</v>
      </c>
      <c r="J86" s="4">
        <f>SUM(J73:J84)</f>
        <v>0</v>
      </c>
      <c r="K86" s="4">
        <f>SUM(K73:K84)</f>
        <v>0</v>
      </c>
      <c r="L86" s="5">
        <f>SUM(L73:L84)</f>
        <v>0</v>
      </c>
      <c r="M86" s="6">
        <f>ROUND(SUM(M73:M84),2)</f>
        <v>0</v>
      </c>
      <c r="N86" s="7" t="str">
        <f>IFERROR(ROUND(M86/K86*10,2),"-")</f>
        <v>-</v>
      </c>
      <c r="O86" s="4">
        <f>SUM(O73:O84)</f>
        <v>0</v>
      </c>
      <c r="P86" s="4">
        <f>SUM(P73:P84)</f>
        <v>0</v>
      </c>
      <c r="Q86" s="4">
        <f>SUM(Q73:Q84)</f>
        <v>0</v>
      </c>
      <c r="R86" s="5">
        <f>SUM(R73:R84)</f>
        <v>0</v>
      </c>
      <c r="S86" s="6">
        <f>ROUND(SUM(S73:S84),2)</f>
        <v>0</v>
      </c>
      <c r="T86" s="7" t="str">
        <f>IFERROR(ROUND(S86/Q86*10,2),"-")</f>
        <v>-</v>
      </c>
    </row>
    <row r="87" spans="1:20" x14ac:dyDescent="0.25">
      <c r="A87" s="18"/>
      <c r="B87" s="18"/>
      <c r="C87" s="3"/>
      <c r="D87" s="3"/>
      <c r="E87" s="3"/>
      <c r="F87" s="19"/>
      <c r="G87" s="20"/>
      <c r="H87" s="2"/>
      <c r="I87" s="3"/>
      <c r="J87" s="3"/>
      <c r="K87" s="3"/>
      <c r="L87" s="19"/>
      <c r="M87" s="20"/>
      <c r="N87" s="21"/>
      <c r="O87" s="21"/>
      <c r="P87" s="21"/>
      <c r="Q87" s="21"/>
      <c r="R87" s="21"/>
      <c r="S87" s="21"/>
      <c r="T87" s="21"/>
    </row>
    <row r="88" spans="1:20" x14ac:dyDescent="0.25">
      <c r="B88" s="30">
        <v>2012</v>
      </c>
      <c r="C88" s="23"/>
      <c r="D88" s="23"/>
      <c r="E88" s="23"/>
      <c r="F88" s="24"/>
      <c r="G88" s="25"/>
      <c r="H88" s="26"/>
      <c r="I88" s="1"/>
      <c r="J88" s="1"/>
      <c r="K88" s="1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B89" s="30">
        <v>2011</v>
      </c>
      <c r="G89" s="23"/>
      <c r="H89" s="29"/>
    </row>
    <row r="90" spans="1:20" x14ac:dyDescent="0.25">
      <c r="B90" s="30">
        <v>2010</v>
      </c>
    </row>
    <row r="91" spans="1:20" x14ac:dyDescent="0.25">
      <c r="B91" s="30">
        <v>2009</v>
      </c>
    </row>
    <row r="92" spans="1:20" x14ac:dyDescent="0.25">
      <c r="B92" s="30">
        <v>2008</v>
      </c>
    </row>
    <row r="93" spans="1:20" x14ac:dyDescent="0.25">
      <c r="B93" s="30"/>
    </row>
    <row r="95" spans="1:20" x14ac:dyDescent="0.25">
      <c r="T95" s="28" t="s">
        <v>16</v>
      </c>
    </row>
  </sheetData>
  <mergeCells count="81"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22:B22"/>
    <mergeCell ref="A34:T34"/>
    <mergeCell ref="A35:T35"/>
    <mergeCell ref="A37:A39"/>
    <mergeCell ref="B37:B39"/>
    <mergeCell ref="C37:H37"/>
    <mergeCell ref="I37:N37"/>
    <mergeCell ref="O37:T37"/>
    <mergeCell ref="C38:C39"/>
    <mergeCell ref="D38:D39"/>
    <mergeCell ref="E38:E39"/>
    <mergeCell ref="A33:T33"/>
    <mergeCell ref="A66:T66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R38:R39"/>
    <mergeCell ref="S38:S39"/>
    <mergeCell ref="T38:T39"/>
    <mergeCell ref="A54:B54"/>
    <mergeCell ref="A65:T65"/>
    <mergeCell ref="A67:T67"/>
    <mergeCell ref="A69:A71"/>
    <mergeCell ref="B69:B71"/>
    <mergeCell ref="C69:H69"/>
    <mergeCell ref="I69:N69"/>
    <mergeCell ref="O69:T69"/>
    <mergeCell ref="C70:C71"/>
    <mergeCell ref="D70:D71"/>
    <mergeCell ref="E70:E71"/>
    <mergeCell ref="F70:F71"/>
    <mergeCell ref="S70:S71"/>
    <mergeCell ref="T70:T71"/>
    <mergeCell ref="Q70:Q71"/>
    <mergeCell ref="R70:R71"/>
    <mergeCell ref="A86:B86"/>
    <mergeCell ref="M70:M71"/>
    <mergeCell ref="N70:N71"/>
    <mergeCell ref="O70:O71"/>
    <mergeCell ref="P70:P71"/>
    <mergeCell ref="G70:G71"/>
    <mergeCell ref="H70:H71"/>
    <mergeCell ref="I70:I71"/>
    <mergeCell ref="J70:J71"/>
    <mergeCell ref="K70:K71"/>
    <mergeCell ref="L70:L71"/>
  </mergeCells>
  <pageMargins left="0.59055118110236227" right="1.299212598425197" top="0.94488188976377963" bottom="0.74803149606299213" header="0.31496062992125984" footer="0.31496062992125984"/>
  <pageSetup paperSize="5" scale="80" orientation="landscape" horizontalDpi="4294967293" verticalDpi="0" r:id="rId1"/>
  <rowBreaks count="2" manualBreakCount="2">
    <brk id="32" max="19" man="1"/>
    <brk id="64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view="pageBreakPreview" zoomScale="80" zoomScaleSheetLayoutView="80" workbookViewId="0">
      <selection activeCell="A67" sqref="A67:T67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82" t="s">
        <v>23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4" ht="18" customHeight="1" x14ac:dyDescent="0.25">
      <c r="A2" s="82" t="s">
        <v>15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4" ht="18" customHeight="1" x14ac:dyDescent="0.25">
      <c r="A3" s="82" t="s">
        <v>39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</row>
    <row r="5" spans="1:24" ht="21" customHeight="1" x14ac:dyDescent="0.25">
      <c r="A5" s="83" t="s">
        <v>0</v>
      </c>
      <c r="B5" s="85" t="s">
        <v>1</v>
      </c>
      <c r="C5" s="88" t="s">
        <v>24</v>
      </c>
      <c r="D5" s="89"/>
      <c r="E5" s="89"/>
      <c r="F5" s="88"/>
      <c r="G5" s="88"/>
      <c r="H5" s="88"/>
      <c r="I5" s="89" t="s">
        <v>25</v>
      </c>
      <c r="J5" s="89"/>
      <c r="K5" s="89"/>
      <c r="L5" s="88"/>
      <c r="M5" s="88"/>
      <c r="N5" s="88"/>
      <c r="O5" s="89" t="s">
        <v>26</v>
      </c>
      <c r="P5" s="89"/>
      <c r="Q5" s="89"/>
      <c r="R5" s="88"/>
      <c r="S5" s="88"/>
      <c r="T5" s="88"/>
    </row>
    <row r="6" spans="1:24" ht="21" customHeight="1" x14ac:dyDescent="0.25">
      <c r="A6" s="84"/>
      <c r="B6" s="86"/>
      <c r="C6" s="79" t="s">
        <v>17</v>
      </c>
      <c r="D6" s="79" t="s">
        <v>20</v>
      </c>
      <c r="E6" s="79" t="s">
        <v>21</v>
      </c>
      <c r="F6" s="79" t="s">
        <v>22</v>
      </c>
      <c r="G6" s="79" t="s">
        <v>18</v>
      </c>
      <c r="H6" s="79" t="s">
        <v>19</v>
      </c>
      <c r="I6" s="79" t="s">
        <v>17</v>
      </c>
      <c r="J6" s="79" t="s">
        <v>20</v>
      </c>
      <c r="K6" s="79" t="s">
        <v>21</v>
      </c>
      <c r="L6" s="79" t="s">
        <v>22</v>
      </c>
      <c r="M6" s="79" t="s">
        <v>18</v>
      </c>
      <c r="N6" s="79" t="s">
        <v>19</v>
      </c>
      <c r="O6" s="79" t="s">
        <v>17</v>
      </c>
      <c r="P6" s="79" t="s">
        <v>20</v>
      </c>
      <c r="Q6" s="79" t="s">
        <v>21</v>
      </c>
      <c r="R6" s="79" t="s">
        <v>22</v>
      </c>
      <c r="S6" s="79" t="s">
        <v>18</v>
      </c>
      <c r="T6" s="79" t="s">
        <v>19</v>
      </c>
    </row>
    <row r="7" spans="1:24" ht="21" customHeight="1" x14ac:dyDescent="0.25">
      <c r="A7" s="80"/>
      <c r="B7" s="87"/>
      <c r="C7" s="81"/>
      <c r="D7" s="81"/>
      <c r="E7" s="81"/>
      <c r="F7" s="80"/>
      <c r="G7" s="80"/>
      <c r="H7" s="80"/>
      <c r="I7" s="81"/>
      <c r="J7" s="81"/>
      <c r="K7" s="81"/>
      <c r="L7" s="80"/>
      <c r="M7" s="80"/>
      <c r="N7" s="80"/>
      <c r="O7" s="81"/>
      <c r="P7" s="81"/>
      <c r="Q7" s="81"/>
      <c r="R7" s="80"/>
      <c r="S7" s="80"/>
      <c r="T7" s="80"/>
    </row>
    <row r="8" spans="1:24" ht="18" customHeight="1" x14ac:dyDescent="0.25">
      <c r="A8" s="8"/>
      <c r="B8" s="31"/>
      <c r="C8" s="9"/>
      <c r="D8" s="9"/>
      <c r="E8" s="9"/>
      <c r="F8" s="8"/>
      <c r="G8" s="8"/>
      <c r="H8" s="8"/>
      <c r="I8" s="9"/>
      <c r="J8" s="9"/>
      <c r="K8" s="9"/>
      <c r="L8" s="8"/>
      <c r="M8" s="8"/>
      <c r="N8" s="8"/>
      <c r="O8" s="9"/>
      <c r="P8" s="9"/>
      <c r="Q8" s="9"/>
      <c r="R8" s="8"/>
      <c r="S8" s="8"/>
      <c r="T8" s="8"/>
    </row>
    <row r="9" spans="1:24" ht="18" customHeight="1" x14ac:dyDescent="0.25">
      <c r="A9" s="10">
        <v>1</v>
      </c>
      <c r="B9" s="32" t="s">
        <v>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2" t="str">
        <f>IFERROR(ROUND(G9/E9*10,2),"-")</f>
        <v>-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2" t="str">
        <f>IFERROR(ROUND(M9/K9*10,2),"-")</f>
        <v>-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2" t="str">
        <f>IFERROR(ROUND(S9/Q9*10,2),"-")</f>
        <v>-</v>
      </c>
      <c r="X9" s="17"/>
    </row>
    <row r="10" spans="1:24" ht="18" customHeight="1" x14ac:dyDescent="0.25">
      <c r="A10" s="10">
        <v>2</v>
      </c>
      <c r="B10" s="32" t="s">
        <v>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2" t="str">
        <f t="shared" ref="H10:H20" si="0">IFERROR(ROUND(G10/E10*10,2),"-")</f>
        <v>-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 t="str">
        <f t="shared" ref="N10:N20" si="1">IFERROR(ROUND(M10/K10*10,2),"-")</f>
        <v>-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2" t="str">
        <f t="shared" ref="T10:T20" si="2">IFERROR(ROUND(S10/Q10*10,2),"-")</f>
        <v>-</v>
      </c>
      <c r="X10" s="17"/>
    </row>
    <row r="11" spans="1:24" ht="18" customHeight="1" x14ac:dyDescent="0.25">
      <c r="A11" s="10">
        <v>3</v>
      </c>
      <c r="B11" s="32" t="s">
        <v>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2" t="str">
        <f t="shared" si="0"/>
        <v>-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 t="str">
        <f t="shared" si="1"/>
        <v>-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2" t="str">
        <f t="shared" si="2"/>
        <v>-</v>
      </c>
      <c r="X11" s="17"/>
    </row>
    <row r="12" spans="1:24" ht="18" customHeight="1" x14ac:dyDescent="0.25">
      <c r="A12" s="10">
        <v>4</v>
      </c>
      <c r="B12" s="32" t="s">
        <v>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2" t="str">
        <f t="shared" si="0"/>
        <v>-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 t="str">
        <f t="shared" si="1"/>
        <v>-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2" t="str">
        <f t="shared" si="2"/>
        <v>-</v>
      </c>
      <c r="X12" s="17"/>
    </row>
    <row r="13" spans="1:24" ht="18" customHeight="1" x14ac:dyDescent="0.25">
      <c r="A13" s="10">
        <v>5</v>
      </c>
      <c r="B13" s="32" t="s">
        <v>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2" t="str">
        <f t="shared" si="0"/>
        <v>-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2" t="str">
        <f t="shared" si="1"/>
        <v>-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2" t="str">
        <f t="shared" si="2"/>
        <v>-</v>
      </c>
      <c r="X13" s="17"/>
    </row>
    <row r="14" spans="1:24" ht="18" customHeight="1" x14ac:dyDescent="0.25">
      <c r="A14" s="10">
        <v>6</v>
      </c>
      <c r="B14" s="32" t="s">
        <v>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2" t="str">
        <f t="shared" si="0"/>
        <v>-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2" t="str">
        <f t="shared" si="1"/>
        <v>-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2" t="str">
        <f t="shared" si="2"/>
        <v>-</v>
      </c>
      <c r="X14" s="17"/>
    </row>
    <row r="15" spans="1:24" ht="18" customHeight="1" x14ac:dyDescent="0.25">
      <c r="A15" s="10">
        <v>7</v>
      </c>
      <c r="B15" s="32" t="s">
        <v>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2" t="str">
        <f t="shared" si="0"/>
        <v>-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2" t="str">
        <f t="shared" si="1"/>
        <v>-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2" t="str">
        <f t="shared" si="2"/>
        <v>-</v>
      </c>
      <c r="X15" s="17"/>
    </row>
    <row r="16" spans="1:24" ht="18" customHeight="1" x14ac:dyDescent="0.25">
      <c r="A16" s="10">
        <v>8</v>
      </c>
      <c r="B16" s="32" t="s">
        <v>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2" t="str">
        <f t="shared" si="0"/>
        <v>-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 t="str">
        <f t="shared" si="1"/>
        <v>-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2" t="str">
        <f t="shared" si="2"/>
        <v>-</v>
      </c>
      <c r="X16" s="17"/>
    </row>
    <row r="17" spans="1:24" ht="18" customHeight="1" x14ac:dyDescent="0.25">
      <c r="A17" s="10">
        <v>9</v>
      </c>
      <c r="B17" s="32" t="s">
        <v>10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2" t="str">
        <f t="shared" si="0"/>
        <v>-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2" t="str">
        <f t="shared" si="1"/>
        <v>-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2" t="str">
        <f t="shared" si="2"/>
        <v>-</v>
      </c>
      <c r="X17" s="17"/>
    </row>
    <row r="18" spans="1:24" ht="18" customHeight="1" x14ac:dyDescent="0.25">
      <c r="A18" s="10">
        <v>10</v>
      </c>
      <c r="B18" s="32" t="s">
        <v>11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2" t="str">
        <f t="shared" si="0"/>
        <v>-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2" t="str">
        <f t="shared" si="1"/>
        <v>-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2" t="str">
        <f t="shared" si="2"/>
        <v>-</v>
      </c>
      <c r="X18" s="17"/>
    </row>
    <row r="19" spans="1:24" ht="18" customHeight="1" x14ac:dyDescent="0.25">
      <c r="A19" s="10">
        <v>11</v>
      </c>
      <c r="B19" s="32" t="s">
        <v>12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2" t="str">
        <f t="shared" si="0"/>
        <v>-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2" t="str">
        <f t="shared" si="1"/>
        <v>-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2" t="str">
        <f t="shared" si="2"/>
        <v>-</v>
      </c>
      <c r="X19" s="17"/>
    </row>
    <row r="20" spans="1:24" ht="18" customHeight="1" x14ac:dyDescent="0.25">
      <c r="A20" s="10">
        <v>12</v>
      </c>
      <c r="B20" s="32" t="s">
        <v>13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2" t="str">
        <f t="shared" si="0"/>
        <v>-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2" t="str">
        <f t="shared" si="1"/>
        <v>-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2" t="str">
        <f t="shared" si="2"/>
        <v>-</v>
      </c>
      <c r="X20" s="17"/>
    </row>
    <row r="21" spans="1:24" ht="18" customHeight="1" x14ac:dyDescent="0.25">
      <c r="A21" s="13"/>
      <c r="B21" s="33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5"/>
      <c r="O21" s="14"/>
      <c r="P21" s="14"/>
      <c r="Q21" s="14"/>
      <c r="R21" s="14"/>
      <c r="S21" s="14"/>
      <c r="T21" s="15"/>
      <c r="X21" s="17"/>
    </row>
    <row r="22" spans="1:24" ht="18" customHeight="1" x14ac:dyDescent="0.25">
      <c r="A22" s="77" t="s">
        <v>14</v>
      </c>
      <c r="B22" s="78"/>
      <c r="C22" s="5">
        <f>SUM(C9:C20)</f>
        <v>0</v>
      </c>
      <c r="D22" s="4">
        <f>SUM(D9:D20)</f>
        <v>0</v>
      </c>
      <c r="E22" s="4">
        <f>SUM(E9:E20)</f>
        <v>0</v>
      </c>
      <c r="F22" s="5">
        <f>SUM(F9:F20)</f>
        <v>0</v>
      </c>
      <c r="G22" s="6">
        <f>ROUND(SUM(G9:G20),2)</f>
        <v>0</v>
      </c>
      <c r="H22" s="7" t="str">
        <f>IFERROR(ROUND(G22/E22*10,2),"-")</f>
        <v>-</v>
      </c>
      <c r="I22" s="4">
        <f>SUM(I9:I20)</f>
        <v>0</v>
      </c>
      <c r="J22" s="4">
        <f>SUM(J9:J20)</f>
        <v>0</v>
      </c>
      <c r="K22" s="4">
        <f>SUM(K9:K20)</f>
        <v>0</v>
      </c>
      <c r="L22" s="5">
        <f>SUM(L9:L20)</f>
        <v>0</v>
      </c>
      <c r="M22" s="6">
        <f>ROUND(SUM(M9:M20),2)</f>
        <v>0</v>
      </c>
      <c r="N22" s="7" t="str">
        <f>IFERROR(ROUND(M22/K22*10,2),"-")</f>
        <v>-</v>
      </c>
      <c r="O22" s="4">
        <f>SUM(O9:O20)</f>
        <v>0</v>
      </c>
      <c r="P22" s="4">
        <f>SUM(P9:P20)</f>
        <v>0</v>
      </c>
      <c r="Q22" s="4">
        <f>SUM(Q9:Q20)</f>
        <v>0</v>
      </c>
      <c r="R22" s="5">
        <f>SUM(R9:R20)</f>
        <v>0</v>
      </c>
      <c r="S22" s="6">
        <f>ROUND(SUM(S9:S20),2)</f>
        <v>0</v>
      </c>
      <c r="T22" s="7" t="str">
        <f>IFERROR(ROUND(S22/Q22*10,2),"-")</f>
        <v>-</v>
      </c>
      <c r="X22" s="17"/>
    </row>
    <row r="23" spans="1:24" s="22" customFormat="1" ht="18" customHeight="1" x14ac:dyDescent="0.25">
      <c r="A23" s="18"/>
      <c r="B23" s="18"/>
      <c r="C23" s="3"/>
      <c r="D23" s="3"/>
      <c r="E23" s="3"/>
      <c r="F23" s="19"/>
      <c r="G23" s="20"/>
      <c r="H23" s="2"/>
      <c r="I23" s="3"/>
      <c r="J23" s="3"/>
      <c r="K23" s="3"/>
      <c r="L23" s="19"/>
      <c r="M23" s="20"/>
      <c r="N23" s="21"/>
      <c r="O23" s="21"/>
      <c r="P23" s="21"/>
      <c r="Q23" s="21"/>
      <c r="R23" s="21"/>
      <c r="S23" s="21"/>
      <c r="T23" s="21"/>
    </row>
    <row r="24" spans="1:24" ht="18" customHeight="1" x14ac:dyDescent="0.25">
      <c r="B24" s="30">
        <v>2013</v>
      </c>
      <c r="C24" s="23"/>
      <c r="D24" s="23"/>
      <c r="E24" s="23"/>
      <c r="F24" s="24"/>
      <c r="G24" s="25"/>
      <c r="H24" s="26"/>
      <c r="I24" s="1"/>
      <c r="J24" s="1"/>
      <c r="K24" s="1"/>
      <c r="M24" s="27"/>
      <c r="N24" s="27"/>
      <c r="O24" s="27"/>
      <c r="P24" s="27"/>
      <c r="Q24" s="27"/>
      <c r="R24" s="27"/>
      <c r="S24" s="27"/>
      <c r="T24" s="27"/>
    </row>
    <row r="25" spans="1:24" x14ac:dyDescent="0.25">
      <c r="B25" s="30">
        <v>2012</v>
      </c>
      <c r="G25" s="23"/>
      <c r="H25" s="29"/>
    </row>
    <row r="26" spans="1:24" x14ac:dyDescent="0.25">
      <c r="B26" s="30">
        <v>2011</v>
      </c>
    </row>
    <row r="27" spans="1:24" x14ac:dyDescent="0.25">
      <c r="B27" s="30">
        <v>2010</v>
      </c>
    </row>
    <row r="28" spans="1:24" x14ac:dyDescent="0.25">
      <c r="B28" s="30">
        <v>2009</v>
      </c>
    </row>
    <row r="29" spans="1:24" x14ac:dyDescent="0.25">
      <c r="B29" s="30"/>
    </row>
    <row r="31" spans="1:24" x14ac:dyDescent="0.25">
      <c r="T31" s="28" t="s">
        <v>16</v>
      </c>
    </row>
    <row r="33" spans="1:20" ht="18.75" x14ac:dyDescent="0.25">
      <c r="A33" s="82" t="s">
        <v>23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</row>
    <row r="34" spans="1:20" ht="18.75" x14ac:dyDescent="0.25">
      <c r="A34" s="82" t="s">
        <v>15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</row>
    <row r="35" spans="1:20" ht="18.75" x14ac:dyDescent="0.25">
      <c r="A35" s="82" t="s">
        <v>39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</row>
    <row r="37" spans="1:20" x14ac:dyDescent="0.25">
      <c r="A37" s="83" t="s">
        <v>0</v>
      </c>
      <c r="B37" s="85" t="s">
        <v>1</v>
      </c>
      <c r="C37" s="88" t="s">
        <v>28</v>
      </c>
      <c r="D37" s="89"/>
      <c r="E37" s="89"/>
      <c r="F37" s="88"/>
      <c r="G37" s="88"/>
      <c r="H37" s="88"/>
      <c r="I37" s="89" t="s">
        <v>29</v>
      </c>
      <c r="J37" s="89"/>
      <c r="K37" s="89"/>
      <c r="L37" s="88"/>
      <c r="M37" s="88"/>
      <c r="N37" s="88"/>
      <c r="O37" s="89" t="s">
        <v>30</v>
      </c>
      <c r="P37" s="89"/>
      <c r="Q37" s="89"/>
      <c r="R37" s="88"/>
      <c r="S37" s="88"/>
      <c r="T37" s="88"/>
    </row>
    <row r="38" spans="1:20" x14ac:dyDescent="0.25">
      <c r="A38" s="84"/>
      <c r="B38" s="86"/>
      <c r="C38" s="79" t="s">
        <v>17</v>
      </c>
      <c r="D38" s="79" t="s">
        <v>20</v>
      </c>
      <c r="E38" s="79" t="s">
        <v>21</v>
      </c>
      <c r="F38" s="79" t="s">
        <v>22</v>
      </c>
      <c r="G38" s="79" t="s">
        <v>18</v>
      </c>
      <c r="H38" s="79" t="s">
        <v>19</v>
      </c>
      <c r="I38" s="79" t="s">
        <v>17</v>
      </c>
      <c r="J38" s="79" t="s">
        <v>20</v>
      </c>
      <c r="K38" s="79" t="s">
        <v>21</v>
      </c>
      <c r="L38" s="79" t="s">
        <v>22</v>
      </c>
      <c r="M38" s="79" t="s">
        <v>18</v>
      </c>
      <c r="N38" s="79" t="s">
        <v>19</v>
      </c>
      <c r="O38" s="79" t="s">
        <v>17</v>
      </c>
      <c r="P38" s="79" t="s">
        <v>20</v>
      </c>
      <c r="Q38" s="79" t="s">
        <v>21</v>
      </c>
      <c r="R38" s="79" t="s">
        <v>22</v>
      </c>
      <c r="S38" s="79" t="s">
        <v>18</v>
      </c>
      <c r="T38" s="79" t="s">
        <v>19</v>
      </c>
    </row>
    <row r="39" spans="1:20" x14ac:dyDescent="0.25">
      <c r="A39" s="80"/>
      <c r="B39" s="87"/>
      <c r="C39" s="81"/>
      <c r="D39" s="81"/>
      <c r="E39" s="81"/>
      <c r="F39" s="80"/>
      <c r="G39" s="80"/>
      <c r="H39" s="80"/>
      <c r="I39" s="81"/>
      <c r="J39" s="81"/>
      <c r="K39" s="81"/>
      <c r="L39" s="80"/>
      <c r="M39" s="80"/>
      <c r="N39" s="80"/>
      <c r="O39" s="81"/>
      <c r="P39" s="81"/>
      <c r="Q39" s="81"/>
      <c r="R39" s="80"/>
      <c r="S39" s="80"/>
      <c r="T39" s="80"/>
    </row>
    <row r="40" spans="1:20" x14ac:dyDescent="0.25">
      <c r="A40" s="8"/>
      <c r="B40" s="31"/>
      <c r="C40" s="9"/>
      <c r="D40" s="9"/>
      <c r="E40" s="9"/>
      <c r="F40" s="8"/>
      <c r="G40" s="8"/>
      <c r="H40" s="8"/>
      <c r="I40" s="9"/>
      <c r="J40" s="9"/>
      <c r="K40" s="9"/>
      <c r="L40" s="8"/>
      <c r="M40" s="8"/>
      <c r="N40" s="8"/>
      <c r="O40" s="9"/>
      <c r="P40" s="9"/>
      <c r="Q40" s="9"/>
      <c r="R40" s="8"/>
      <c r="S40" s="8"/>
      <c r="T40" s="8"/>
    </row>
    <row r="41" spans="1:20" x14ac:dyDescent="0.25">
      <c r="A41" s="10">
        <v>1</v>
      </c>
      <c r="B41" s="32" t="s">
        <v>2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2" t="str">
        <f>IFERROR(ROUND(G41/E41*10,2),"-")</f>
        <v>-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 t="str">
        <f>IFERROR(ROUND(M41/K41*10,2),"-")</f>
        <v>-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2" t="str">
        <f>IFERROR(ROUND(S41/Q41*10,2),"-")</f>
        <v>-</v>
      </c>
    </row>
    <row r="42" spans="1:20" x14ac:dyDescent="0.25">
      <c r="A42" s="10">
        <v>2</v>
      </c>
      <c r="B42" s="32" t="s">
        <v>3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2" t="str">
        <f t="shared" ref="H42:H52" si="3">IFERROR(ROUND(G42/E42*10,2),"-")</f>
        <v>-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2" t="str">
        <f t="shared" ref="N42:N52" si="4">IFERROR(ROUND(M42/K42*10,2),"-")</f>
        <v>-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2" t="str">
        <f t="shared" ref="T42:T52" si="5">IFERROR(ROUND(S42/Q42*10,2),"-")</f>
        <v>-</v>
      </c>
    </row>
    <row r="43" spans="1:20" x14ac:dyDescent="0.25">
      <c r="A43" s="10">
        <v>3</v>
      </c>
      <c r="B43" s="32" t="s">
        <v>4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2" t="str">
        <f t="shared" si="3"/>
        <v>-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2" t="str">
        <f t="shared" si="4"/>
        <v>-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2" t="str">
        <f t="shared" si="5"/>
        <v>-</v>
      </c>
    </row>
    <row r="44" spans="1:20" x14ac:dyDescent="0.25">
      <c r="A44" s="10">
        <v>4</v>
      </c>
      <c r="B44" s="32" t="s">
        <v>5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2" t="str">
        <f t="shared" si="3"/>
        <v>-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2" t="str">
        <f t="shared" si="4"/>
        <v>-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2" t="str">
        <f t="shared" si="5"/>
        <v>-</v>
      </c>
    </row>
    <row r="45" spans="1:20" x14ac:dyDescent="0.25">
      <c r="A45" s="10">
        <v>5</v>
      </c>
      <c r="B45" s="32" t="s">
        <v>6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2" t="str">
        <f t="shared" si="3"/>
        <v>-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 t="str">
        <f t="shared" si="4"/>
        <v>-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 t="str">
        <f t="shared" si="5"/>
        <v>-</v>
      </c>
    </row>
    <row r="46" spans="1:20" x14ac:dyDescent="0.25">
      <c r="A46" s="10">
        <v>6</v>
      </c>
      <c r="B46" s="32" t="s">
        <v>7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2" t="str">
        <f t="shared" si="3"/>
        <v>-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2" t="str">
        <f t="shared" si="4"/>
        <v>-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2" t="str">
        <f t="shared" si="5"/>
        <v>-</v>
      </c>
    </row>
    <row r="47" spans="1:20" x14ac:dyDescent="0.25">
      <c r="A47" s="10">
        <v>7</v>
      </c>
      <c r="B47" s="32" t="s">
        <v>8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2" t="str">
        <f t="shared" si="3"/>
        <v>-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2" t="str">
        <f t="shared" si="4"/>
        <v>-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2" t="str">
        <f t="shared" si="5"/>
        <v>-</v>
      </c>
    </row>
    <row r="48" spans="1:20" x14ac:dyDescent="0.25">
      <c r="A48" s="10">
        <v>8</v>
      </c>
      <c r="B48" s="32" t="s">
        <v>9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2" t="str">
        <f t="shared" si="3"/>
        <v>-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2" t="str">
        <f t="shared" si="4"/>
        <v>-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2" t="str">
        <f t="shared" si="5"/>
        <v>-</v>
      </c>
    </row>
    <row r="49" spans="1:20" x14ac:dyDescent="0.25">
      <c r="A49" s="10">
        <v>9</v>
      </c>
      <c r="B49" s="32" t="s">
        <v>10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2" t="str">
        <f t="shared" si="3"/>
        <v>-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2" t="str">
        <f t="shared" si="4"/>
        <v>-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2" t="str">
        <f t="shared" si="5"/>
        <v>-</v>
      </c>
    </row>
    <row r="50" spans="1:20" x14ac:dyDescent="0.25">
      <c r="A50" s="10">
        <v>10</v>
      </c>
      <c r="B50" s="32" t="s">
        <v>11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2" t="str">
        <f t="shared" si="3"/>
        <v>-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 t="str">
        <f t="shared" si="4"/>
        <v>-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2" t="str">
        <f t="shared" si="5"/>
        <v>-</v>
      </c>
    </row>
    <row r="51" spans="1:20" x14ac:dyDescent="0.25">
      <c r="A51" s="10">
        <v>11</v>
      </c>
      <c r="B51" s="32" t="s">
        <v>12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2" t="str">
        <f t="shared" si="3"/>
        <v>-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2" t="str">
        <f t="shared" si="4"/>
        <v>-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2" t="str">
        <f t="shared" si="5"/>
        <v>-</v>
      </c>
    </row>
    <row r="52" spans="1:20" x14ac:dyDescent="0.25">
      <c r="A52" s="10">
        <v>12</v>
      </c>
      <c r="B52" s="32" t="s">
        <v>13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2" t="str">
        <f t="shared" si="3"/>
        <v>-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 t="str">
        <f t="shared" si="4"/>
        <v>-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2" t="str">
        <f t="shared" si="5"/>
        <v>-</v>
      </c>
    </row>
    <row r="53" spans="1:20" x14ac:dyDescent="0.25">
      <c r="A53" s="13"/>
      <c r="B53" s="33"/>
      <c r="C53" s="14"/>
      <c r="D53" s="14"/>
      <c r="E53" s="14"/>
      <c r="F53" s="14"/>
      <c r="G53" s="14"/>
      <c r="H53" s="15"/>
      <c r="I53" s="14"/>
      <c r="J53" s="14"/>
      <c r="K53" s="14"/>
      <c r="L53" s="14"/>
      <c r="M53" s="14"/>
      <c r="N53" s="15"/>
      <c r="O53" s="14"/>
      <c r="P53" s="14"/>
      <c r="Q53" s="14"/>
      <c r="R53" s="14"/>
      <c r="S53" s="14"/>
      <c r="T53" s="15"/>
    </row>
    <row r="54" spans="1:20" x14ac:dyDescent="0.25">
      <c r="A54" s="77" t="s">
        <v>14</v>
      </c>
      <c r="B54" s="78"/>
      <c r="C54" s="5">
        <f>SUM(C41:C52)</f>
        <v>0</v>
      </c>
      <c r="D54" s="4">
        <f>SUM(D41:D52)</f>
        <v>0</v>
      </c>
      <c r="E54" s="4">
        <f>SUM(E41:E52)</f>
        <v>0</v>
      </c>
      <c r="F54" s="5">
        <f>SUM(F41:F52)</f>
        <v>0</v>
      </c>
      <c r="G54" s="6">
        <f>ROUND(SUM(G41:G52),2)</f>
        <v>0</v>
      </c>
      <c r="H54" s="7" t="str">
        <f>IFERROR(ROUND(G54/E54*10,2),"-")</f>
        <v>-</v>
      </c>
      <c r="I54" s="4">
        <f>SUM(I41:I52)</f>
        <v>0</v>
      </c>
      <c r="J54" s="4">
        <f>SUM(J41:J52)</f>
        <v>0</v>
      </c>
      <c r="K54" s="4">
        <f>SUM(K41:K52)</f>
        <v>0</v>
      </c>
      <c r="L54" s="5">
        <f>SUM(L41:L52)</f>
        <v>0</v>
      </c>
      <c r="M54" s="6">
        <f>ROUND(SUM(M41:M52),2)</f>
        <v>0</v>
      </c>
      <c r="N54" s="7" t="str">
        <f>IFERROR(ROUND(M54/K54*10,2),"-")</f>
        <v>-</v>
      </c>
      <c r="O54" s="4">
        <f>SUM(O41:O52)</f>
        <v>0</v>
      </c>
      <c r="P54" s="4">
        <f>SUM(P41:P52)</f>
        <v>0</v>
      </c>
      <c r="Q54" s="4">
        <f>SUM(Q41:Q52)</f>
        <v>0</v>
      </c>
      <c r="R54" s="5">
        <f>SUM(R41:R52)</f>
        <v>0</v>
      </c>
      <c r="S54" s="6">
        <f>ROUND(SUM(S41:S52),2)</f>
        <v>0</v>
      </c>
      <c r="T54" s="7" t="str">
        <f>IFERROR(ROUND(S54/Q54*10,2),"-")</f>
        <v>-</v>
      </c>
    </row>
    <row r="55" spans="1:20" x14ac:dyDescent="0.25">
      <c r="A55" s="18"/>
      <c r="B55" s="18"/>
      <c r="C55" s="3"/>
      <c r="D55" s="3"/>
      <c r="E55" s="3"/>
      <c r="F55" s="19"/>
      <c r="G55" s="20"/>
      <c r="H55" s="2"/>
      <c r="I55" s="3"/>
      <c r="J55" s="3"/>
      <c r="K55" s="3"/>
      <c r="L55" s="19"/>
      <c r="M55" s="20"/>
      <c r="N55" s="21"/>
      <c r="O55" s="21"/>
      <c r="P55" s="21"/>
      <c r="Q55" s="21"/>
      <c r="R55" s="21"/>
      <c r="S55" s="21"/>
      <c r="T55" s="21"/>
    </row>
    <row r="56" spans="1:20" x14ac:dyDescent="0.25">
      <c r="B56" s="30">
        <v>2013</v>
      </c>
      <c r="C56" s="23"/>
      <c r="D56" s="23"/>
      <c r="E56" s="23"/>
      <c r="F56" s="24"/>
      <c r="G56" s="25"/>
      <c r="H56" s="26"/>
      <c r="I56" s="1"/>
      <c r="J56" s="1"/>
      <c r="K56" s="1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B57" s="30">
        <v>2012</v>
      </c>
      <c r="G57" s="23"/>
      <c r="H57" s="29"/>
    </row>
    <row r="58" spans="1:20" x14ac:dyDescent="0.25">
      <c r="B58" s="30">
        <v>2011</v>
      </c>
    </row>
    <row r="59" spans="1:20" x14ac:dyDescent="0.25">
      <c r="B59" s="30">
        <v>2010</v>
      </c>
    </row>
    <row r="60" spans="1:20" x14ac:dyDescent="0.25">
      <c r="B60" s="30">
        <v>2009</v>
      </c>
    </row>
    <row r="61" spans="1:20" x14ac:dyDescent="0.25">
      <c r="B61" s="30"/>
    </row>
    <row r="63" spans="1:20" x14ac:dyDescent="0.25">
      <c r="T63" s="28" t="s">
        <v>16</v>
      </c>
    </row>
    <row r="65" spans="1:20" ht="18.75" x14ac:dyDescent="0.25">
      <c r="A65" s="82" t="s">
        <v>23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</row>
    <row r="66" spans="1:20" ht="18.75" x14ac:dyDescent="0.25">
      <c r="A66" s="82" t="s">
        <v>15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</row>
    <row r="67" spans="1:20" ht="18.75" x14ac:dyDescent="0.25">
      <c r="A67" s="82" t="s">
        <v>39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</row>
    <row r="69" spans="1:20" ht="15" customHeight="1" x14ac:dyDescent="0.25">
      <c r="A69" s="83" t="s">
        <v>0</v>
      </c>
      <c r="B69" s="85" t="s">
        <v>1</v>
      </c>
      <c r="C69" s="88" t="s">
        <v>31</v>
      </c>
      <c r="D69" s="89"/>
      <c r="E69" s="89"/>
      <c r="F69" s="88"/>
      <c r="G69" s="88"/>
      <c r="H69" s="88"/>
      <c r="I69" s="89" t="s">
        <v>32</v>
      </c>
      <c r="J69" s="89"/>
      <c r="K69" s="89"/>
      <c r="L69" s="88"/>
      <c r="M69" s="88"/>
      <c r="N69" s="88"/>
      <c r="O69" s="89" t="s">
        <v>33</v>
      </c>
      <c r="P69" s="89"/>
      <c r="Q69" s="89"/>
      <c r="R69" s="88"/>
      <c r="S69" s="88"/>
      <c r="T69" s="88"/>
    </row>
    <row r="70" spans="1:20" x14ac:dyDescent="0.25">
      <c r="A70" s="84"/>
      <c r="B70" s="86"/>
      <c r="C70" s="79" t="s">
        <v>17</v>
      </c>
      <c r="D70" s="79" t="s">
        <v>20</v>
      </c>
      <c r="E70" s="79" t="s">
        <v>21</v>
      </c>
      <c r="F70" s="79" t="s">
        <v>22</v>
      </c>
      <c r="G70" s="79" t="s">
        <v>18</v>
      </c>
      <c r="H70" s="79" t="s">
        <v>19</v>
      </c>
      <c r="I70" s="79" t="s">
        <v>17</v>
      </c>
      <c r="J70" s="79" t="s">
        <v>20</v>
      </c>
      <c r="K70" s="79" t="s">
        <v>21</v>
      </c>
      <c r="L70" s="79" t="s">
        <v>22</v>
      </c>
      <c r="M70" s="79" t="s">
        <v>18</v>
      </c>
      <c r="N70" s="79" t="s">
        <v>19</v>
      </c>
      <c r="O70" s="79" t="s">
        <v>17</v>
      </c>
      <c r="P70" s="79" t="s">
        <v>20</v>
      </c>
      <c r="Q70" s="79" t="s">
        <v>21</v>
      </c>
      <c r="R70" s="79" t="s">
        <v>22</v>
      </c>
      <c r="S70" s="79" t="s">
        <v>18</v>
      </c>
      <c r="T70" s="79" t="s">
        <v>19</v>
      </c>
    </row>
    <row r="71" spans="1:20" x14ac:dyDescent="0.25">
      <c r="A71" s="80"/>
      <c r="B71" s="87"/>
      <c r="C71" s="81"/>
      <c r="D71" s="81"/>
      <c r="E71" s="81"/>
      <c r="F71" s="80"/>
      <c r="G71" s="80"/>
      <c r="H71" s="80"/>
      <c r="I71" s="81"/>
      <c r="J71" s="81"/>
      <c r="K71" s="81"/>
      <c r="L71" s="80"/>
      <c r="M71" s="80"/>
      <c r="N71" s="80"/>
      <c r="O71" s="81"/>
      <c r="P71" s="81"/>
      <c r="Q71" s="81"/>
      <c r="R71" s="80"/>
      <c r="S71" s="80"/>
      <c r="T71" s="80"/>
    </row>
    <row r="72" spans="1:20" x14ac:dyDescent="0.25">
      <c r="A72" s="8"/>
      <c r="B72" s="31"/>
      <c r="C72" s="9"/>
      <c r="D72" s="9"/>
      <c r="E72" s="9"/>
      <c r="F72" s="8"/>
      <c r="G72" s="8"/>
      <c r="H72" s="8"/>
      <c r="I72" s="9"/>
      <c r="J72" s="9"/>
      <c r="K72" s="9"/>
      <c r="L72" s="8"/>
      <c r="M72" s="8"/>
      <c r="N72" s="8"/>
      <c r="O72" s="9"/>
      <c r="P72" s="9"/>
      <c r="Q72" s="9"/>
      <c r="R72" s="8"/>
      <c r="S72" s="8"/>
      <c r="T72" s="8"/>
    </row>
    <row r="73" spans="1:20" x14ac:dyDescent="0.25">
      <c r="A73" s="10">
        <v>1</v>
      </c>
      <c r="B73" s="32" t="s">
        <v>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2" t="str">
        <f>IFERROR(ROUND(G73/E73*10,2),"-")</f>
        <v>-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2" t="str">
        <f>IFERROR(ROUND(M73/K73*10,2),"-")</f>
        <v>-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2" t="str">
        <f>IFERROR(ROUND(S73/Q73*10,2),"-")</f>
        <v>-</v>
      </c>
    </row>
    <row r="74" spans="1:20" x14ac:dyDescent="0.25">
      <c r="A74" s="10">
        <v>2</v>
      </c>
      <c r="B74" s="32" t="s">
        <v>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2" t="str">
        <f t="shared" ref="H74:H84" si="6">IFERROR(ROUND(G74/E74*10,2),"-")</f>
        <v>-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2" t="str">
        <f t="shared" ref="N74:N84" si="7">IFERROR(ROUND(M74/K74*10,2),"-")</f>
        <v>-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2" t="str">
        <f t="shared" ref="T74:T84" si="8">IFERROR(ROUND(S74/Q74*10,2),"-")</f>
        <v>-</v>
      </c>
    </row>
    <row r="75" spans="1:20" x14ac:dyDescent="0.25">
      <c r="A75" s="10">
        <v>3</v>
      </c>
      <c r="B75" s="32" t="s">
        <v>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2" t="str">
        <f t="shared" si="6"/>
        <v>-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2" t="str">
        <f t="shared" si="7"/>
        <v>-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2" t="str">
        <f t="shared" si="8"/>
        <v>-</v>
      </c>
    </row>
    <row r="76" spans="1:20" x14ac:dyDescent="0.25">
      <c r="A76" s="10">
        <v>4</v>
      </c>
      <c r="B76" s="32" t="s">
        <v>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2" t="str">
        <f t="shared" si="6"/>
        <v>-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2" t="str">
        <f t="shared" si="7"/>
        <v>-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2" t="str">
        <f t="shared" si="8"/>
        <v>-</v>
      </c>
    </row>
    <row r="77" spans="1:20" x14ac:dyDescent="0.25">
      <c r="A77" s="10">
        <v>5</v>
      </c>
      <c r="B77" s="32" t="s">
        <v>6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2" t="str">
        <f t="shared" si="6"/>
        <v>-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2" t="str">
        <f t="shared" si="7"/>
        <v>-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2" t="str">
        <f t="shared" si="8"/>
        <v>-</v>
      </c>
    </row>
    <row r="78" spans="1:20" x14ac:dyDescent="0.25">
      <c r="A78" s="10">
        <v>6</v>
      </c>
      <c r="B78" s="32" t="s">
        <v>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2" t="str">
        <f t="shared" si="6"/>
        <v>-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2" t="str">
        <f t="shared" si="7"/>
        <v>-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2" t="str">
        <f t="shared" si="8"/>
        <v>-</v>
      </c>
    </row>
    <row r="79" spans="1:20" x14ac:dyDescent="0.25">
      <c r="A79" s="10">
        <v>7</v>
      </c>
      <c r="B79" s="32" t="s">
        <v>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2" t="str">
        <f t="shared" si="6"/>
        <v>-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2" t="str">
        <f t="shared" si="7"/>
        <v>-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2" t="str">
        <f t="shared" si="8"/>
        <v>-</v>
      </c>
    </row>
    <row r="80" spans="1:20" x14ac:dyDescent="0.25">
      <c r="A80" s="10">
        <v>8</v>
      </c>
      <c r="B80" s="32" t="s">
        <v>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2" t="str">
        <f t="shared" si="6"/>
        <v>-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2" t="str">
        <f t="shared" si="7"/>
        <v>-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2" t="str">
        <f t="shared" si="8"/>
        <v>-</v>
      </c>
    </row>
    <row r="81" spans="1:20" x14ac:dyDescent="0.25">
      <c r="A81" s="10">
        <v>9</v>
      </c>
      <c r="B81" s="32" t="s">
        <v>10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2" t="str">
        <f t="shared" si="6"/>
        <v>-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 t="str">
        <f t="shared" si="7"/>
        <v>-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2" t="str">
        <f t="shared" si="8"/>
        <v>-</v>
      </c>
    </row>
    <row r="82" spans="1:20" x14ac:dyDescent="0.25">
      <c r="A82" s="10">
        <v>10</v>
      </c>
      <c r="B82" s="32" t="s">
        <v>11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2" t="str">
        <f t="shared" si="6"/>
        <v>-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2" t="str">
        <f t="shared" si="7"/>
        <v>-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2" t="str">
        <f t="shared" si="8"/>
        <v>-</v>
      </c>
    </row>
    <row r="83" spans="1:20" x14ac:dyDescent="0.25">
      <c r="A83" s="10">
        <v>11</v>
      </c>
      <c r="B83" s="32" t="s">
        <v>12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2" t="str">
        <f t="shared" si="6"/>
        <v>-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2" t="str">
        <f t="shared" si="7"/>
        <v>-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2" t="str">
        <f t="shared" si="8"/>
        <v>-</v>
      </c>
    </row>
    <row r="84" spans="1:20" x14ac:dyDescent="0.25">
      <c r="A84" s="10">
        <v>12</v>
      </c>
      <c r="B84" s="32" t="s">
        <v>13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2" t="str">
        <f t="shared" si="6"/>
        <v>-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2" t="str">
        <f t="shared" si="7"/>
        <v>-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2" t="str">
        <f t="shared" si="8"/>
        <v>-</v>
      </c>
    </row>
    <row r="85" spans="1:20" x14ac:dyDescent="0.25">
      <c r="A85" s="13"/>
      <c r="B85" s="33"/>
      <c r="C85" s="14"/>
      <c r="D85" s="14"/>
      <c r="E85" s="14"/>
      <c r="F85" s="14"/>
      <c r="G85" s="14"/>
      <c r="H85" s="15"/>
      <c r="I85" s="14"/>
      <c r="J85" s="14"/>
      <c r="K85" s="14"/>
      <c r="L85" s="14"/>
      <c r="M85" s="14"/>
      <c r="N85" s="15"/>
      <c r="O85" s="14"/>
      <c r="P85" s="14"/>
      <c r="Q85" s="14"/>
      <c r="R85" s="14"/>
      <c r="S85" s="14"/>
      <c r="T85" s="15"/>
    </row>
    <row r="86" spans="1:20" x14ac:dyDescent="0.25">
      <c r="A86" s="77" t="s">
        <v>14</v>
      </c>
      <c r="B86" s="78"/>
      <c r="C86" s="5">
        <f>SUM(C73:C84)</f>
        <v>0</v>
      </c>
      <c r="D86" s="4">
        <f>SUM(D73:D84)</f>
        <v>0</v>
      </c>
      <c r="E86" s="4">
        <f>SUM(E73:E84)</f>
        <v>0</v>
      </c>
      <c r="F86" s="5">
        <f>SUM(F73:F84)</f>
        <v>0</v>
      </c>
      <c r="G86" s="6">
        <f>ROUND(SUM(G73:G84),2)</f>
        <v>0</v>
      </c>
      <c r="H86" s="7" t="str">
        <f>IFERROR(ROUND(G86/E86*10,2),"-")</f>
        <v>-</v>
      </c>
      <c r="I86" s="4">
        <f>SUM(I73:I84)</f>
        <v>0</v>
      </c>
      <c r="J86" s="4">
        <f>SUM(J73:J84)</f>
        <v>0</v>
      </c>
      <c r="K86" s="4">
        <f>SUM(K73:K84)</f>
        <v>0</v>
      </c>
      <c r="L86" s="5">
        <f>SUM(L73:L84)</f>
        <v>0</v>
      </c>
      <c r="M86" s="6">
        <f>ROUND(SUM(M73:M84),2)</f>
        <v>0</v>
      </c>
      <c r="N86" s="7" t="str">
        <f>IFERROR(ROUND(M86/K86*10,2),"-")</f>
        <v>-</v>
      </c>
      <c r="O86" s="4">
        <f>SUM(O73:O84)</f>
        <v>0</v>
      </c>
      <c r="P86" s="4">
        <f>SUM(P73:P84)</f>
        <v>0</v>
      </c>
      <c r="Q86" s="4">
        <f>SUM(Q73:Q84)</f>
        <v>0</v>
      </c>
      <c r="R86" s="5">
        <f>SUM(R73:R84)</f>
        <v>0</v>
      </c>
      <c r="S86" s="6">
        <f>ROUND(SUM(S73:S84),2)</f>
        <v>0</v>
      </c>
      <c r="T86" s="7" t="str">
        <f>IFERROR(ROUND(S86/Q86*10,2),"-")</f>
        <v>-</v>
      </c>
    </row>
    <row r="87" spans="1:20" x14ac:dyDescent="0.25">
      <c r="A87" s="18"/>
      <c r="B87" s="18"/>
      <c r="C87" s="3"/>
      <c r="D87" s="3"/>
      <c r="E87" s="3"/>
      <c r="F87" s="19"/>
      <c r="G87" s="20"/>
      <c r="H87" s="2"/>
      <c r="I87" s="3"/>
      <c r="J87" s="3"/>
      <c r="K87" s="3"/>
      <c r="L87" s="19"/>
      <c r="M87" s="20"/>
      <c r="N87" s="21"/>
      <c r="O87" s="21"/>
      <c r="P87" s="21"/>
      <c r="Q87" s="21"/>
      <c r="R87" s="21"/>
      <c r="S87" s="21"/>
      <c r="T87" s="21"/>
    </row>
    <row r="88" spans="1:20" x14ac:dyDescent="0.25">
      <c r="B88" s="30">
        <v>2013</v>
      </c>
      <c r="C88" s="23"/>
      <c r="D88" s="23"/>
      <c r="E88" s="23"/>
      <c r="F88" s="24"/>
      <c r="G88" s="25"/>
      <c r="H88" s="26"/>
      <c r="I88" s="1"/>
      <c r="J88" s="1"/>
      <c r="K88" s="1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B89" s="30">
        <v>2012</v>
      </c>
      <c r="G89" s="23"/>
      <c r="H89" s="29"/>
    </row>
    <row r="90" spans="1:20" x14ac:dyDescent="0.25">
      <c r="B90" s="30">
        <v>2011</v>
      </c>
    </row>
    <row r="91" spans="1:20" x14ac:dyDescent="0.25">
      <c r="B91" s="30">
        <v>2010</v>
      </c>
    </row>
    <row r="92" spans="1:20" x14ac:dyDescent="0.25">
      <c r="B92" s="30">
        <v>2009</v>
      </c>
    </row>
    <row r="93" spans="1:20" x14ac:dyDescent="0.25">
      <c r="B93" s="30"/>
    </row>
    <row r="95" spans="1:20" x14ac:dyDescent="0.25">
      <c r="T95" s="28" t="s">
        <v>16</v>
      </c>
    </row>
  </sheetData>
  <mergeCells count="81"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22:B22"/>
    <mergeCell ref="A34:T34"/>
    <mergeCell ref="A35:T35"/>
    <mergeCell ref="A37:A39"/>
    <mergeCell ref="B37:B39"/>
    <mergeCell ref="C37:H37"/>
    <mergeCell ref="I37:N37"/>
    <mergeCell ref="O37:T37"/>
    <mergeCell ref="C38:C39"/>
    <mergeCell ref="D38:D39"/>
    <mergeCell ref="E38:E39"/>
    <mergeCell ref="A33:T33"/>
    <mergeCell ref="A66:T66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R38:R39"/>
    <mergeCell ref="S38:S39"/>
    <mergeCell ref="T38:T39"/>
    <mergeCell ref="A54:B54"/>
    <mergeCell ref="A65:T65"/>
    <mergeCell ref="A67:T67"/>
    <mergeCell ref="A69:A71"/>
    <mergeCell ref="B69:B71"/>
    <mergeCell ref="C69:H69"/>
    <mergeCell ref="I69:N69"/>
    <mergeCell ref="O69:T69"/>
    <mergeCell ref="C70:C71"/>
    <mergeCell ref="D70:D71"/>
    <mergeCell ref="E70:E71"/>
    <mergeCell ref="F70:F71"/>
    <mergeCell ref="S70:S71"/>
    <mergeCell ref="T70:T71"/>
    <mergeCell ref="Q70:Q71"/>
    <mergeCell ref="R70:R71"/>
    <mergeCell ref="A86:B86"/>
    <mergeCell ref="M70:M71"/>
    <mergeCell ref="N70:N71"/>
    <mergeCell ref="O70:O71"/>
    <mergeCell ref="P70:P71"/>
    <mergeCell ref="G70:G71"/>
    <mergeCell ref="H70:H71"/>
    <mergeCell ref="I70:I71"/>
    <mergeCell ref="J70:J71"/>
    <mergeCell ref="K70:K71"/>
    <mergeCell ref="L70:L71"/>
  </mergeCells>
  <pageMargins left="0.59055118110236227" right="1.299212598425197" top="0.94488188976377963" bottom="0.74803149606299213" header="0.31496062992125984" footer="0.31496062992125984"/>
  <pageSetup paperSize="5" scale="80" orientation="landscape" horizontalDpi="4294967293" verticalDpi="0" r:id="rId1"/>
  <rowBreaks count="2" manualBreakCount="2">
    <brk id="32" max="19" man="1"/>
    <brk id="6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view="pageBreakPreview" topLeftCell="A37" zoomScale="80" zoomScaleSheetLayoutView="80" workbookViewId="0">
      <selection activeCell="A67" sqref="A67:T67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82" t="s">
        <v>23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4" ht="18" customHeight="1" x14ac:dyDescent="0.25">
      <c r="A2" s="82" t="s">
        <v>15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4" ht="18" customHeight="1" x14ac:dyDescent="0.25">
      <c r="A3" s="82" t="s">
        <v>38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</row>
    <row r="5" spans="1:24" ht="21" customHeight="1" x14ac:dyDescent="0.25">
      <c r="A5" s="83" t="s">
        <v>0</v>
      </c>
      <c r="B5" s="85" t="s">
        <v>1</v>
      </c>
      <c r="C5" s="88" t="s">
        <v>24</v>
      </c>
      <c r="D5" s="89"/>
      <c r="E5" s="89"/>
      <c r="F5" s="88"/>
      <c r="G5" s="88"/>
      <c r="H5" s="88"/>
      <c r="I5" s="89" t="s">
        <v>25</v>
      </c>
      <c r="J5" s="89"/>
      <c r="K5" s="89"/>
      <c r="L5" s="88"/>
      <c r="M5" s="88"/>
      <c r="N5" s="88"/>
      <c r="O5" s="89" t="s">
        <v>26</v>
      </c>
      <c r="P5" s="89"/>
      <c r="Q5" s="89"/>
      <c r="R5" s="88"/>
      <c r="S5" s="88"/>
      <c r="T5" s="88"/>
    </row>
    <row r="6" spans="1:24" ht="21" customHeight="1" x14ac:dyDescent="0.25">
      <c r="A6" s="84"/>
      <c r="B6" s="86"/>
      <c r="C6" s="79" t="s">
        <v>17</v>
      </c>
      <c r="D6" s="79" t="s">
        <v>20</v>
      </c>
      <c r="E6" s="79" t="s">
        <v>21</v>
      </c>
      <c r="F6" s="79" t="s">
        <v>22</v>
      </c>
      <c r="G6" s="79" t="s">
        <v>18</v>
      </c>
      <c r="H6" s="79" t="s">
        <v>19</v>
      </c>
      <c r="I6" s="79" t="s">
        <v>17</v>
      </c>
      <c r="J6" s="79" t="s">
        <v>20</v>
      </c>
      <c r="K6" s="79" t="s">
        <v>21</v>
      </c>
      <c r="L6" s="79" t="s">
        <v>22</v>
      </c>
      <c r="M6" s="79" t="s">
        <v>18</v>
      </c>
      <c r="N6" s="79" t="s">
        <v>19</v>
      </c>
      <c r="O6" s="79" t="s">
        <v>17</v>
      </c>
      <c r="P6" s="79" t="s">
        <v>20</v>
      </c>
      <c r="Q6" s="79" t="s">
        <v>21</v>
      </c>
      <c r="R6" s="79" t="s">
        <v>22</v>
      </c>
      <c r="S6" s="79" t="s">
        <v>18</v>
      </c>
      <c r="T6" s="79" t="s">
        <v>19</v>
      </c>
    </row>
    <row r="7" spans="1:24" ht="21" customHeight="1" x14ac:dyDescent="0.25">
      <c r="A7" s="80"/>
      <c r="B7" s="87"/>
      <c r="C7" s="81"/>
      <c r="D7" s="81"/>
      <c r="E7" s="81"/>
      <c r="F7" s="80"/>
      <c r="G7" s="80"/>
      <c r="H7" s="80"/>
      <c r="I7" s="81"/>
      <c r="J7" s="81"/>
      <c r="K7" s="81"/>
      <c r="L7" s="80"/>
      <c r="M7" s="80"/>
      <c r="N7" s="80"/>
      <c r="O7" s="81"/>
      <c r="P7" s="81"/>
      <c r="Q7" s="81"/>
      <c r="R7" s="80"/>
      <c r="S7" s="80"/>
      <c r="T7" s="80"/>
    </row>
    <row r="8" spans="1:24" ht="18" customHeight="1" x14ac:dyDescent="0.25">
      <c r="A8" s="8"/>
      <c r="B8" s="31"/>
      <c r="C8" s="9"/>
      <c r="D8" s="9"/>
      <c r="E8" s="9"/>
      <c r="F8" s="8"/>
      <c r="G8" s="8"/>
      <c r="H8" s="8"/>
      <c r="I8" s="9"/>
      <c r="J8" s="9"/>
      <c r="K8" s="9"/>
      <c r="L8" s="8"/>
      <c r="M8" s="8"/>
      <c r="N8" s="8"/>
      <c r="O8" s="9"/>
      <c r="P8" s="9"/>
      <c r="Q8" s="9"/>
      <c r="R8" s="8"/>
      <c r="S8" s="8"/>
      <c r="T8" s="8"/>
    </row>
    <row r="9" spans="1:24" ht="18" customHeight="1" x14ac:dyDescent="0.25">
      <c r="A9" s="10">
        <v>1</v>
      </c>
      <c r="B9" s="32" t="s">
        <v>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2" t="str">
        <f>IFERROR(ROUND(G9/E9*10,2),"-")</f>
        <v>-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2" t="str">
        <f>IFERROR(ROUND(M9/K9*10,2),"-")</f>
        <v>-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2" t="str">
        <f>IFERROR(ROUND(S9/Q9*10,2),"-")</f>
        <v>-</v>
      </c>
      <c r="X9" s="17"/>
    </row>
    <row r="10" spans="1:24" ht="18" customHeight="1" x14ac:dyDescent="0.25">
      <c r="A10" s="10">
        <v>2</v>
      </c>
      <c r="B10" s="32" t="s">
        <v>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2" t="str">
        <f t="shared" ref="H10:H20" si="0">IFERROR(ROUND(G10/E10*10,2),"-")</f>
        <v>-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 t="str">
        <f t="shared" ref="N10:N20" si="1">IFERROR(ROUND(M10/K10*10,2),"-")</f>
        <v>-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2" t="str">
        <f t="shared" ref="T10:T20" si="2">IFERROR(ROUND(S10/Q10*10,2),"-")</f>
        <v>-</v>
      </c>
      <c r="X10" s="17"/>
    </row>
    <row r="11" spans="1:24" ht="18" customHeight="1" x14ac:dyDescent="0.25">
      <c r="A11" s="10">
        <v>3</v>
      </c>
      <c r="B11" s="32" t="s">
        <v>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2" t="str">
        <f t="shared" si="0"/>
        <v>-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 t="str">
        <f t="shared" si="1"/>
        <v>-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2" t="str">
        <f t="shared" si="2"/>
        <v>-</v>
      </c>
      <c r="X11" s="17"/>
    </row>
    <row r="12" spans="1:24" ht="18" customHeight="1" x14ac:dyDescent="0.25">
      <c r="A12" s="10">
        <v>4</v>
      </c>
      <c r="B12" s="32" t="s">
        <v>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2" t="str">
        <f t="shared" si="0"/>
        <v>-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 t="str">
        <f t="shared" si="1"/>
        <v>-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2" t="str">
        <f t="shared" si="2"/>
        <v>-</v>
      </c>
      <c r="X12" s="17"/>
    </row>
    <row r="13" spans="1:24" ht="18" customHeight="1" x14ac:dyDescent="0.25">
      <c r="A13" s="10">
        <v>5</v>
      </c>
      <c r="B13" s="32" t="s">
        <v>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2" t="str">
        <f t="shared" si="0"/>
        <v>-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2" t="str">
        <f t="shared" si="1"/>
        <v>-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2" t="str">
        <f t="shared" si="2"/>
        <v>-</v>
      </c>
      <c r="X13" s="17"/>
    </row>
    <row r="14" spans="1:24" ht="18" customHeight="1" x14ac:dyDescent="0.25">
      <c r="A14" s="10">
        <v>6</v>
      </c>
      <c r="B14" s="32" t="s">
        <v>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2" t="str">
        <f t="shared" si="0"/>
        <v>-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2" t="str">
        <f t="shared" si="1"/>
        <v>-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2" t="str">
        <f t="shared" si="2"/>
        <v>-</v>
      </c>
      <c r="X14" s="17"/>
    </row>
    <row r="15" spans="1:24" ht="18" customHeight="1" x14ac:dyDescent="0.25">
      <c r="A15" s="10">
        <v>7</v>
      </c>
      <c r="B15" s="32" t="s">
        <v>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2" t="str">
        <f t="shared" si="0"/>
        <v>-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2" t="str">
        <f t="shared" si="1"/>
        <v>-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2" t="str">
        <f t="shared" si="2"/>
        <v>-</v>
      </c>
      <c r="X15" s="17"/>
    </row>
    <row r="16" spans="1:24" ht="18" customHeight="1" x14ac:dyDescent="0.25">
      <c r="A16" s="10">
        <v>8</v>
      </c>
      <c r="B16" s="32" t="s">
        <v>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2" t="str">
        <f t="shared" si="0"/>
        <v>-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 t="str">
        <f t="shared" si="1"/>
        <v>-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2" t="str">
        <f t="shared" si="2"/>
        <v>-</v>
      </c>
      <c r="X16" s="17"/>
    </row>
    <row r="17" spans="1:24" ht="18" customHeight="1" x14ac:dyDescent="0.25">
      <c r="A17" s="10">
        <v>9</v>
      </c>
      <c r="B17" s="32" t="s">
        <v>10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2" t="str">
        <f t="shared" si="0"/>
        <v>-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2" t="str">
        <f t="shared" si="1"/>
        <v>-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2" t="str">
        <f t="shared" si="2"/>
        <v>-</v>
      </c>
      <c r="X17" s="17"/>
    </row>
    <row r="18" spans="1:24" ht="18" customHeight="1" x14ac:dyDescent="0.25">
      <c r="A18" s="10">
        <v>10</v>
      </c>
      <c r="B18" s="32" t="s">
        <v>11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2" t="str">
        <f t="shared" si="0"/>
        <v>-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2" t="str">
        <f t="shared" si="1"/>
        <v>-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2" t="str">
        <f t="shared" si="2"/>
        <v>-</v>
      </c>
      <c r="X18" s="17"/>
    </row>
    <row r="19" spans="1:24" ht="18" customHeight="1" x14ac:dyDescent="0.25">
      <c r="A19" s="10">
        <v>11</v>
      </c>
      <c r="B19" s="32" t="s">
        <v>12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2" t="str">
        <f t="shared" si="0"/>
        <v>-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2" t="str">
        <f t="shared" si="1"/>
        <v>-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2" t="str">
        <f t="shared" si="2"/>
        <v>-</v>
      </c>
      <c r="X19" s="17"/>
    </row>
    <row r="20" spans="1:24" ht="18" customHeight="1" x14ac:dyDescent="0.25">
      <c r="A20" s="10">
        <v>12</v>
      </c>
      <c r="B20" s="32" t="s">
        <v>13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2" t="str">
        <f t="shared" si="0"/>
        <v>-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2" t="str">
        <f t="shared" si="1"/>
        <v>-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2" t="str">
        <f t="shared" si="2"/>
        <v>-</v>
      </c>
      <c r="X20" s="17"/>
    </row>
    <row r="21" spans="1:24" ht="18" customHeight="1" x14ac:dyDescent="0.25">
      <c r="A21" s="13"/>
      <c r="B21" s="33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5"/>
      <c r="O21" s="14"/>
      <c r="P21" s="14"/>
      <c r="Q21" s="14"/>
      <c r="R21" s="14"/>
      <c r="S21" s="14"/>
      <c r="T21" s="15"/>
      <c r="X21" s="17"/>
    </row>
    <row r="22" spans="1:24" ht="18" customHeight="1" x14ac:dyDescent="0.25">
      <c r="A22" s="77" t="s">
        <v>14</v>
      </c>
      <c r="B22" s="78"/>
      <c r="C22" s="5">
        <f>SUM(C9:C20)</f>
        <v>0</v>
      </c>
      <c r="D22" s="4">
        <f>SUM(D9:D20)</f>
        <v>0</v>
      </c>
      <c r="E22" s="4">
        <f>SUM(E9:E20)</f>
        <v>0</v>
      </c>
      <c r="F22" s="5">
        <f>SUM(F9:F20)</f>
        <v>0</v>
      </c>
      <c r="G22" s="6">
        <f>ROUND(SUM(G9:G20),2)</f>
        <v>0</v>
      </c>
      <c r="H22" s="7" t="str">
        <f>IFERROR(ROUND(G22/E22*10,2),"-")</f>
        <v>-</v>
      </c>
      <c r="I22" s="4">
        <f>SUM(I9:I20)</f>
        <v>0</v>
      </c>
      <c r="J22" s="4">
        <f>SUM(J9:J20)</f>
        <v>0</v>
      </c>
      <c r="K22" s="4">
        <f>SUM(K9:K20)</f>
        <v>0</v>
      </c>
      <c r="L22" s="5">
        <f>SUM(L9:L20)</f>
        <v>0</v>
      </c>
      <c r="M22" s="6">
        <f>ROUND(SUM(M9:M20),2)</f>
        <v>0</v>
      </c>
      <c r="N22" s="7" t="str">
        <f>IFERROR(ROUND(M22/K22*10,2),"-")</f>
        <v>-</v>
      </c>
      <c r="O22" s="4">
        <f>SUM(O9:O20)</f>
        <v>0</v>
      </c>
      <c r="P22" s="4">
        <f>SUM(P9:P20)</f>
        <v>0</v>
      </c>
      <c r="Q22" s="4">
        <f>SUM(Q9:Q20)</f>
        <v>0</v>
      </c>
      <c r="R22" s="5">
        <f>SUM(R9:R20)</f>
        <v>0</v>
      </c>
      <c r="S22" s="6">
        <f>ROUND(SUM(S9:S20),2)</f>
        <v>0</v>
      </c>
      <c r="T22" s="7" t="str">
        <f>IFERROR(ROUND(S22/Q22*10,2),"-")</f>
        <v>-</v>
      </c>
      <c r="X22" s="17"/>
    </row>
    <row r="23" spans="1:24" s="22" customFormat="1" ht="18" customHeight="1" x14ac:dyDescent="0.25">
      <c r="A23" s="18"/>
      <c r="B23" s="18"/>
      <c r="C23" s="3"/>
      <c r="D23" s="3"/>
      <c r="E23" s="3"/>
      <c r="F23" s="19"/>
      <c r="G23" s="20"/>
      <c r="H23" s="2"/>
      <c r="I23" s="3"/>
      <c r="J23" s="3"/>
      <c r="K23" s="3"/>
      <c r="L23" s="19"/>
      <c r="M23" s="20"/>
      <c r="N23" s="21"/>
      <c r="O23" s="21"/>
      <c r="P23" s="21"/>
      <c r="Q23" s="21"/>
      <c r="R23" s="21"/>
      <c r="S23" s="21"/>
      <c r="T23" s="21"/>
    </row>
    <row r="24" spans="1:24" ht="18" customHeight="1" x14ac:dyDescent="0.25">
      <c r="B24" s="30">
        <v>2014</v>
      </c>
      <c r="C24" s="23"/>
      <c r="D24" s="23"/>
      <c r="E24" s="23"/>
      <c r="F24" s="24"/>
      <c r="G24" s="25"/>
      <c r="H24" s="26"/>
      <c r="I24" s="1"/>
      <c r="J24" s="1"/>
      <c r="K24" s="1"/>
      <c r="M24" s="27"/>
      <c r="N24" s="27"/>
      <c r="O24" s="27"/>
      <c r="P24" s="27"/>
      <c r="Q24" s="27"/>
      <c r="R24" s="27"/>
      <c r="S24" s="27"/>
      <c r="T24" s="27"/>
    </row>
    <row r="25" spans="1:24" x14ac:dyDescent="0.25">
      <c r="B25" s="30">
        <v>2013</v>
      </c>
      <c r="G25" s="23"/>
      <c r="H25" s="29"/>
    </row>
    <row r="26" spans="1:24" x14ac:dyDescent="0.25">
      <c r="B26" s="30">
        <v>2012</v>
      </c>
    </row>
    <row r="27" spans="1:24" x14ac:dyDescent="0.25">
      <c r="B27" s="30">
        <v>2011</v>
      </c>
    </row>
    <row r="28" spans="1:24" x14ac:dyDescent="0.25">
      <c r="B28" s="30">
        <v>2010</v>
      </c>
    </row>
    <row r="29" spans="1:24" x14ac:dyDescent="0.25">
      <c r="B29" s="30"/>
    </row>
    <row r="31" spans="1:24" x14ac:dyDescent="0.25">
      <c r="T31" s="28" t="s">
        <v>16</v>
      </c>
    </row>
    <row r="33" spans="1:20" ht="18.75" x14ac:dyDescent="0.25">
      <c r="A33" s="82" t="s">
        <v>23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</row>
    <row r="34" spans="1:20" ht="18.75" x14ac:dyDescent="0.25">
      <c r="A34" s="82" t="s">
        <v>15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</row>
    <row r="35" spans="1:20" ht="18.75" x14ac:dyDescent="0.25">
      <c r="A35" s="82" t="s">
        <v>38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</row>
    <row r="37" spans="1:20" x14ac:dyDescent="0.25">
      <c r="A37" s="83" t="s">
        <v>0</v>
      </c>
      <c r="B37" s="85" t="s">
        <v>1</v>
      </c>
      <c r="C37" s="88" t="s">
        <v>28</v>
      </c>
      <c r="D37" s="89"/>
      <c r="E37" s="89"/>
      <c r="F37" s="88"/>
      <c r="G37" s="88"/>
      <c r="H37" s="88"/>
      <c r="I37" s="89" t="s">
        <v>29</v>
      </c>
      <c r="J37" s="89"/>
      <c r="K37" s="89"/>
      <c r="L37" s="88"/>
      <c r="M37" s="88"/>
      <c r="N37" s="88"/>
      <c r="O37" s="89" t="s">
        <v>30</v>
      </c>
      <c r="P37" s="89"/>
      <c r="Q37" s="89"/>
      <c r="R37" s="88"/>
      <c r="S37" s="88"/>
      <c r="T37" s="88"/>
    </row>
    <row r="38" spans="1:20" x14ac:dyDescent="0.25">
      <c r="A38" s="84"/>
      <c r="B38" s="86"/>
      <c r="C38" s="79" t="s">
        <v>17</v>
      </c>
      <c r="D38" s="79" t="s">
        <v>20</v>
      </c>
      <c r="E38" s="79" t="s">
        <v>21</v>
      </c>
      <c r="F38" s="79" t="s">
        <v>22</v>
      </c>
      <c r="G38" s="79" t="s">
        <v>18</v>
      </c>
      <c r="H38" s="79" t="s">
        <v>19</v>
      </c>
      <c r="I38" s="79" t="s">
        <v>17</v>
      </c>
      <c r="J38" s="79" t="s">
        <v>20</v>
      </c>
      <c r="K38" s="79" t="s">
        <v>21</v>
      </c>
      <c r="L38" s="79" t="s">
        <v>22</v>
      </c>
      <c r="M38" s="79" t="s">
        <v>18</v>
      </c>
      <c r="N38" s="79" t="s">
        <v>19</v>
      </c>
      <c r="O38" s="79" t="s">
        <v>17</v>
      </c>
      <c r="P38" s="79" t="s">
        <v>20</v>
      </c>
      <c r="Q38" s="79" t="s">
        <v>21</v>
      </c>
      <c r="R38" s="79" t="s">
        <v>22</v>
      </c>
      <c r="S38" s="79" t="s">
        <v>18</v>
      </c>
      <c r="T38" s="79" t="s">
        <v>19</v>
      </c>
    </row>
    <row r="39" spans="1:20" x14ac:dyDescent="0.25">
      <c r="A39" s="80"/>
      <c r="B39" s="87"/>
      <c r="C39" s="81"/>
      <c r="D39" s="81"/>
      <c r="E39" s="81"/>
      <c r="F39" s="80"/>
      <c r="G39" s="80"/>
      <c r="H39" s="80"/>
      <c r="I39" s="81"/>
      <c r="J39" s="81"/>
      <c r="K39" s="81"/>
      <c r="L39" s="80"/>
      <c r="M39" s="80"/>
      <c r="N39" s="80"/>
      <c r="O39" s="81"/>
      <c r="P39" s="81"/>
      <c r="Q39" s="81"/>
      <c r="R39" s="80"/>
      <c r="S39" s="80"/>
      <c r="T39" s="80"/>
    </row>
    <row r="40" spans="1:20" x14ac:dyDescent="0.25">
      <c r="A40" s="8"/>
      <c r="B40" s="31"/>
      <c r="C40" s="9"/>
      <c r="D40" s="9"/>
      <c r="E40" s="9"/>
      <c r="F40" s="8"/>
      <c r="G40" s="8"/>
      <c r="H40" s="8"/>
      <c r="I40" s="9"/>
      <c r="J40" s="9"/>
      <c r="K40" s="9"/>
      <c r="L40" s="8"/>
      <c r="M40" s="8"/>
      <c r="N40" s="8"/>
      <c r="O40" s="9"/>
      <c r="P40" s="9"/>
      <c r="Q40" s="9"/>
      <c r="R40" s="8"/>
      <c r="S40" s="8"/>
      <c r="T40" s="8"/>
    </row>
    <row r="41" spans="1:20" x14ac:dyDescent="0.25">
      <c r="A41" s="10">
        <v>1</v>
      </c>
      <c r="B41" s="32" t="s">
        <v>2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2" t="str">
        <f>IFERROR(ROUND(G41/E41*10,2),"-")</f>
        <v>-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 t="str">
        <f>IFERROR(ROUND(M41/K41*10,2),"-")</f>
        <v>-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2" t="str">
        <f>IFERROR(ROUND(S41/Q41*10,2),"-")</f>
        <v>-</v>
      </c>
    </row>
    <row r="42" spans="1:20" x14ac:dyDescent="0.25">
      <c r="A42" s="10">
        <v>2</v>
      </c>
      <c r="B42" s="32" t="s">
        <v>3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2" t="str">
        <f t="shared" ref="H42:H52" si="3">IFERROR(ROUND(G42/E42*10,2),"-")</f>
        <v>-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2" t="str">
        <f t="shared" ref="N42:N52" si="4">IFERROR(ROUND(M42/K42*10,2),"-")</f>
        <v>-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2" t="str">
        <f t="shared" ref="T42:T52" si="5">IFERROR(ROUND(S42/Q42*10,2),"-")</f>
        <v>-</v>
      </c>
    </row>
    <row r="43" spans="1:20" x14ac:dyDescent="0.25">
      <c r="A43" s="10">
        <v>3</v>
      </c>
      <c r="B43" s="32" t="s">
        <v>4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2" t="str">
        <f t="shared" si="3"/>
        <v>-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2" t="str">
        <f t="shared" si="4"/>
        <v>-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2" t="str">
        <f t="shared" si="5"/>
        <v>-</v>
      </c>
    </row>
    <row r="44" spans="1:20" x14ac:dyDescent="0.25">
      <c r="A44" s="10">
        <v>4</v>
      </c>
      <c r="B44" s="32" t="s">
        <v>5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2" t="str">
        <f t="shared" si="3"/>
        <v>-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2" t="str">
        <f t="shared" si="4"/>
        <v>-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2" t="str">
        <f t="shared" si="5"/>
        <v>-</v>
      </c>
    </row>
    <row r="45" spans="1:20" x14ac:dyDescent="0.25">
      <c r="A45" s="10">
        <v>5</v>
      </c>
      <c r="B45" s="32" t="s">
        <v>6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2" t="str">
        <f t="shared" si="3"/>
        <v>-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 t="str">
        <f t="shared" si="4"/>
        <v>-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 t="str">
        <f t="shared" si="5"/>
        <v>-</v>
      </c>
    </row>
    <row r="46" spans="1:20" x14ac:dyDescent="0.25">
      <c r="A46" s="10">
        <v>6</v>
      </c>
      <c r="B46" s="32" t="s">
        <v>7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2" t="str">
        <f t="shared" si="3"/>
        <v>-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2" t="str">
        <f t="shared" si="4"/>
        <v>-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2" t="str">
        <f t="shared" si="5"/>
        <v>-</v>
      </c>
    </row>
    <row r="47" spans="1:20" x14ac:dyDescent="0.25">
      <c r="A47" s="10">
        <v>7</v>
      </c>
      <c r="B47" s="32" t="s">
        <v>8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2" t="str">
        <f t="shared" si="3"/>
        <v>-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2" t="str">
        <f t="shared" si="4"/>
        <v>-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2" t="str">
        <f t="shared" si="5"/>
        <v>-</v>
      </c>
    </row>
    <row r="48" spans="1:20" x14ac:dyDescent="0.25">
      <c r="A48" s="10">
        <v>8</v>
      </c>
      <c r="B48" s="32" t="s">
        <v>9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2" t="str">
        <f t="shared" si="3"/>
        <v>-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2" t="str">
        <f t="shared" si="4"/>
        <v>-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2" t="str">
        <f t="shared" si="5"/>
        <v>-</v>
      </c>
    </row>
    <row r="49" spans="1:20" x14ac:dyDescent="0.25">
      <c r="A49" s="10">
        <v>9</v>
      </c>
      <c r="B49" s="32" t="s">
        <v>10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2" t="str">
        <f t="shared" si="3"/>
        <v>-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2" t="str">
        <f t="shared" si="4"/>
        <v>-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2" t="str">
        <f t="shared" si="5"/>
        <v>-</v>
      </c>
    </row>
    <row r="50" spans="1:20" x14ac:dyDescent="0.25">
      <c r="A50" s="10">
        <v>10</v>
      </c>
      <c r="B50" s="32" t="s">
        <v>11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2" t="str">
        <f t="shared" si="3"/>
        <v>-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 t="str">
        <f t="shared" si="4"/>
        <v>-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2" t="str">
        <f t="shared" si="5"/>
        <v>-</v>
      </c>
    </row>
    <row r="51" spans="1:20" x14ac:dyDescent="0.25">
      <c r="A51" s="10">
        <v>11</v>
      </c>
      <c r="B51" s="32" t="s">
        <v>12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2" t="str">
        <f t="shared" si="3"/>
        <v>-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2" t="str">
        <f t="shared" si="4"/>
        <v>-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2" t="str">
        <f t="shared" si="5"/>
        <v>-</v>
      </c>
    </row>
    <row r="52" spans="1:20" x14ac:dyDescent="0.25">
      <c r="A52" s="10">
        <v>12</v>
      </c>
      <c r="B52" s="32" t="s">
        <v>13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2" t="str">
        <f t="shared" si="3"/>
        <v>-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 t="str">
        <f t="shared" si="4"/>
        <v>-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2" t="str">
        <f t="shared" si="5"/>
        <v>-</v>
      </c>
    </row>
    <row r="53" spans="1:20" x14ac:dyDescent="0.25">
      <c r="A53" s="13"/>
      <c r="B53" s="33"/>
      <c r="C53" s="14"/>
      <c r="D53" s="14"/>
      <c r="E53" s="14"/>
      <c r="F53" s="14"/>
      <c r="G53" s="14"/>
      <c r="H53" s="15"/>
      <c r="I53" s="14"/>
      <c r="J53" s="14"/>
      <c r="K53" s="14"/>
      <c r="L53" s="14"/>
      <c r="M53" s="14"/>
      <c r="N53" s="15"/>
      <c r="O53" s="14"/>
      <c r="P53" s="14"/>
      <c r="Q53" s="14"/>
      <c r="R53" s="14"/>
      <c r="S53" s="14"/>
      <c r="T53" s="15"/>
    </row>
    <row r="54" spans="1:20" x14ac:dyDescent="0.25">
      <c r="A54" s="77" t="s">
        <v>14</v>
      </c>
      <c r="B54" s="78"/>
      <c r="C54" s="5">
        <f>SUM(C41:C52)</f>
        <v>0</v>
      </c>
      <c r="D54" s="4">
        <f>SUM(D41:D52)</f>
        <v>0</v>
      </c>
      <c r="E54" s="4">
        <f>SUM(E41:E52)</f>
        <v>0</v>
      </c>
      <c r="F54" s="5">
        <f>SUM(F41:F52)</f>
        <v>0</v>
      </c>
      <c r="G54" s="6">
        <f>ROUND(SUM(G41:G52),2)</f>
        <v>0</v>
      </c>
      <c r="H54" s="7" t="str">
        <f>IFERROR(ROUND(G54/E54*10,2),"-")</f>
        <v>-</v>
      </c>
      <c r="I54" s="4">
        <f>SUM(I41:I52)</f>
        <v>0</v>
      </c>
      <c r="J54" s="4">
        <f>SUM(J41:J52)</f>
        <v>0</v>
      </c>
      <c r="K54" s="4">
        <f>SUM(K41:K52)</f>
        <v>0</v>
      </c>
      <c r="L54" s="5">
        <f>SUM(L41:L52)</f>
        <v>0</v>
      </c>
      <c r="M54" s="6">
        <f>ROUND(SUM(M41:M52),2)</f>
        <v>0</v>
      </c>
      <c r="N54" s="7" t="str">
        <f>IFERROR(ROUND(M54/K54*10,2),"-")</f>
        <v>-</v>
      </c>
      <c r="O54" s="4">
        <f>SUM(O41:O52)</f>
        <v>0</v>
      </c>
      <c r="P54" s="4">
        <f>SUM(P41:P52)</f>
        <v>0</v>
      </c>
      <c r="Q54" s="4">
        <f>SUM(Q41:Q52)</f>
        <v>0</v>
      </c>
      <c r="R54" s="5">
        <f>SUM(R41:R52)</f>
        <v>0</v>
      </c>
      <c r="S54" s="6">
        <f>ROUND(SUM(S41:S52),2)</f>
        <v>0</v>
      </c>
      <c r="T54" s="7" t="str">
        <f>IFERROR(ROUND(S54/Q54*10,2),"-")</f>
        <v>-</v>
      </c>
    </row>
    <row r="55" spans="1:20" x14ac:dyDescent="0.25">
      <c r="A55" s="18"/>
      <c r="B55" s="18"/>
      <c r="C55" s="3"/>
      <c r="D55" s="3"/>
      <c r="E55" s="3"/>
      <c r="F55" s="19"/>
      <c r="G55" s="20"/>
      <c r="H55" s="2"/>
      <c r="I55" s="3"/>
      <c r="J55" s="3"/>
      <c r="K55" s="3"/>
      <c r="L55" s="19"/>
      <c r="M55" s="20"/>
      <c r="N55" s="21"/>
      <c r="O55" s="21"/>
      <c r="P55" s="21"/>
      <c r="Q55" s="21"/>
      <c r="R55" s="21"/>
      <c r="S55" s="21"/>
      <c r="T55" s="21"/>
    </row>
    <row r="56" spans="1:20" x14ac:dyDescent="0.25">
      <c r="B56" s="30">
        <v>2014</v>
      </c>
      <c r="C56" s="23"/>
      <c r="D56" s="23"/>
      <c r="E56" s="23"/>
      <c r="F56" s="24"/>
      <c r="G56" s="25"/>
      <c r="H56" s="26"/>
      <c r="I56" s="1"/>
      <c r="J56" s="1"/>
      <c r="K56" s="1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B57" s="30">
        <v>2013</v>
      </c>
      <c r="G57" s="23"/>
      <c r="H57" s="29"/>
    </row>
    <row r="58" spans="1:20" x14ac:dyDescent="0.25">
      <c r="B58" s="30">
        <v>2012</v>
      </c>
    </row>
    <row r="59" spans="1:20" x14ac:dyDescent="0.25">
      <c r="B59" s="30">
        <v>2011</v>
      </c>
    </row>
    <row r="60" spans="1:20" x14ac:dyDescent="0.25">
      <c r="B60" s="30">
        <v>2010</v>
      </c>
    </row>
    <row r="61" spans="1:20" x14ac:dyDescent="0.25">
      <c r="B61" s="30"/>
    </row>
    <row r="63" spans="1:20" x14ac:dyDescent="0.25">
      <c r="T63" s="28" t="s">
        <v>16</v>
      </c>
    </row>
    <row r="65" spans="1:20" ht="18.75" x14ac:dyDescent="0.25">
      <c r="A65" s="82" t="s">
        <v>23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</row>
    <row r="66" spans="1:20" ht="18.75" x14ac:dyDescent="0.25">
      <c r="A66" s="82" t="s">
        <v>15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</row>
    <row r="67" spans="1:20" ht="18.75" x14ac:dyDescent="0.25">
      <c r="A67" s="82" t="s">
        <v>38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</row>
    <row r="69" spans="1:20" ht="15" customHeight="1" x14ac:dyDescent="0.25">
      <c r="A69" s="83" t="s">
        <v>0</v>
      </c>
      <c r="B69" s="85" t="s">
        <v>1</v>
      </c>
      <c r="C69" s="88" t="s">
        <v>31</v>
      </c>
      <c r="D69" s="89"/>
      <c r="E69" s="89"/>
      <c r="F69" s="88"/>
      <c r="G69" s="88"/>
      <c r="H69" s="88"/>
      <c r="I69" s="89" t="s">
        <v>32</v>
      </c>
      <c r="J69" s="89"/>
      <c r="K69" s="89"/>
      <c r="L69" s="88"/>
      <c r="M69" s="88"/>
      <c r="N69" s="88"/>
      <c r="O69" s="89" t="s">
        <v>33</v>
      </c>
      <c r="P69" s="89"/>
      <c r="Q69" s="89"/>
      <c r="R69" s="88"/>
      <c r="S69" s="88"/>
      <c r="T69" s="88"/>
    </row>
    <row r="70" spans="1:20" x14ac:dyDescent="0.25">
      <c r="A70" s="84"/>
      <c r="B70" s="86"/>
      <c r="C70" s="79" t="s">
        <v>17</v>
      </c>
      <c r="D70" s="79" t="s">
        <v>20</v>
      </c>
      <c r="E70" s="79" t="s">
        <v>21</v>
      </c>
      <c r="F70" s="79" t="s">
        <v>22</v>
      </c>
      <c r="G70" s="79" t="s">
        <v>18</v>
      </c>
      <c r="H70" s="79" t="s">
        <v>19</v>
      </c>
      <c r="I70" s="79" t="s">
        <v>17</v>
      </c>
      <c r="J70" s="79" t="s">
        <v>20</v>
      </c>
      <c r="K70" s="79" t="s">
        <v>21</v>
      </c>
      <c r="L70" s="79" t="s">
        <v>22</v>
      </c>
      <c r="M70" s="79" t="s">
        <v>18</v>
      </c>
      <c r="N70" s="79" t="s">
        <v>19</v>
      </c>
      <c r="O70" s="79" t="s">
        <v>17</v>
      </c>
      <c r="P70" s="79" t="s">
        <v>20</v>
      </c>
      <c r="Q70" s="79" t="s">
        <v>21</v>
      </c>
      <c r="R70" s="79" t="s">
        <v>22</v>
      </c>
      <c r="S70" s="79" t="s">
        <v>18</v>
      </c>
      <c r="T70" s="79" t="s">
        <v>19</v>
      </c>
    </row>
    <row r="71" spans="1:20" x14ac:dyDescent="0.25">
      <c r="A71" s="80"/>
      <c r="B71" s="87"/>
      <c r="C71" s="81"/>
      <c r="D71" s="81"/>
      <c r="E71" s="81"/>
      <c r="F71" s="80"/>
      <c r="G71" s="80"/>
      <c r="H71" s="80"/>
      <c r="I71" s="81"/>
      <c r="J71" s="81"/>
      <c r="K71" s="81"/>
      <c r="L71" s="80"/>
      <c r="M71" s="80"/>
      <c r="N71" s="80"/>
      <c r="O71" s="81"/>
      <c r="P71" s="81"/>
      <c r="Q71" s="81"/>
      <c r="R71" s="80"/>
      <c r="S71" s="80"/>
      <c r="T71" s="80"/>
    </row>
    <row r="72" spans="1:20" x14ac:dyDescent="0.25">
      <c r="A72" s="8"/>
      <c r="B72" s="31"/>
      <c r="C72" s="9"/>
      <c r="D72" s="9"/>
      <c r="E72" s="9"/>
      <c r="F72" s="8"/>
      <c r="G72" s="8"/>
      <c r="H72" s="8"/>
      <c r="I72" s="9"/>
      <c r="J72" s="9"/>
      <c r="K72" s="9"/>
      <c r="L72" s="8"/>
      <c r="M72" s="8"/>
      <c r="N72" s="8"/>
      <c r="O72" s="9"/>
      <c r="P72" s="9"/>
      <c r="Q72" s="9"/>
      <c r="R72" s="8"/>
      <c r="S72" s="8"/>
      <c r="T72" s="8"/>
    </row>
    <row r="73" spans="1:20" x14ac:dyDescent="0.25">
      <c r="A73" s="10">
        <v>1</v>
      </c>
      <c r="B73" s="32" t="s">
        <v>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2" t="str">
        <f>IFERROR(ROUND(G73/E73*10,2),"-")</f>
        <v>-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2" t="str">
        <f>IFERROR(ROUND(M73/K73*10,2),"-")</f>
        <v>-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2" t="str">
        <f>IFERROR(ROUND(S73/Q73*10,2),"-")</f>
        <v>-</v>
      </c>
    </row>
    <row r="74" spans="1:20" x14ac:dyDescent="0.25">
      <c r="A74" s="10">
        <v>2</v>
      </c>
      <c r="B74" s="32" t="s">
        <v>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2" t="str">
        <f t="shared" ref="H74:H84" si="6">IFERROR(ROUND(G74/E74*10,2),"-")</f>
        <v>-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2" t="str">
        <f t="shared" ref="N74:N84" si="7">IFERROR(ROUND(M74/K74*10,2),"-")</f>
        <v>-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2" t="str">
        <f t="shared" ref="T74:T84" si="8">IFERROR(ROUND(S74/Q74*10,2),"-")</f>
        <v>-</v>
      </c>
    </row>
    <row r="75" spans="1:20" x14ac:dyDescent="0.25">
      <c r="A75" s="10">
        <v>3</v>
      </c>
      <c r="B75" s="32" t="s">
        <v>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2" t="str">
        <f t="shared" si="6"/>
        <v>-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2" t="str">
        <f t="shared" si="7"/>
        <v>-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2" t="str">
        <f t="shared" si="8"/>
        <v>-</v>
      </c>
    </row>
    <row r="76" spans="1:20" x14ac:dyDescent="0.25">
      <c r="A76" s="10">
        <v>4</v>
      </c>
      <c r="B76" s="32" t="s">
        <v>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2" t="str">
        <f t="shared" si="6"/>
        <v>-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2" t="str">
        <f t="shared" si="7"/>
        <v>-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2" t="str">
        <f t="shared" si="8"/>
        <v>-</v>
      </c>
    </row>
    <row r="77" spans="1:20" x14ac:dyDescent="0.25">
      <c r="A77" s="10">
        <v>5</v>
      </c>
      <c r="B77" s="32" t="s">
        <v>6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2" t="str">
        <f t="shared" si="6"/>
        <v>-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2" t="str">
        <f t="shared" si="7"/>
        <v>-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2" t="str">
        <f t="shared" si="8"/>
        <v>-</v>
      </c>
    </row>
    <row r="78" spans="1:20" x14ac:dyDescent="0.25">
      <c r="A78" s="10">
        <v>6</v>
      </c>
      <c r="B78" s="32" t="s">
        <v>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2" t="str">
        <f t="shared" si="6"/>
        <v>-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2" t="str">
        <f t="shared" si="7"/>
        <v>-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2" t="str">
        <f t="shared" si="8"/>
        <v>-</v>
      </c>
    </row>
    <row r="79" spans="1:20" x14ac:dyDescent="0.25">
      <c r="A79" s="10">
        <v>7</v>
      </c>
      <c r="B79" s="32" t="s">
        <v>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2" t="str">
        <f t="shared" si="6"/>
        <v>-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2" t="str">
        <f t="shared" si="7"/>
        <v>-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2" t="str">
        <f t="shared" si="8"/>
        <v>-</v>
      </c>
    </row>
    <row r="80" spans="1:20" x14ac:dyDescent="0.25">
      <c r="A80" s="10">
        <v>8</v>
      </c>
      <c r="B80" s="32" t="s">
        <v>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2" t="str">
        <f t="shared" si="6"/>
        <v>-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2" t="str">
        <f t="shared" si="7"/>
        <v>-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2" t="str">
        <f t="shared" si="8"/>
        <v>-</v>
      </c>
    </row>
    <row r="81" spans="1:20" x14ac:dyDescent="0.25">
      <c r="A81" s="10">
        <v>9</v>
      </c>
      <c r="B81" s="32" t="s">
        <v>10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2" t="str">
        <f t="shared" si="6"/>
        <v>-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 t="str">
        <f t="shared" si="7"/>
        <v>-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2" t="str">
        <f t="shared" si="8"/>
        <v>-</v>
      </c>
    </row>
    <row r="82" spans="1:20" x14ac:dyDescent="0.25">
      <c r="A82" s="10">
        <v>10</v>
      </c>
      <c r="B82" s="32" t="s">
        <v>11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2" t="str">
        <f t="shared" si="6"/>
        <v>-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2" t="str">
        <f t="shared" si="7"/>
        <v>-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2" t="str">
        <f t="shared" si="8"/>
        <v>-</v>
      </c>
    </row>
    <row r="83" spans="1:20" x14ac:dyDescent="0.25">
      <c r="A83" s="10">
        <v>11</v>
      </c>
      <c r="B83" s="32" t="s">
        <v>12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2" t="str">
        <f t="shared" si="6"/>
        <v>-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2" t="str">
        <f t="shared" si="7"/>
        <v>-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2" t="str">
        <f t="shared" si="8"/>
        <v>-</v>
      </c>
    </row>
    <row r="84" spans="1:20" x14ac:dyDescent="0.25">
      <c r="A84" s="10">
        <v>12</v>
      </c>
      <c r="B84" s="32" t="s">
        <v>13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2" t="str">
        <f t="shared" si="6"/>
        <v>-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2" t="str">
        <f t="shared" si="7"/>
        <v>-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2" t="str">
        <f t="shared" si="8"/>
        <v>-</v>
      </c>
    </row>
    <row r="85" spans="1:20" x14ac:dyDescent="0.25">
      <c r="A85" s="13"/>
      <c r="B85" s="33"/>
      <c r="C85" s="14"/>
      <c r="D85" s="14"/>
      <c r="E85" s="14"/>
      <c r="F85" s="14"/>
      <c r="G85" s="14"/>
      <c r="H85" s="15"/>
      <c r="I85" s="14"/>
      <c r="J85" s="14"/>
      <c r="K85" s="14"/>
      <c r="L85" s="14"/>
      <c r="M85" s="14"/>
      <c r="N85" s="15"/>
      <c r="O85" s="14"/>
      <c r="P85" s="14"/>
      <c r="Q85" s="14"/>
      <c r="R85" s="14"/>
      <c r="S85" s="14"/>
      <c r="T85" s="15"/>
    </row>
    <row r="86" spans="1:20" x14ac:dyDescent="0.25">
      <c r="A86" s="77" t="s">
        <v>14</v>
      </c>
      <c r="B86" s="78"/>
      <c r="C86" s="5">
        <f>SUM(C73:C84)</f>
        <v>0</v>
      </c>
      <c r="D86" s="4">
        <f>SUM(D73:D84)</f>
        <v>0</v>
      </c>
      <c r="E86" s="4">
        <f>SUM(E73:E84)</f>
        <v>0</v>
      </c>
      <c r="F86" s="5">
        <f>SUM(F73:F84)</f>
        <v>0</v>
      </c>
      <c r="G86" s="6">
        <f>ROUND(SUM(G73:G84),2)</f>
        <v>0</v>
      </c>
      <c r="H86" s="7" t="str">
        <f>IFERROR(ROUND(G86/E86*10,2),"-")</f>
        <v>-</v>
      </c>
      <c r="I86" s="4">
        <f>SUM(I73:I84)</f>
        <v>0</v>
      </c>
      <c r="J86" s="4">
        <f>SUM(J73:J84)</f>
        <v>0</v>
      </c>
      <c r="K86" s="4">
        <f>SUM(K73:K84)</f>
        <v>0</v>
      </c>
      <c r="L86" s="5">
        <f>SUM(L73:L84)</f>
        <v>0</v>
      </c>
      <c r="M86" s="6">
        <f>ROUND(SUM(M73:M84),2)</f>
        <v>0</v>
      </c>
      <c r="N86" s="7" t="str">
        <f>IFERROR(ROUND(M86/K86*10,2),"-")</f>
        <v>-</v>
      </c>
      <c r="O86" s="4">
        <f>SUM(O73:O84)</f>
        <v>0</v>
      </c>
      <c r="P86" s="4">
        <f>SUM(P73:P84)</f>
        <v>0</v>
      </c>
      <c r="Q86" s="4">
        <f>SUM(Q73:Q84)</f>
        <v>0</v>
      </c>
      <c r="R86" s="5">
        <f>SUM(R73:R84)</f>
        <v>0</v>
      </c>
      <c r="S86" s="6">
        <f>ROUND(SUM(S73:S84),2)</f>
        <v>0</v>
      </c>
      <c r="T86" s="7" t="str">
        <f>IFERROR(ROUND(S86/Q86*10,2),"-")</f>
        <v>-</v>
      </c>
    </row>
    <row r="87" spans="1:20" x14ac:dyDescent="0.25">
      <c r="A87" s="18"/>
      <c r="B87" s="18"/>
      <c r="C87" s="3"/>
      <c r="D87" s="3"/>
      <c r="E87" s="3"/>
      <c r="F87" s="19"/>
      <c r="G87" s="20"/>
      <c r="H87" s="2"/>
      <c r="I87" s="3"/>
      <c r="J87" s="3"/>
      <c r="K87" s="3"/>
      <c r="L87" s="19"/>
      <c r="M87" s="20"/>
      <c r="N87" s="21"/>
      <c r="O87" s="21"/>
      <c r="P87" s="21"/>
      <c r="Q87" s="21"/>
      <c r="R87" s="21"/>
      <c r="S87" s="21"/>
      <c r="T87" s="21"/>
    </row>
    <row r="88" spans="1:20" x14ac:dyDescent="0.25">
      <c r="B88" s="30">
        <v>2014</v>
      </c>
      <c r="C88" s="23"/>
      <c r="D88" s="23"/>
      <c r="E88" s="23"/>
      <c r="F88" s="24"/>
      <c r="G88" s="25"/>
      <c r="H88" s="26"/>
      <c r="I88" s="1"/>
      <c r="J88" s="1"/>
      <c r="K88" s="1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B89" s="30">
        <v>2013</v>
      </c>
      <c r="G89" s="23"/>
      <c r="H89" s="29"/>
    </row>
    <row r="90" spans="1:20" x14ac:dyDescent="0.25">
      <c r="B90" s="30">
        <v>2012</v>
      </c>
    </row>
    <row r="91" spans="1:20" x14ac:dyDescent="0.25">
      <c r="B91" s="30">
        <v>2011</v>
      </c>
    </row>
    <row r="92" spans="1:20" x14ac:dyDescent="0.25">
      <c r="B92" s="30">
        <v>2010</v>
      </c>
    </row>
    <row r="93" spans="1:20" x14ac:dyDescent="0.25">
      <c r="B93" s="30"/>
    </row>
    <row r="95" spans="1:20" x14ac:dyDescent="0.25">
      <c r="T95" s="28" t="s">
        <v>16</v>
      </c>
    </row>
  </sheetData>
  <mergeCells count="81"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22:B22"/>
    <mergeCell ref="A34:T34"/>
    <mergeCell ref="A35:T35"/>
    <mergeCell ref="A37:A39"/>
    <mergeCell ref="B37:B39"/>
    <mergeCell ref="C37:H37"/>
    <mergeCell ref="I37:N37"/>
    <mergeCell ref="O37:T37"/>
    <mergeCell ref="C38:C39"/>
    <mergeCell ref="D38:D39"/>
    <mergeCell ref="E38:E39"/>
    <mergeCell ref="A33:T33"/>
    <mergeCell ref="A66:T66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R38:R39"/>
    <mergeCell ref="S38:S39"/>
    <mergeCell ref="T38:T39"/>
    <mergeCell ref="A54:B54"/>
    <mergeCell ref="A65:T65"/>
    <mergeCell ref="A67:T67"/>
    <mergeCell ref="A69:A71"/>
    <mergeCell ref="B69:B71"/>
    <mergeCell ref="C69:H69"/>
    <mergeCell ref="I69:N69"/>
    <mergeCell ref="O69:T69"/>
    <mergeCell ref="C70:C71"/>
    <mergeCell ref="D70:D71"/>
    <mergeCell ref="E70:E71"/>
    <mergeCell ref="F70:F71"/>
    <mergeCell ref="S70:S71"/>
    <mergeCell ref="T70:T71"/>
    <mergeCell ref="Q70:Q71"/>
    <mergeCell ref="R70:R71"/>
    <mergeCell ref="A86:B86"/>
    <mergeCell ref="M70:M71"/>
    <mergeCell ref="N70:N71"/>
    <mergeCell ref="O70:O71"/>
    <mergeCell ref="P70:P71"/>
    <mergeCell ref="G70:G71"/>
    <mergeCell ref="H70:H71"/>
    <mergeCell ref="I70:I71"/>
    <mergeCell ref="J70:J71"/>
    <mergeCell ref="K70:K71"/>
    <mergeCell ref="L70:L71"/>
  </mergeCells>
  <pageMargins left="0.59055118110236227" right="1.299212598425197" top="0.94488188976377963" bottom="0.74803149606299213" header="0.31496062992125984" footer="0.31496062992125984"/>
  <pageSetup paperSize="5" scale="80" orientation="landscape" horizontalDpi="4294967293" verticalDpi="0" r:id="rId1"/>
  <rowBreaks count="2" manualBreakCount="2">
    <brk id="32" max="19" man="1"/>
    <brk id="64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view="pageBreakPreview" topLeftCell="A65" zoomScale="80" zoomScaleSheetLayoutView="80" workbookViewId="0">
      <selection activeCell="A67" sqref="A67:T67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82" t="s">
        <v>23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4" ht="18" customHeight="1" x14ac:dyDescent="0.25">
      <c r="A2" s="82" t="s">
        <v>15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4" ht="18" customHeight="1" x14ac:dyDescent="0.25">
      <c r="A3" s="82" t="s">
        <v>37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</row>
    <row r="5" spans="1:24" ht="21" customHeight="1" x14ac:dyDescent="0.25">
      <c r="A5" s="83" t="s">
        <v>0</v>
      </c>
      <c r="B5" s="85" t="s">
        <v>1</v>
      </c>
      <c r="C5" s="88" t="s">
        <v>24</v>
      </c>
      <c r="D5" s="89"/>
      <c r="E5" s="89"/>
      <c r="F5" s="88"/>
      <c r="G5" s="88"/>
      <c r="H5" s="88"/>
      <c r="I5" s="89" t="s">
        <v>25</v>
      </c>
      <c r="J5" s="89"/>
      <c r="K5" s="89"/>
      <c r="L5" s="88"/>
      <c r="M5" s="88"/>
      <c r="N5" s="88"/>
      <c r="O5" s="89" t="s">
        <v>26</v>
      </c>
      <c r="P5" s="89"/>
      <c r="Q5" s="89"/>
      <c r="R5" s="88"/>
      <c r="S5" s="88"/>
      <c r="T5" s="88"/>
    </row>
    <row r="6" spans="1:24" ht="21" customHeight="1" x14ac:dyDescent="0.25">
      <c r="A6" s="84"/>
      <c r="B6" s="86"/>
      <c r="C6" s="79" t="s">
        <v>17</v>
      </c>
      <c r="D6" s="79" t="s">
        <v>20</v>
      </c>
      <c r="E6" s="79" t="s">
        <v>21</v>
      </c>
      <c r="F6" s="79" t="s">
        <v>22</v>
      </c>
      <c r="G6" s="79" t="s">
        <v>18</v>
      </c>
      <c r="H6" s="79" t="s">
        <v>19</v>
      </c>
      <c r="I6" s="79" t="s">
        <v>17</v>
      </c>
      <c r="J6" s="79" t="s">
        <v>20</v>
      </c>
      <c r="K6" s="79" t="s">
        <v>21</v>
      </c>
      <c r="L6" s="79" t="s">
        <v>22</v>
      </c>
      <c r="M6" s="79" t="s">
        <v>18</v>
      </c>
      <c r="N6" s="79" t="s">
        <v>19</v>
      </c>
      <c r="O6" s="79" t="s">
        <v>17</v>
      </c>
      <c r="P6" s="79" t="s">
        <v>20</v>
      </c>
      <c r="Q6" s="79" t="s">
        <v>21</v>
      </c>
      <c r="R6" s="79" t="s">
        <v>22</v>
      </c>
      <c r="S6" s="79" t="s">
        <v>18</v>
      </c>
      <c r="T6" s="79" t="s">
        <v>19</v>
      </c>
    </row>
    <row r="7" spans="1:24" ht="21" customHeight="1" x14ac:dyDescent="0.25">
      <c r="A7" s="80"/>
      <c r="B7" s="87"/>
      <c r="C7" s="81"/>
      <c r="D7" s="81"/>
      <c r="E7" s="81"/>
      <c r="F7" s="80"/>
      <c r="G7" s="80"/>
      <c r="H7" s="80"/>
      <c r="I7" s="81"/>
      <c r="J7" s="81"/>
      <c r="K7" s="81"/>
      <c r="L7" s="80"/>
      <c r="M7" s="80"/>
      <c r="N7" s="80"/>
      <c r="O7" s="81"/>
      <c r="P7" s="81"/>
      <c r="Q7" s="81"/>
      <c r="R7" s="80"/>
      <c r="S7" s="80"/>
      <c r="T7" s="80"/>
    </row>
    <row r="8" spans="1:24" ht="18" customHeight="1" x14ac:dyDescent="0.25">
      <c r="A8" s="8"/>
      <c r="B8" s="31"/>
      <c r="C8" s="9"/>
      <c r="D8" s="9"/>
      <c r="E8" s="9"/>
      <c r="F8" s="8"/>
      <c r="G8" s="8"/>
      <c r="H8" s="8"/>
      <c r="I8" s="9"/>
      <c r="J8" s="9"/>
      <c r="K8" s="9"/>
      <c r="L8" s="8"/>
      <c r="M8" s="8"/>
      <c r="N8" s="8"/>
      <c r="O8" s="9"/>
      <c r="P8" s="9"/>
      <c r="Q8" s="9"/>
      <c r="R8" s="8"/>
      <c r="S8" s="8"/>
      <c r="T8" s="8"/>
    </row>
    <row r="9" spans="1:24" ht="18" customHeight="1" x14ac:dyDescent="0.25">
      <c r="A9" s="10">
        <v>1</v>
      </c>
      <c r="B9" s="32" t="s">
        <v>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2" t="str">
        <f>IFERROR(ROUND(G9/E9*10,2),"-")</f>
        <v>-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2" t="str">
        <f>IFERROR(ROUND(M9/K9*10,2),"-")</f>
        <v>-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2" t="str">
        <f>IFERROR(ROUND(S9/Q9*10,2),"-")</f>
        <v>-</v>
      </c>
      <c r="X9" s="17"/>
    </row>
    <row r="10" spans="1:24" ht="18" customHeight="1" x14ac:dyDescent="0.25">
      <c r="A10" s="10">
        <v>2</v>
      </c>
      <c r="B10" s="32" t="s">
        <v>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2" t="str">
        <f t="shared" ref="H10:H20" si="0">IFERROR(ROUND(G10/E10*10,2),"-")</f>
        <v>-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 t="str">
        <f t="shared" ref="N10:N20" si="1">IFERROR(ROUND(M10/K10*10,2),"-")</f>
        <v>-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2" t="str">
        <f t="shared" ref="T10:T20" si="2">IFERROR(ROUND(S10/Q10*10,2),"-")</f>
        <v>-</v>
      </c>
      <c r="X10" s="17"/>
    </row>
    <row r="11" spans="1:24" ht="18" customHeight="1" x14ac:dyDescent="0.25">
      <c r="A11" s="10">
        <v>3</v>
      </c>
      <c r="B11" s="32" t="s">
        <v>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2" t="str">
        <f t="shared" si="0"/>
        <v>-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 t="str">
        <f t="shared" si="1"/>
        <v>-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2" t="str">
        <f t="shared" si="2"/>
        <v>-</v>
      </c>
      <c r="X11" s="17"/>
    </row>
    <row r="12" spans="1:24" ht="18" customHeight="1" x14ac:dyDescent="0.25">
      <c r="A12" s="10">
        <v>4</v>
      </c>
      <c r="B12" s="32" t="s">
        <v>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2" t="str">
        <f t="shared" si="0"/>
        <v>-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 t="str">
        <f t="shared" si="1"/>
        <v>-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2" t="str">
        <f t="shared" si="2"/>
        <v>-</v>
      </c>
      <c r="X12" s="17"/>
    </row>
    <row r="13" spans="1:24" ht="18" customHeight="1" x14ac:dyDescent="0.25">
      <c r="A13" s="10">
        <v>5</v>
      </c>
      <c r="B13" s="32" t="s">
        <v>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2" t="str">
        <f t="shared" si="0"/>
        <v>-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2" t="str">
        <f t="shared" si="1"/>
        <v>-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2" t="str">
        <f t="shared" si="2"/>
        <v>-</v>
      </c>
      <c r="X13" s="17"/>
    </row>
    <row r="14" spans="1:24" ht="18" customHeight="1" x14ac:dyDescent="0.25">
      <c r="A14" s="10">
        <v>6</v>
      </c>
      <c r="B14" s="32" t="s">
        <v>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2" t="str">
        <f t="shared" si="0"/>
        <v>-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2" t="str">
        <f t="shared" si="1"/>
        <v>-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2" t="str">
        <f t="shared" si="2"/>
        <v>-</v>
      </c>
      <c r="X14" s="17"/>
    </row>
    <row r="15" spans="1:24" ht="18" customHeight="1" x14ac:dyDescent="0.25">
      <c r="A15" s="10">
        <v>7</v>
      </c>
      <c r="B15" s="32" t="s">
        <v>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2" t="str">
        <f t="shared" si="0"/>
        <v>-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2" t="str">
        <f t="shared" si="1"/>
        <v>-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2" t="str">
        <f t="shared" si="2"/>
        <v>-</v>
      </c>
      <c r="X15" s="17"/>
    </row>
    <row r="16" spans="1:24" ht="18" customHeight="1" x14ac:dyDescent="0.25">
      <c r="A16" s="10">
        <v>8</v>
      </c>
      <c r="B16" s="32" t="s">
        <v>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2" t="str">
        <f t="shared" si="0"/>
        <v>-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 t="str">
        <f t="shared" si="1"/>
        <v>-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2" t="str">
        <f t="shared" si="2"/>
        <v>-</v>
      </c>
      <c r="X16" s="17"/>
    </row>
    <row r="17" spans="1:24" ht="18" customHeight="1" x14ac:dyDescent="0.25">
      <c r="A17" s="10">
        <v>9</v>
      </c>
      <c r="B17" s="32" t="s">
        <v>10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2" t="str">
        <f t="shared" si="0"/>
        <v>-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2" t="str">
        <f t="shared" si="1"/>
        <v>-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2" t="str">
        <f t="shared" si="2"/>
        <v>-</v>
      </c>
      <c r="X17" s="17"/>
    </row>
    <row r="18" spans="1:24" ht="18" customHeight="1" x14ac:dyDescent="0.25">
      <c r="A18" s="10">
        <v>10</v>
      </c>
      <c r="B18" s="32" t="s">
        <v>11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2" t="str">
        <f t="shared" si="0"/>
        <v>-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2" t="str">
        <f t="shared" si="1"/>
        <v>-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2" t="str">
        <f t="shared" si="2"/>
        <v>-</v>
      </c>
      <c r="X18" s="17"/>
    </row>
    <row r="19" spans="1:24" ht="18" customHeight="1" x14ac:dyDescent="0.25">
      <c r="A19" s="10">
        <v>11</v>
      </c>
      <c r="B19" s="32" t="s">
        <v>12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2" t="str">
        <f t="shared" si="0"/>
        <v>-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2" t="str">
        <f t="shared" si="1"/>
        <v>-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2" t="str">
        <f t="shared" si="2"/>
        <v>-</v>
      </c>
      <c r="X19" s="17"/>
    </row>
    <row r="20" spans="1:24" ht="18" customHeight="1" x14ac:dyDescent="0.25">
      <c r="A20" s="10">
        <v>12</v>
      </c>
      <c r="B20" s="32" t="s">
        <v>13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2" t="str">
        <f t="shared" si="0"/>
        <v>-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2" t="str">
        <f t="shared" si="1"/>
        <v>-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2" t="str">
        <f t="shared" si="2"/>
        <v>-</v>
      </c>
      <c r="X20" s="17"/>
    </row>
    <row r="21" spans="1:24" ht="18" customHeight="1" x14ac:dyDescent="0.25">
      <c r="A21" s="13"/>
      <c r="B21" s="33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5"/>
      <c r="O21" s="14"/>
      <c r="P21" s="14"/>
      <c r="Q21" s="14"/>
      <c r="R21" s="14"/>
      <c r="S21" s="14"/>
      <c r="T21" s="15"/>
      <c r="X21" s="17"/>
    </row>
    <row r="22" spans="1:24" ht="18" customHeight="1" x14ac:dyDescent="0.25">
      <c r="A22" s="77" t="s">
        <v>14</v>
      </c>
      <c r="B22" s="78"/>
      <c r="C22" s="5">
        <f>SUM(C9:C20)</f>
        <v>0</v>
      </c>
      <c r="D22" s="4">
        <f>SUM(D9:D20)</f>
        <v>0</v>
      </c>
      <c r="E22" s="4">
        <f>SUM(E9:E20)</f>
        <v>0</v>
      </c>
      <c r="F22" s="5">
        <f>SUM(F9:F20)</f>
        <v>0</v>
      </c>
      <c r="G22" s="6">
        <f>ROUND(SUM(G9:G20),2)</f>
        <v>0</v>
      </c>
      <c r="H22" s="7" t="str">
        <f>IFERROR(ROUND(G22/E22*10,2),"-")</f>
        <v>-</v>
      </c>
      <c r="I22" s="4">
        <f>SUM(I9:I20)</f>
        <v>0</v>
      </c>
      <c r="J22" s="4">
        <f>SUM(J9:J20)</f>
        <v>0</v>
      </c>
      <c r="K22" s="4">
        <f>SUM(K9:K20)</f>
        <v>0</v>
      </c>
      <c r="L22" s="5">
        <f>SUM(L9:L20)</f>
        <v>0</v>
      </c>
      <c r="M22" s="6">
        <f>ROUND(SUM(M9:M20),2)</f>
        <v>0</v>
      </c>
      <c r="N22" s="7" t="str">
        <f>IFERROR(ROUND(M22/K22*10,2),"-")</f>
        <v>-</v>
      </c>
      <c r="O22" s="4">
        <f>SUM(O9:O20)</f>
        <v>0</v>
      </c>
      <c r="P22" s="4">
        <f>SUM(P9:P20)</f>
        <v>0</v>
      </c>
      <c r="Q22" s="4">
        <f>SUM(Q9:Q20)</f>
        <v>0</v>
      </c>
      <c r="R22" s="5">
        <f>SUM(R9:R20)</f>
        <v>0</v>
      </c>
      <c r="S22" s="6">
        <f>ROUND(SUM(S9:S20),2)</f>
        <v>0</v>
      </c>
      <c r="T22" s="7" t="str">
        <f>IFERROR(ROUND(S22/Q22*10,2),"-")</f>
        <v>-</v>
      </c>
      <c r="X22" s="17"/>
    </row>
    <row r="23" spans="1:24" s="22" customFormat="1" ht="18" customHeight="1" x14ac:dyDescent="0.25">
      <c r="A23" s="18"/>
      <c r="B23" s="18"/>
      <c r="C23" s="3"/>
      <c r="D23" s="3"/>
      <c r="E23" s="3"/>
      <c r="F23" s="19"/>
      <c r="G23" s="20"/>
      <c r="H23" s="2"/>
      <c r="I23" s="3"/>
      <c r="J23" s="3"/>
      <c r="K23" s="3"/>
      <c r="L23" s="19"/>
      <c r="M23" s="20"/>
      <c r="N23" s="21"/>
      <c r="O23" s="21"/>
      <c r="P23" s="21"/>
      <c r="Q23" s="21"/>
      <c r="R23" s="21"/>
      <c r="S23" s="21"/>
      <c r="T23" s="21"/>
    </row>
    <row r="24" spans="1:24" ht="18" customHeight="1" x14ac:dyDescent="0.25">
      <c r="B24" s="30">
        <v>2015</v>
      </c>
      <c r="C24" s="23"/>
      <c r="D24" s="23"/>
      <c r="E24" s="23"/>
      <c r="F24" s="24"/>
      <c r="G24" s="25"/>
      <c r="H24" s="26"/>
      <c r="I24" s="1"/>
      <c r="J24" s="1"/>
      <c r="K24" s="1"/>
      <c r="M24" s="27"/>
      <c r="N24" s="27"/>
      <c r="O24" s="27"/>
      <c r="P24" s="27"/>
      <c r="Q24" s="27"/>
      <c r="R24" s="27"/>
      <c r="S24" s="27"/>
      <c r="T24" s="27"/>
    </row>
    <row r="25" spans="1:24" x14ac:dyDescent="0.25">
      <c r="B25" s="30">
        <v>2014</v>
      </c>
      <c r="G25" s="23"/>
      <c r="H25" s="29"/>
    </row>
    <row r="26" spans="1:24" x14ac:dyDescent="0.25">
      <c r="B26" s="30">
        <v>2013</v>
      </c>
    </row>
    <row r="27" spans="1:24" x14ac:dyDescent="0.25">
      <c r="B27" s="30">
        <v>2012</v>
      </c>
    </row>
    <row r="28" spans="1:24" x14ac:dyDescent="0.25">
      <c r="B28" s="30">
        <v>2011</v>
      </c>
    </row>
    <row r="29" spans="1:24" x14ac:dyDescent="0.25">
      <c r="B29" s="30"/>
    </row>
    <row r="31" spans="1:24" x14ac:dyDescent="0.25">
      <c r="T31" s="28" t="s">
        <v>16</v>
      </c>
    </row>
    <row r="33" spans="1:20" ht="18.75" x14ac:dyDescent="0.25">
      <c r="A33" s="82" t="s">
        <v>23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</row>
    <row r="34" spans="1:20" ht="18.75" x14ac:dyDescent="0.25">
      <c r="A34" s="82" t="s">
        <v>15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</row>
    <row r="35" spans="1:20" ht="18.75" x14ac:dyDescent="0.25">
      <c r="A35" s="82" t="s">
        <v>37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</row>
    <row r="37" spans="1:20" x14ac:dyDescent="0.25">
      <c r="A37" s="83" t="s">
        <v>0</v>
      </c>
      <c r="B37" s="85" t="s">
        <v>1</v>
      </c>
      <c r="C37" s="88" t="s">
        <v>28</v>
      </c>
      <c r="D37" s="89"/>
      <c r="E37" s="89"/>
      <c r="F37" s="88"/>
      <c r="G37" s="88"/>
      <c r="H37" s="88"/>
      <c r="I37" s="89" t="s">
        <v>29</v>
      </c>
      <c r="J37" s="89"/>
      <c r="K37" s="89"/>
      <c r="L37" s="88"/>
      <c r="M37" s="88"/>
      <c r="N37" s="88"/>
      <c r="O37" s="89" t="s">
        <v>30</v>
      </c>
      <c r="P37" s="89"/>
      <c r="Q37" s="89"/>
      <c r="R37" s="88"/>
      <c r="S37" s="88"/>
      <c r="T37" s="88"/>
    </row>
    <row r="38" spans="1:20" x14ac:dyDescent="0.25">
      <c r="A38" s="84"/>
      <c r="B38" s="86"/>
      <c r="C38" s="79" t="s">
        <v>17</v>
      </c>
      <c r="D38" s="79" t="s">
        <v>20</v>
      </c>
      <c r="E38" s="79" t="s">
        <v>21</v>
      </c>
      <c r="F38" s="79" t="s">
        <v>22</v>
      </c>
      <c r="G38" s="79" t="s">
        <v>18</v>
      </c>
      <c r="H38" s="79" t="s">
        <v>19</v>
      </c>
      <c r="I38" s="79" t="s">
        <v>17</v>
      </c>
      <c r="J38" s="79" t="s">
        <v>20</v>
      </c>
      <c r="K38" s="79" t="s">
        <v>21</v>
      </c>
      <c r="L38" s="79" t="s">
        <v>22</v>
      </c>
      <c r="M38" s="79" t="s">
        <v>18</v>
      </c>
      <c r="N38" s="79" t="s">
        <v>19</v>
      </c>
      <c r="O38" s="79" t="s">
        <v>17</v>
      </c>
      <c r="P38" s="79" t="s">
        <v>20</v>
      </c>
      <c r="Q38" s="79" t="s">
        <v>21</v>
      </c>
      <c r="R38" s="79" t="s">
        <v>22</v>
      </c>
      <c r="S38" s="79" t="s">
        <v>18</v>
      </c>
      <c r="T38" s="79" t="s">
        <v>19</v>
      </c>
    </row>
    <row r="39" spans="1:20" x14ac:dyDescent="0.25">
      <c r="A39" s="80"/>
      <c r="B39" s="87"/>
      <c r="C39" s="81"/>
      <c r="D39" s="81"/>
      <c r="E39" s="81"/>
      <c r="F39" s="80"/>
      <c r="G39" s="80"/>
      <c r="H39" s="80"/>
      <c r="I39" s="81"/>
      <c r="J39" s="81"/>
      <c r="K39" s="81"/>
      <c r="L39" s="80"/>
      <c r="M39" s="80"/>
      <c r="N39" s="80"/>
      <c r="O39" s="81"/>
      <c r="P39" s="81"/>
      <c r="Q39" s="81"/>
      <c r="R39" s="80"/>
      <c r="S39" s="80"/>
      <c r="T39" s="80"/>
    </row>
    <row r="40" spans="1:20" x14ac:dyDescent="0.25">
      <c r="A40" s="8"/>
      <c r="B40" s="31"/>
      <c r="C40" s="9"/>
      <c r="D40" s="9"/>
      <c r="E40" s="9"/>
      <c r="F40" s="8"/>
      <c r="G40" s="8"/>
      <c r="H40" s="8"/>
      <c r="I40" s="9"/>
      <c r="J40" s="9"/>
      <c r="K40" s="9"/>
      <c r="L40" s="8"/>
      <c r="M40" s="8"/>
      <c r="N40" s="8"/>
      <c r="O40" s="9"/>
      <c r="P40" s="9"/>
      <c r="Q40" s="9"/>
      <c r="R40" s="8"/>
      <c r="S40" s="8"/>
      <c r="T40" s="8"/>
    </row>
    <row r="41" spans="1:20" x14ac:dyDescent="0.25">
      <c r="A41" s="10">
        <v>1</v>
      </c>
      <c r="B41" s="32" t="s">
        <v>2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2" t="str">
        <f>IFERROR(ROUND(G41/E41*10,2),"-")</f>
        <v>-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 t="str">
        <f>IFERROR(ROUND(M41/K41*10,2),"-")</f>
        <v>-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2" t="str">
        <f>IFERROR(ROUND(S41/Q41*10,2),"-")</f>
        <v>-</v>
      </c>
    </row>
    <row r="42" spans="1:20" x14ac:dyDescent="0.25">
      <c r="A42" s="10">
        <v>2</v>
      </c>
      <c r="B42" s="32" t="s">
        <v>3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2" t="str">
        <f t="shared" ref="H42:H52" si="3">IFERROR(ROUND(G42/E42*10,2),"-")</f>
        <v>-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2" t="str">
        <f t="shared" ref="N42:N52" si="4">IFERROR(ROUND(M42/K42*10,2),"-")</f>
        <v>-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2" t="str">
        <f t="shared" ref="T42:T52" si="5">IFERROR(ROUND(S42/Q42*10,2),"-")</f>
        <v>-</v>
      </c>
    </row>
    <row r="43" spans="1:20" x14ac:dyDescent="0.25">
      <c r="A43" s="10">
        <v>3</v>
      </c>
      <c r="B43" s="32" t="s">
        <v>4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2" t="str">
        <f t="shared" si="3"/>
        <v>-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2" t="str">
        <f t="shared" si="4"/>
        <v>-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2" t="str">
        <f t="shared" si="5"/>
        <v>-</v>
      </c>
    </row>
    <row r="44" spans="1:20" x14ac:dyDescent="0.25">
      <c r="A44" s="10">
        <v>4</v>
      </c>
      <c r="B44" s="32" t="s">
        <v>5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2" t="str">
        <f t="shared" si="3"/>
        <v>-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2" t="str">
        <f t="shared" si="4"/>
        <v>-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2" t="str">
        <f t="shared" si="5"/>
        <v>-</v>
      </c>
    </row>
    <row r="45" spans="1:20" x14ac:dyDescent="0.25">
      <c r="A45" s="10">
        <v>5</v>
      </c>
      <c r="B45" s="32" t="s">
        <v>6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2" t="str">
        <f t="shared" si="3"/>
        <v>-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 t="str">
        <f t="shared" si="4"/>
        <v>-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 t="str">
        <f t="shared" si="5"/>
        <v>-</v>
      </c>
    </row>
    <row r="46" spans="1:20" x14ac:dyDescent="0.25">
      <c r="A46" s="10">
        <v>6</v>
      </c>
      <c r="B46" s="32" t="s">
        <v>7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2" t="str">
        <f t="shared" si="3"/>
        <v>-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2" t="str">
        <f t="shared" si="4"/>
        <v>-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2" t="str">
        <f t="shared" si="5"/>
        <v>-</v>
      </c>
    </row>
    <row r="47" spans="1:20" x14ac:dyDescent="0.25">
      <c r="A47" s="10">
        <v>7</v>
      </c>
      <c r="B47" s="32" t="s">
        <v>8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2" t="str">
        <f t="shared" si="3"/>
        <v>-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2" t="str">
        <f t="shared" si="4"/>
        <v>-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2" t="str">
        <f t="shared" si="5"/>
        <v>-</v>
      </c>
    </row>
    <row r="48" spans="1:20" x14ac:dyDescent="0.25">
      <c r="A48" s="10">
        <v>8</v>
      </c>
      <c r="B48" s="32" t="s">
        <v>9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2" t="str">
        <f t="shared" si="3"/>
        <v>-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2" t="str">
        <f t="shared" si="4"/>
        <v>-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2" t="str">
        <f t="shared" si="5"/>
        <v>-</v>
      </c>
    </row>
    <row r="49" spans="1:20" x14ac:dyDescent="0.25">
      <c r="A49" s="10">
        <v>9</v>
      </c>
      <c r="B49" s="32" t="s">
        <v>10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2" t="str">
        <f t="shared" si="3"/>
        <v>-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2" t="str">
        <f t="shared" si="4"/>
        <v>-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2" t="str">
        <f t="shared" si="5"/>
        <v>-</v>
      </c>
    </row>
    <row r="50" spans="1:20" x14ac:dyDescent="0.25">
      <c r="A50" s="10">
        <v>10</v>
      </c>
      <c r="B50" s="32" t="s">
        <v>11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2" t="str">
        <f t="shared" si="3"/>
        <v>-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 t="str">
        <f t="shared" si="4"/>
        <v>-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2" t="str">
        <f t="shared" si="5"/>
        <v>-</v>
      </c>
    </row>
    <row r="51" spans="1:20" x14ac:dyDescent="0.25">
      <c r="A51" s="10">
        <v>11</v>
      </c>
      <c r="B51" s="32" t="s">
        <v>12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2" t="str">
        <f t="shared" si="3"/>
        <v>-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2" t="str">
        <f t="shared" si="4"/>
        <v>-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2" t="str">
        <f t="shared" si="5"/>
        <v>-</v>
      </c>
    </row>
    <row r="52" spans="1:20" x14ac:dyDescent="0.25">
      <c r="A52" s="10">
        <v>12</v>
      </c>
      <c r="B52" s="32" t="s">
        <v>13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2" t="str">
        <f t="shared" si="3"/>
        <v>-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 t="str">
        <f t="shared" si="4"/>
        <v>-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2" t="str">
        <f t="shared" si="5"/>
        <v>-</v>
      </c>
    </row>
    <row r="53" spans="1:20" x14ac:dyDescent="0.25">
      <c r="A53" s="13"/>
      <c r="B53" s="33"/>
      <c r="C53" s="14"/>
      <c r="D53" s="14"/>
      <c r="E53" s="14"/>
      <c r="F53" s="14"/>
      <c r="G53" s="14"/>
      <c r="H53" s="15"/>
      <c r="I53" s="14"/>
      <c r="J53" s="14"/>
      <c r="K53" s="14"/>
      <c r="L53" s="14"/>
      <c r="M53" s="14"/>
      <c r="N53" s="15"/>
      <c r="O53" s="14"/>
      <c r="P53" s="14"/>
      <c r="Q53" s="14"/>
      <c r="R53" s="14"/>
      <c r="S53" s="14"/>
      <c r="T53" s="15"/>
    </row>
    <row r="54" spans="1:20" x14ac:dyDescent="0.25">
      <c r="A54" s="77" t="s">
        <v>14</v>
      </c>
      <c r="B54" s="78"/>
      <c r="C54" s="5">
        <f>SUM(C41:C52)</f>
        <v>0</v>
      </c>
      <c r="D54" s="4">
        <f>SUM(D41:D52)</f>
        <v>0</v>
      </c>
      <c r="E54" s="4">
        <f>SUM(E41:E52)</f>
        <v>0</v>
      </c>
      <c r="F54" s="5">
        <f>SUM(F41:F52)</f>
        <v>0</v>
      </c>
      <c r="G54" s="6">
        <f>ROUND(SUM(G41:G52),2)</f>
        <v>0</v>
      </c>
      <c r="H54" s="7" t="str">
        <f>IFERROR(ROUND(G54/E54*10,2),"-")</f>
        <v>-</v>
      </c>
      <c r="I54" s="4">
        <f>SUM(I41:I52)</f>
        <v>0</v>
      </c>
      <c r="J54" s="4">
        <f>SUM(J41:J52)</f>
        <v>0</v>
      </c>
      <c r="K54" s="4">
        <f>SUM(K41:K52)</f>
        <v>0</v>
      </c>
      <c r="L54" s="5">
        <f>SUM(L41:L52)</f>
        <v>0</v>
      </c>
      <c r="M54" s="6">
        <f>ROUND(SUM(M41:M52),2)</f>
        <v>0</v>
      </c>
      <c r="N54" s="7" t="str">
        <f>IFERROR(ROUND(M54/K54*10,2),"-")</f>
        <v>-</v>
      </c>
      <c r="O54" s="4">
        <f>SUM(O41:O52)</f>
        <v>0</v>
      </c>
      <c r="P54" s="4">
        <f>SUM(P41:P52)</f>
        <v>0</v>
      </c>
      <c r="Q54" s="4">
        <f>SUM(Q41:Q52)</f>
        <v>0</v>
      </c>
      <c r="R54" s="5">
        <f>SUM(R41:R52)</f>
        <v>0</v>
      </c>
      <c r="S54" s="6">
        <f>ROUND(SUM(S41:S52),2)</f>
        <v>0</v>
      </c>
      <c r="T54" s="7" t="str">
        <f>IFERROR(ROUND(S54/Q54*10,2),"-")</f>
        <v>-</v>
      </c>
    </row>
    <row r="55" spans="1:20" x14ac:dyDescent="0.25">
      <c r="A55" s="18"/>
      <c r="B55" s="18"/>
      <c r="C55" s="3"/>
      <c r="D55" s="3"/>
      <c r="E55" s="3"/>
      <c r="F55" s="19"/>
      <c r="G55" s="20"/>
      <c r="H55" s="2"/>
      <c r="I55" s="3"/>
      <c r="J55" s="3"/>
      <c r="K55" s="3"/>
      <c r="L55" s="19"/>
      <c r="M55" s="20"/>
      <c r="N55" s="21"/>
      <c r="O55" s="21"/>
      <c r="P55" s="21"/>
      <c r="Q55" s="21"/>
      <c r="R55" s="21"/>
      <c r="S55" s="21"/>
      <c r="T55" s="21"/>
    </row>
    <row r="56" spans="1:20" x14ac:dyDescent="0.25">
      <c r="B56" s="30">
        <v>2015</v>
      </c>
      <c r="C56" s="23"/>
      <c r="D56" s="23"/>
      <c r="E56" s="23"/>
      <c r="F56" s="24"/>
      <c r="G56" s="25"/>
      <c r="H56" s="26"/>
      <c r="I56" s="1"/>
      <c r="J56" s="1"/>
      <c r="K56" s="1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B57" s="30">
        <v>2014</v>
      </c>
      <c r="G57" s="23"/>
      <c r="H57" s="29"/>
    </row>
    <row r="58" spans="1:20" x14ac:dyDescent="0.25">
      <c r="B58" s="30">
        <v>2013</v>
      </c>
    </row>
    <row r="59" spans="1:20" x14ac:dyDescent="0.25">
      <c r="B59" s="30">
        <v>2012</v>
      </c>
    </row>
    <row r="60" spans="1:20" x14ac:dyDescent="0.25">
      <c r="B60" s="30">
        <v>2011</v>
      </c>
    </row>
    <row r="61" spans="1:20" x14ac:dyDescent="0.25">
      <c r="B61" s="30"/>
    </row>
    <row r="63" spans="1:20" x14ac:dyDescent="0.25">
      <c r="T63" s="28" t="s">
        <v>16</v>
      </c>
    </row>
    <row r="65" spans="1:20" ht="18.75" x14ac:dyDescent="0.25">
      <c r="A65" s="82" t="s">
        <v>23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</row>
    <row r="66" spans="1:20" ht="18.75" x14ac:dyDescent="0.25">
      <c r="A66" s="82" t="s">
        <v>15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</row>
    <row r="67" spans="1:20" ht="18.75" x14ac:dyDescent="0.25">
      <c r="A67" s="82" t="s">
        <v>37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</row>
    <row r="69" spans="1:20" ht="15" customHeight="1" x14ac:dyDescent="0.25">
      <c r="A69" s="83" t="s">
        <v>0</v>
      </c>
      <c r="B69" s="85" t="s">
        <v>1</v>
      </c>
      <c r="C69" s="88" t="s">
        <v>31</v>
      </c>
      <c r="D69" s="89"/>
      <c r="E69" s="89"/>
      <c r="F69" s="88"/>
      <c r="G69" s="88"/>
      <c r="H69" s="88"/>
      <c r="I69" s="89" t="s">
        <v>32</v>
      </c>
      <c r="J69" s="89"/>
      <c r="K69" s="89"/>
      <c r="L69" s="88"/>
      <c r="M69" s="88"/>
      <c r="N69" s="88"/>
      <c r="O69" s="89" t="s">
        <v>33</v>
      </c>
      <c r="P69" s="89"/>
      <c r="Q69" s="89"/>
      <c r="R69" s="88"/>
      <c r="S69" s="88"/>
      <c r="T69" s="88"/>
    </row>
    <row r="70" spans="1:20" x14ac:dyDescent="0.25">
      <c r="A70" s="84"/>
      <c r="B70" s="86"/>
      <c r="C70" s="79" t="s">
        <v>17</v>
      </c>
      <c r="D70" s="79" t="s">
        <v>20</v>
      </c>
      <c r="E70" s="79" t="s">
        <v>21</v>
      </c>
      <c r="F70" s="79" t="s">
        <v>22</v>
      </c>
      <c r="G70" s="79" t="s">
        <v>18</v>
      </c>
      <c r="H70" s="79" t="s">
        <v>19</v>
      </c>
      <c r="I70" s="79" t="s">
        <v>17</v>
      </c>
      <c r="J70" s="79" t="s">
        <v>20</v>
      </c>
      <c r="K70" s="79" t="s">
        <v>21</v>
      </c>
      <c r="L70" s="79" t="s">
        <v>22</v>
      </c>
      <c r="M70" s="79" t="s">
        <v>18</v>
      </c>
      <c r="N70" s="79" t="s">
        <v>19</v>
      </c>
      <c r="O70" s="79" t="s">
        <v>17</v>
      </c>
      <c r="P70" s="79" t="s">
        <v>20</v>
      </c>
      <c r="Q70" s="79" t="s">
        <v>21</v>
      </c>
      <c r="R70" s="79" t="s">
        <v>22</v>
      </c>
      <c r="S70" s="79" t="s">
        <v>18</v>
      </c>
      <c r="T70" s="79" t="s">
        <v>19</v>
      </c>
    </row>
    <row r="71" spans="1:20" x14ac:dyDescent="0.25">
      <c r="A71" s="80"/>
      <c r="B71" s="87"/>
      <c r="C71" s="81"/>
      <c r="D71" s="81"/>
      <c r="E71" s="81"/>
      <c r="F71" s="80"/>
      <c r="G71" s="80"/>
      <c r="H71" s="80"/>
      <c r="I71" s="81"/>
      <c r="J71" s="81"/>
      <c r="K71" s="81"/>
      <c r="L71" s="80"/>
      <c r="M71" s="80"/>
      <c r="N71" s="80"/>
      <c r="O71" s="81"/>
      <c r="P71" s="81"/>
      <c r="Q71" s="81"/>
      <c r="R71" s="80"/>
      <c r="S71" s="80"/>
      <c r="T71" s="80"/>
    </row>
    <row r="72" spans="1:20" x14ac:dyDescent="0.25">
      <c r="A72" s="8"/>
      <c r="B72" s="31"/>
      <c r="C72" s="9"/>
      <c r="D72" s="9"/>
      <c r="E72" s="9"/>
      <c r="F72" s="8"/>
      <c r="G72" s="8"/>
      <c r="H72" s="8"/>
      <c r="I72" s="9"/>
      <c r="J72" s="9"/>
      <c r="K72" s="9"/>
      <c r="L72" s="8"/>
      <c r="M72" s="8"/>
      <c r="N72" s="8"/>
      <c r="O72" s="9"/>
      <c r="P72" s="9"/>
      <c r="Q72" s="9"/>
      <c r="R72" s="8"/>
      <c r="S72" s="8"/>
      <c r="T72" s="8"/>
    </row>
    <row r="73" spans="1:20" x14ac:dyDescent="0.25">
      <c r="A73" s="10">
        <v>1</v>
      </c>
      <c r="B73" s="32" t="s">
        <v>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2" t="str">
        <f>IFERROR(ROUND(G73/E73*10,2),"-")</f>
        <v>-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2" t="str">
        <f>IFERROR(ROUND(M73/K73*10,2),"-")</f>
        <v>-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2" t="str">
        <f>IFERROR(ROUND(S73/Q73*10,2),"-")</f>
        <v>-</v>
      </c>
    </row>
    <row r="74" spans="1:20" x14ac:dyDescent="0.25">
      <c r="A74" s="10">
        <v>2</v>
      </c>
      <c r="B74" s="32" t="s">
        <v>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2" t="str">
        <f t="shared" ref="H74:H84" si="6">IFERROR(ROUND(G74/E74*10,2),"-")</f>
        <v>-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2" t="str">
        <f t="shared" ref="N74:N84" si="7">IFERROR(ROUND(M74/K74*10,2),"-")</f>
        <v>-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2" t="str">
        <f t="shared" ref="T74:T84" si="8">IFERROR(ROUND(S74/Q74*10,2),"-")</f>
        <v>-</v>
      </c>
    </row>
    <row r="75" spans="1:20" x14ac:dyDescent="0.25">
      <c r="A75" s="10">
        <v>3</v>
      </c>
      <c r="B75" s="32" t="s">
        <v>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2" t="str">
        <f t="shared" si="6"/>
        <v>-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2" t="str">
        <f t="shared" si="7"/>
        <v>-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2" t="str">
        <f t="shared" si="8"/>
        <v>-</v>
      </c>
    </row>
    <row r="76" spans="1:20" x14ac:dyDescent="0.25">
      <c r="A76" s="10">
        <v>4</v>
      </c>
      <c r="B76" s="32" t="s">
        <v>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2" t="str">
        <f t="shared" si="6"/>
        <v>-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2" t="str">
        <f t="shared" si="7"/>
        <v>-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2" t="str">
        <f t="shared" si="8"/>
        <v>-</v>
      </c>
    </row>
    <row r="77" spans="1:20" x14ac:dyDescent="0.25">
      <c r="A77" s="10">
        <v>5</v>
      </c>
      <c r="B77" s="32" t="s">
        <v>6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2" t="str">
        <f t="shared" si="6"/>
        <v>-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2" t="str">
        <f t="shared" si="7"/>
        <v>-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2" t="str">
        <f t="shared" si="8"/>
        <v>-</v>
      </c>
    </row>
    <row r="78" spans="1:20" x14ac:dyDescent="0.25">
      <c r="A78" s="10">
        <v>6</v>
      </c>
      <c r="B78" s="32" t="s">
        <v>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2" t="str">
        <f t="shared" si="6"/>
        <v>-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2" t="str">
        <f t="shared" si="7"/>
        <v>-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2" t="str">
        <f t="shared" si="8"/>
        <v>-</v>
      </c>
    </row>
    <row r="79" spans="1:20" x14ac:dyDescent="0.25">
      <c r="A79" s="10">
        <v>7</v>
      </c>
      <c r="B79" s="32" t="s">
        <v>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2" t="str">
        <f t="shared" si="6"/>
        <v>-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2" t="str">
        <f t="shared" si="7"/>
        <v>-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2" t="str">
        <f t="shared" si="8"/>
        <v>-</v>
      </c>
    </row>
    <row r="80" spans="1:20" x14ac:dyDescent="0.25">
      <c r="A80" s="10">
        <v>8</v>
      </c>
      <c r="B80" s="32" t="s">
        <v>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2" t="str">
        <f t="shared" si="6"/>
        <v>-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2" t="str">
        <f t="shared" si="7"/>
        <v>-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2" t="str">
        <f t="shared" si="8"/>
        <v>-</v>
      </c>
    </row>
    <row r="81" spans="1:20" x14ac:dyDescent="0.25">
      <c r="A81" s="10">
        <v>9</v>
      </c>
      <c r="B81" s="32" t="s">
        <v>10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2" t="str">
        <f t="shared" si="6"/>
        <v>-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 t="str">
        <f t="shared" si="7"/>
        <v>-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2" t="str">
        <f t="shared" si="8"/>
        <v>-</v>
      </c>
    </row>
    <row r="82" spans="1:20" x14ac:dyDescent="0.25">
      <c r="A82" s="10">
        <v>10</v>
      </c>
      <c r="B82" s="32" t="s">
        <v>11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2" t="str">
        <f t="shared" si="6"/>
        <v>-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2" t="str">
        <f t="shared" si="7"/>
        <v>-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2" t="str">
        <f t="shared" si="8"/>
        <v>-</v>
      </c>
    </row>
    <row r="83" spans="1:20" x14ac:dyDescent="0.25">
      <c r="A83" s="10">
        <v>11</v>
      </c>
      <c r="B83" s="32" t="s">
        <v>12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2" t="str">
        <f t="shared" si="6"/>
        <v>-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2" t="str">
        <f t="shared" si="7"/>
        <v>-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2" t="str">
        <f t="shared" si="8"/>
        <v>-</v>
      </c>
    </row>
    <row r="84" spans="1:20" x14ac:dyDescent="0.25">
      <c r="A84" s="10">
        <v>12</v>
      </c>
      <c r="B84" s="32" t="s">
        <v>13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2" t="str">
        <f t="shared" si="6"/>
        <v>-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2" t="str">
        <f t="shared" si="7"/>
        <v>-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2" t="str">
        <f t="shared" si="8"/>
        <v>-</v>
      </c>
    </row>
    <row r="85" spans="1:20" x14ac:dyDescent="0.25">
      <c r="A85" s="13"/>
      <c r="B85" s="33"/>
      <c r="C85" s="14"/>
      <c r="D85" s="14"/>
      <c r="E85" s="14"/>
      <c r="F85" s="14"/>
      <c r="G85" s="14"/>
      <c r="H85" s="15"/>
      <c r="I85" s="14"/>
      <c r="J85" s="14"/>
      <c r="K85" s="14"/>
      <c r="L85" s="14"/>
      <c r="M85" s="14"/>
      <c r="N85" s="15"/>
      <c r="O85" s="14"/>
      <c r="P85" s="14"/>
      <c r="Q85" s="14"/>
      <c r="R85" s="14"/>
      <c r="S85" s="14"/>
      <c r="T85" s="15"/>
    </row>
    <row r="86" spans="1:20" x14ac:dyDescent="0.25">
      <c r="A86" s="77" t="s">
        <v>14</v>
      </c>
      <c r="B86" s="78"/>
      <c r="C86" s="5">
        <f>SUM(C73:C84)</f>
        <v>0</v>
      </c>
      <c r="D86" s="4">
        <f>SUM(D73:D84)</f>
        <v>0</v>
      </c>
      <c r="E86" s="4">
        <f>SUM(E73:E84)</f>
        <v>0</v>
      </c>
      <c r="F86" s="5">
        <f>SUM(F73:F84)</f>
        <v>0</v>
      </c>
      <c r="G86" s="6">
        <f>ROUND(SUM(G73:G84),2)</f>
        <v>0</v>
      </c>
      <c r="H86" s="7" t="str">
        <f>IFERROR(ROUND(G86/E86*10,2),"-")</f>
        <v>-</v>
      </c>
      <c r="I86" s="4">
        <f>SUM(I73:I84)</f>
        <v>0</v>
      </c>
      <c r="J86" s="4">
        <f>SUM(J73:J84)</f>
        <v>0</v>
      </c>
      <c r="K86" s="4">
        <f>SUM(K73:K84)</f>
        <v>0</v>
      </c>
      <c r="L86" s="5">
        <f>SUM(L73:L84)</f>
        <v>0</v>
      </c>
      <c r="M86" s="6">
        <f>ROUND(SUM(M73:M84),2)</f>
        <v>0</v>
      </c>
      <c r="N86" s="7" t="str">
        <f>IFERROR(ROUND(M86/K86*10,2),"-")</f>
        <v>-</v>
      </c>
      <c r="O86" s="4">
        <f>SUM(O73:O84)</f>
        <v>0</v>
      </c>
      <c r="P86" s="4">
        <f>SUM(P73:P84)</f>
        <v>0</v>
      </c>
      <c r="Q86" s="4">
        <f>SUM(Q73:Q84)</f>
        <v>0</v>
      </c>
      <c r="R86" s="5">
        <f>SUM(R73:R84)</f>
        <v>0</v>
      </c>
      <c r="S86" s="6">
        <f>ROUND(SUM(S73:S84),2)</f>
        <v>0</v>
      </c>
      <c r="T86" s="7" t="str">
        <f>IFERROR(ROUND(S86/Q86*10,2),"-")</f>
        <v>-</v>
      </c>
    </row>
    <row r="87" spans="1:20" x14ac:dyDescent="0.25">
      <c r="A87" s="18"/>
      <c r="B87" s="18"/>
      <c r="C87" s="3"/>
      <c r="D87" s="3"/>
      <c r="E87" s="3"/>
      <c r="F87" s="19"/>
      <c r="G87" s="20"/>
      <c r="H87" s="2"/>
      <c r="I87" s="3"/>
      <c r="J87" s="3"/>
      <c r="K87" s="3"/>
      <c r="L87" s="19"/>
      <c r="M87" s="20"/>
      <c r="N87" s="21"/>
      <c r="O87" s="21"/>
      <c r="P87" s="21"/>
      <c r="Q87" s="21"/>
      <c r="R87" s="21"/>
      <c r="S87" s="21"/>
      <c r="T87" s="21"/>
    </row>
    <row r="88" spans="1:20" x14ac:dyDescent="0.25">
      <c r="B88" s="30">
        <v>2015</v>
      </c>
      <c r="C88" s="23"/>
      <c r="D88" s="23"/>
      <c r="E88" s="23"/>
      <c r="F88" s="24"/>
      <c r="G88" s="25"/>
      <c r="H88" s="26"/>
      <c r="I88" s="1"/>
      <c r="J88" s="1"/>
      <c r="K88" s="1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B89" s="30">
        <v>2014</v>
      </c>
      <c r="G89" s="23"/>
      <c r="H89" s="29"/>
    </row>
    <row r="90" spans="1:20" x14ac:dyDescent="0.25">
      <c r="B90" s="30">
        <v>2013</v>
      </c>
    </row>
    <row r="91" spans="1:20" x14ac:dyDescent="0.25">
      <c r="B91" s="30">
        <v>2012</v>
      </c>
    </row>
    <row r="92" spans="1:20" x14ac:dyDescent="0.25">
      <c r="B92" s="30">
        <v>2011</v>
      </c>
    </row>
    <row r="93" spans="1:20" x14ac:dyDescent="0.25">
      <c r="B93" s="30"/>
    </row>
    <row r="95" spans="1:20" x14ac:dyDescent="0.25">
      <c r="T95" s="28" t="s">
        <v>16</v>
      </c>
    </row>
  </sheetData>
  <mergeCells count="81"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22:B22"/>
    <mergeCell ref="A34:T34"/>
    <mergeCell ref="A35:T35"/>
    <mergeCell ref="A37:A39"/>
    <mergeCell ref="B37:B39"/>
    <mergeCell ref="C37:H37"/>
    <mergeCell ref="I37:N37"/>
    <mergeCell ref="O37:T37"/>
    <mergeCell ref="C38:C39"/>
    <mergeCell ref="D38:D39"/>
    <mergeCell ref="E38:E39"/>
    <mergeCell ref="A33:T33"/>
    <mergeCell ref="A66:T66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R38:R39"/>
    <mergeCell ref="S38:S39"/>
    <mergeCell ref="T38:T39"/>
    <mergeCell ref="A54:B54"/>
    <mergeCell ref="A65:T65"/>
    <mergeCell ref="A67:T67"/>
    <mergeCell ref="A69:A71"/>
    <mergeCell ref="B69:B71"/>
    <mergeCell ref="C69:H69"/>
    <mergeCell ref="I69:N69"/>
    <mergeCell ref="O69:T69"/>
    <mergeCell ref="C70:C71"/>
    <mergeCell ref="D70:D71"/>
    <mergeCell ref="E70:E71"/>
    <mergeCell ref="F70:F71"/>
    <mergeCell ref="S70:S71"/>
    <mergeCell ref="T70:T71"/>
    <mergeCell ref="Q70:Q71"/>
    <mergeCell ref="R70:R71"/>
    <mergeCell ref="A86:B86"/>
    <mergeCell ref="M70:M71"/>
    <mergeCell ref="N70:N71"/>
    <mergeCell ref="O70:O71"/>
    <mergeCell ref="P70:P71"/>
    <mergeCell ref="G70:G71"/>
    <mergeCell ref="H70:H71"/>
    <mergeCell ref="I70:I71"/>
    <mergeCell ref="J70:J71"/>
    <mergeCell ref="K70:K71"/>
    <mergeCell ref="L70:L71"/>
  </mergeCells>
  <pageMargins left="0.59055118110236227" right="1.299212598425197" top="0.94488188976377963" bottom="0.74803149606299213" header="0.31496062992125984" footer="0.31496062992125984"/>
  <pageSetup paperSize="5" scale="80" orientation="landscape" horizontalDpi="4294967293" verticalDpi="0" r:id="rId1"/>
  <rowBreaks count="2" manualBreakCount="2">
    <brk id="32" max="19" man="1"/>
    <brk id="64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view="pageBreakPreview" zoomScale="80" zoomScaleSheetLayoutView="80" workbookViewId="0">
      <selection activeCell="A67" sqref="A67:T67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82" t="s">
        <v>23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4" ht="18" customHeight="1" x14ac:dyDescent="0.25">
      <c r="A2" s="82" t="s">
        <v>15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4" ht="18" customHeight="1" x14ac:dyDescent="0.25">
      <c r="A3" s="82" t="s">
        <v>36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</row>
    <row r="5" spans="1:24" ht="21" customHeight="1" x14ac:dyDescent="0.25">
      <c r="A5" s="83" t="s">
        <v>0</v>
      </c>
      <c r="B5" s="85" t="s">
        <v>1</v>
      </c>
      <c r="C5" s="88" t="s">
        <v>24</v>
      </c>
      <c r="D5" s="89"/>
      <c r="E5" s="89"/>
      <c r="F5" s="88"/>
      <c r="G5" s="88"/>
      <c r="H5" s="88"/>
      <c r="I5" s="89" t="s">
        <v>25</v>
      </c>
      <c r="J5" s="89"/>
      <c r="K5" s="89"/>
      <c r="L5" s="88"/>
      <c r="M5" s="88"/>
      <c r="N5" s="88"/>
      <c r="O5" s="89" t="s">
        <v>26</v>
      </c>
      <c r="P5" s="89"/>
      <c r="Q5" s="89"/>
      <c r="R5" s="88"/>
      <c r="S5" s="88"/>
      <c r="T5" s="88"/>
    </row>
    <row r="6" spans="1:24" ht="21" customHeight="1" x14ac:dyDescent="0.25">
      <c r="A6" s="84"/>
      <c r="B6" s="86"/>
      <c r="C6" s="79" t="s">
        <v>17</v>
      </c>
      <c r="D6" s="79" t="s">
        <v>20</v>
      </c>
      <c r="E6" s="79" t="s">
        <v>21</v>
      </c>
      <c r="F6" s="79" t="s">
        <v>22</v>
      </c>
      <c r="G6" s="79" t="s">
        <v>18</v>
      </c>
      <c r="H6" s="79" t="s">
        <v>19</v>
      </c>
      <c r="I6" s="79" t="s">
        <v>17</v>
      </c>
      <c r="J6" s="79" t="s">
        <v>20</v>
      </c>
      <c r="K6" s="79" t="s">
        <v>21</v>
      </c>
      <c r="L6" s="79" t="s">
        <v>22</v>
      </c>
      <c r="M6" s="79" t="s">
        <v>18</v>
      </c>
      <c r="N6" s="79" t="s">
        <v>19</v>
      </c>
      <c r="O6" s="79" t="s">
        <v>17</v>
      </c>
      <c r="P6" s="79" t="s">
        <v>20</v>
      </c>
      <c r="Q6" s="79" t="s">
        <v>21</v>
      </c>
      <c r="R6" s="79" t="s">
        <v>22</v>
      </c>
      <c r="S6" s="79" t="s">
        <v>18</v>
      </c>
      <c r="T6" s="79" t="s">
        <v>19</v>
      </c>
    </row>
    <row r="7" spans="1:24" ht="21" customHeight="1" x14ac:dyDescent="0.25">
      <c r="A7" s="80"/>
      <c r="B7" s="87"/>
      <c r="C7" s="81"/>
      <c r="D7" s="81"/>
      <c r="E7" s="81"/>
      <c r="F7" s="80"/>
      <c r="G7" s="80"/>
      <c r="H7" s="80"/>
      <c r="I7" s="81"/>
      <c r="J7" s="81"/>
      <c r="K7" s="81"/>
      <c r="L7" s="80"/>
      <c r="M7" s="80"/>
      <c r="N7" s="80"/>
      <c r="O7" s="81"/>
      <c r="P7" s="81"/>
      <c r="Q7" s="81"/>
      <c r="R7" s="80"/>
      <c r="S7" s="80"/>
      <c r="T7" s="80"/>
    </row>
    <row r="8" spans="1:24" ht="18" customHeight="1" x14ac:dyDescent="0.25">
      <c r="A8" s="8"/>
      <c r="B8" s="31"/>
      <c r="C8" s="9"/>
      <c r="D8" s="9"/>
      <c r="E8" s="9"/>
      <c r="F8" s="8"/>
      <c r="G8" s="8"/>
      <c r="H8" s="8"/>
      <c r="I8" s="9"/>
      <c r="J8" s="9"/>
      <c r="K8" s="9"/>
      <c r="L8" s="8"/>
      <c r="M8" s="8"/>
      <c r="N8" s="8"/>
      <c r="O8" s="9"/>
      <c r="P8" s="9"/>
      <c r="Q8" s="9"/>
      <c r="R8" s="8"/>
      <c r="S8" s="8"/>
      <c r="T8" s="8"/>
    </row>
    <row r="9" spans="1:24" ht="18" customHeight="1" x14ac:dyDescent="0.25">
      <c r="A9" s="10">
        <v>1</v>
      </c>
      <c r="B9" s="32" t="s">
        <v>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2" t="str">
        <f>IFERROR(ROUND(G9/E9*10,2),"-")</f>
        <v>-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2" t="str">
        <f>IFERROR(ROUND(M9/K9*10,2),"-")</f>
        <v>-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2" t="str">
        <f>IFERROR(ROUND(S9/Q9*10,2),"-")</f>
        <v>-</v>
      </c>
      <c r="X9" s="17"/>
    </row>
    <row r="10" spans="1:24" ht="18" customHeight="1" x14ac:dyDescent="0.25">
      <c r="A10" s="10">
        <v>2</v>
      </c>
      <c r="B10" s="32" t="s">
        <v>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2" t="str">
        <f t="shared" ref="H10:H20" si="0">IFERROR(ROUND(G10/E10*10,2),"-")</f>
        <v>-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 t="str">
        <f t="shared" ref="N10:N20" si="1">IFERROR(ROUND(M10/K10*10,2),"-")</f>
        <v>-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2" t="str">
        <f t="shared" ref="T10:T20" si="2">IFERROR(ROUND(S10/Q10*10,2),"-")</f>
        <v>-</v>
      </c>
      <c r="X10" s="17"/>
    </row>
    <row r="11" spans="1:24" ht="18" customHeight="1" x14ac:dyDescent="0.25">
      <c r="A11" s="10">
        <v>3</v>
      </c>
      <c r="B11" s="32" t="s">
        <v>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2" t="str">
        <f t="shared" si="0"/>
        <v>-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 t="str">
        <f t="shared" si="1"/>
        <v>-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2" t="str">
        <f t="shared" si="2"/>
        <v>-</v>
      </c>
      <c r="X11" s="17"/>
    </row>
    <row r="12" spans="1:24" ht="18" customHeight="1" x14ac:dyDescent="0.25">
      <c r="A12" s="10">
        <v>4</v>
      </c>
      <c r="B12" s="32" t="s">
        <v>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2" t="str">
        <f t="shared" si="0"/>
        <v>-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 t="str">
        <f t="shared" si="1"/>
        <v>-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2" t="str">
        <f t="shared" si="2"/>
        <v>-</v>
      </c>
      <c r="X12" s="17"/>
    </row>
    <row r="13" spans="1:24" ht="18" customHeight="1" x14ac:dyDescent="0.25">
      <c r="A13" s="10">
        <v>5</v>
      </c>
      <c r="B13" s="32" t="s">
        <v>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2" t="str">
        <f t="shared" si="0"/>
        <v>-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2" t="str">
        <f t="shared" si="1"/>
        <v>-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2" t="str">
        <f t="shared" si="2"/>
        <v>-</v>
      </c>
      <c r="X13" s="17"/>
    </row>
    <row r="14" spans="1:24" ht="18" customHeight="1" x14ac:dyDescent="0.25">
      <c r="A14" s="10">
        <v>6</v>
      </c>
      <c r="B14" s="32" t="s">
        <v>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2" t="str">
        <f t="shared" si="0"/>
        <v>-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2" t="str">
        <f t="shared" si="1"/>
        <v>-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2" t="str">
        <f t="shared" si="2"/>
        <v>-</v>
      </c>
      <c r="X14" s="17"/>
    </row>
    <row r="15" spans="1:24" ht="18" customHeight="1" x14ac:dyDescent="0.25">
      <c r="A15" s="10">
        <v>7</v>
      </c>
      <c r="B15" s="32" t="s">
        <v>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2" t="str">
        <f t="shared" si="0"/>
        <v>-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2" t="str">
        <f t="shared" si="1"/>
        <v>-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2" t="str">
        <f t="shared" si="2"/>
        <v>-</v>
      </c>
      <c r="X15" s="17"/>
    </row>
    <row r="16" spans="1:24" ht="18" customHeight="1" x14ac:dyDescent="0.25">
      <c r="A16" s="10">
        <v>8</v>
      </c>
      <c r="B16" s="32" t="s">
        <v>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2" t="str">
        <f t="shared" si="0"/>
        <v>-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 t="str">
        <f t="shared" si="1"/>
        <v>-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2" t="str">
        <f t="shared" si="2"/>
        <v>-</v>
      </c>
      <c r="X16" s="17"/>
    </row>
    <row r="17" spans="1:24" ht="18" customHeight="1" x14ac:dyDescent="0.25">
      <c r="A17" s="10">
        <v>9</v>
      </c>
      <c r="B17" s="32" t="s">
        <v>10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2" t="str">
        <f t="shared" si="0"/>
        <v>-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2" t="str">
        <f t="shared" si="1"/>
        <v>-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2" t="str">
        <f t="shared" si="2"/>
        <v>-</v>
      </c>
      <c r="X17" s="17"/>
    </row>
    <row r="18" spans="1:24" ht="18" customHeight="1" x14ac:dyDescent="0.25">
      <c r="A18" s="10">
        <v>10</v>
      </c>
      <c r="B18" s="32" t="s">
        <v>11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2" t="str">
        <f t="shared" si="0"/>
        <v>-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2" t="str">
        <f t="shared" si="1"/>
        <v>-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2" t="str">
        <f t="shared" si="2"/>
        <v>-</v>
      </c>
      <c r="X18" s="17"/>
    </row>
    <row r="19" spans="1:24" ht="18" customHeight="1" x14ac:dyDescent="0.25">
      <c r="A19" s="10">
        <v>11</v>
      </c>
      <c r="B19" s="32" t="s">
        <v>12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2" t="str">
        <f t="shared" si="0"/>
        <v>-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2" t="str">
        <f t="shared" si="1"/>
        <v>-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2" t="str">
        <f t="shared" si="2"/>
        <v>-</v>
      </c>
      <c r="X19" s="17"/>
    </row>
    <row r="20" spans="1:24" ht="18" customHeight="1" x14ac:dyDescent="0.25">
      <c r="A20" s="10">
        <v>12</v>
      </c>
      <c r="B20" s="32" t="s">
        <v>13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2" t="str">
        <f t="shared" si="0"/>
        <v>-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2" t="str">
        <f t="shared" si="1"/>
        <v>-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2" t="str">
        <f t="shared" si="2"/>
        <v>-</v>
      </c>
      <c r="X20" s="17"/>
    </row>
    <row r="21" spans="1:24" ht="18" customHeight="1" x14ac:dyDescent="0.25">
      <c r="A21" s="13"/>
      <c r="B21" s="33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5"/>
      <c r="O21" s="14"/>
      <c r="P21" s="14"/>
      <c r="Q21" s="14"/>
      <c r="R21" s="14"/>
      <c r="S21" s="14"/>
      <c r="T21" s="15"/>
      <c r="X21" s="17"/>
    </row>
    <row r="22" spans="1:24" ht="18" customHeight="1" x14ac:dyDescent="0.25">
      <c r="A22" s="77" t="s">
        <v>14</v>
      </c>
      <c r="B22" s="78"/>
      <c r="C22" s="5">
        <f>SUM(C9:C20)</f>
        <v>0</v>
      </c>
      <c r="D22" s="4">
        <f>SUM(D9:D20)</f>
        <v>0</v>
      </c>
      <c r="E22" s="4">
        <f>SUM(E9:E20)</f>
        <v>0</v>
      </c>
      <c r="F22" s="5">
        <f>SUM(F9:F20)</f>
        <v>0</v>
      </c>
      <c r="G22" s="6">
        <f>ROUND(SUM(G9:G20),2)</f>
        <v>0</v>
      </c>
      <c r="H22" s="7" t="str">
        <f>IFERROR(ROUND(G22/E22*10,2),"-")</f>
        <v>-</v>
      </c>
      <c r="I22" s="4">
        <f>SUM(I9:I20)</f>
        <v>0</v>
      </c>
      <c r="J22" s="4">
        <f>SUM(J9:J20)</f>
        <v>0</v>
      </c>
      <c r="K22" s="4">
        <f>SUM(K9:K20)</f>
        <v>0</v>
      </c>
      <c r="L22" s="5">
        <f>SUM(L9:L20)</f>
        <v>0</v>
      </c>
      <c r="M22" s="6">
        <f>ROUND(SUM(M9:M20),2)</f>
        <v>0</v>
      </c>
      <c r="N22" s="7" t="str">
        <f>IFERROR(ROUND(M22/K22*10,2),"-")</f>
        <v>-</v>
      </c>
      <c r="O22" s="4">
        <f>SUM(O9:O20)</f>
        <v>0</v>
      </c>
      <c r="P22" s="4">
        <f>SUM(P9:P20)</f>
        <v>0</v>
      </c>
      <c r="Q22" s="4">
        <f>SUM(Q9:Q20)</f>
        <v>0</v>
      </c>
      <c r="R22" s="5">
        <f>SUM(R9:R20)</f>
        <v>0</v>
      </c>
      <c r="S22" s="6">
        <f>ROUND(SUM(S9:S20),2)</f>
        <v>0</v>
      </c>
      <c r="T22" s="7" t="str">
        <f>IFERROR(ROUND(S22/Q22*10,2),"-")</f>
        <v>-</v>
      </c>
      <c r="X22" s="17"/>
    </row>
    <row r="23" spans="1:24" s="22" customFormat="1" ht="18" customHeight="1" x14ac:dyDescent="0.25">
      <c r="A23" s="18"/>
      <c r="B23" s="18"/>
      <c r="C23" s="3"/>
      <c r="D23" s="3"/>
      <c r="E23" s="3"/>
      <c r="F23" s="19"/>
      <c r="G23" s="20"/>
      <c r="H23" s="2"/>
      <c r="I23" s="3"/>
      <c r="J23" s="3"/>
      <c r="K23" s="3"/>
      <c r="L23" s="19"/>
      <c r="M23" s="20"/>
      <c r="N23" s="21"/>
      <c r="O23" s="21"/>
      <c r="P23" s="21"/>
      <c r="Q23" s="21"/>
      <c r="R23" s="21"/>
      <c r="S23" s="21"/>
      <c r="T23" s="21"/>
    </row>
    <row r="24" spans="1:24" ht="18" customHeight="1" x14ac:dyDescent="0.25">
      <c r="B24" s="30">
        <v>2016</v>
      </c>
      <c r="C24" s="23"/>
      <c r="D24" s="23"/>
      <c r="E24" s="23"/>
      <c r="F24" s="24"/>
      <c r="G24" s="25"/>
      <c r="H24" s="26"/>
      <c r="I24" s="1"/>
      <c r="J24" s="1"/>
      <c r="K24" s="1"/>
      <c r="M24" s="27"/>
      <c r="N24" s="27"/>
      <c r="O24" s="27"/>
      <c r="P24" s="27"/>
      <c r="Q24" s="27"/>
      <c r="R24" s="27"/>
      <c r="S24" s="27"/>
      <c r="T24" s="27"/>
    </row>
    <row r="25" spans="1:24" x14ac:dyDescent="0.25">
      <c r="B25" s="30">
        <v>2015</v>
      </c>
      <c r="G25" s="23"/>
      <c r="H25" s="29"/>
    </row>
    <row r="26" spans="1:24" x14ac:dyDescent="0.25">
      <c r="B26" s="30">
        <v>2014</v>
      </c>
    </row>
    <row r="27" spans="1:24" x14ac:dyDescent="0.25">
      <c r="B27" s="30">
        <v>2013</v>
      </c>
    </row>
    <row r="28" spans="1:24" x14ac:dyDescent="0.25">
      <c r="B28" s="30">
        <v>2012</v>
      </c>
    </row>
    <row r="29" spans="1:24" x14ac:dyDescent="0.25">
      <c r="B29" s="30"/>
    </row>
    <row r="31" spans="1:24" x14ac:dyDescent="0.25">
      <c r="T31" s="28" t="s">
        <v>16</v>
      </c>
    </row>
    <row r="33" spans="1:20" ht="18.75" x14ac:dyDescent="0.25">
      <c r="A33" s="82" t="s">
        <v>23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</row>
    <row r="34" spans="1:20" ht="18.75" x14ac:dyDescent="0.25">
      <c r="A34" s="82" t="s">
        <v>15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</row>
    <row r="35" spans="1:20" ht="18.75" x14ac:dyDescent="0.25">
      <c r="A35" s="82" t="s">
        <v>36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</row>
    <row r="37" spans="1:20" x14ac:dyDescent="0.25">
      <c r="A37" s="83" t="s">
        <v>0</v>
      </c>
      <c r="B37" s="85" t="s">
        <v>1</v>
      </c>
      <c r="C37" s="88" t="s">
        <v>28</v>
      </c>
      <c r="D37" s="89"/>
      <c r="E37" s="89"/>
      <c r="F37" s="88"/>
      <c r="G37" s="88"/>
      <c r="H37" s="88"/>
      <c r="I37" s="89" t="s">
        <v>29</v>
      </c>
      <c r="J37" s="89"/>
      <c r="K37" s="89"/>
      <c r="L37" s="88"/>
      <c r="M37" s="88"/>
      <c r="N37" s="88"/>
      <c r="O37" s="89" t="s">
        <v>30</v>
      </c>
      <c r="P37" s="89"/>
      <c r="Q37" s="89"/>
      <c r="R37" s="88"/>
      <c r="S37" s="88"/>
      <c r="T37" s="88"/>
    </row>
    <row r="38" spans="1:20" x14ac:dyDescent="0.25">
      <c r="A38" s="84"/>
      <c r="B38" s="86"/>
      <c r="C38" s="79" t="s">
        <v>17</v>
      </c>
      <c r="D38" s="79" t="s">
        <v>20</v>
      </c>
      <c r="E38" s="79" t="s">
        <v>21</v>
      </c>
      <c r="F38" s="79" t="s">
        <v>22</v>
      </c>
      <c r="G38" s="79" t="s">
        <v>18</v>
      </c>
      <c r="H38" s="79" t="s">
        <v>19</v>
      </c>
      <c r="I38" s="79" t="s">
        <v>17</v>
      </c>
      <c r="J38" s="79" t="s">
        <v>20</v>
      </c>
      <c r="K38" s="79" t="s">
        <v>21</v>
      </c>
      <c r="L38" s="79" t="s">
        <v>22</v>
      </c>
      <c r="M38" s="79" t="s">
        <v>18</v>
      </c>
      <c r="N38" s="79" t="s">
        <v>19</v>
      </c>
      <c r="O38" s="79" t="s">
        <v>17</v>
      </c>
      <c r="P38" s="79" t="s">
        <v>20</v>
      </c>
      <c r="Q38" s="79" t="s">
        <v>21</v>
      </c>
      <c r="R38" s="79" t="s">
        <v>22</v>
      </c>
      <c r="S38" s="79" t="s">
        <v>18</v>
      </c>
      <c r="T38" s="79" t="s">
        <v>19</v>
      </c>
    </row>
    <row r="39" spans="1:20" x14ac:dyDescent="0.25">
      <c r="A39" s="80"/>
      <c r="B39" s="87"/>
      <c r="C39" s="81"/>
      <c r="D39" s="81"/>
      <c r="E39" s="81"/>
      <c r="F39" s="80"/>
      <c r="G39" s="80"/>
      <c r="H39" s="80"/>
      <c r="I39" s="81"/>
      <c r="J39" s="81"/>
      <c r="K39" s="81"/>
      <c r="L39" s="80"/>
      <c r="M39" s="80"/>
      <c r="N39" s="80"/>
      <c r="O39" s="81"/>
      <c r="P39" s="81"/>
      <c r="Q39" s="81"/>
      <c r="R39" s="80"/>
      <c r="S39" s="80"/>
      <c r="T39" s="80"/>
    </row>
    <row r="40" spans="1:20" x14ac:dyDescent="0.25">
      <c r="A40" s="8"/>
      <c r="B40" s="31"/>
      <c r="C40" s="9"/>
      <c r="D40" s="9"/>
      <c r="E40" s="9"/>
      <c r="F40" s="8"/>
      <c r="G40" s="8"/>
      <c r="H40" s="8"/>
      <c r="I40" s="9"/>
      <c r="J40" s="9"/>
      <c r="K40" s="9"/>
      <c r="L40" s="8"/>
      <c r="M40" s="8"/>
      <c r="N40" s="8"/>
      <c r="O40" s="9"/>
      <c r="P40" s="9"/>
      <c r="Q40" s="9"/>
      <c r="R40" s="8"/>
      <c r="S40" s="8"/>
      <c r="T40" s="8"/>
    </row>
    <row r="41" spans="1:20" x14ac:dyDescent="0.25">
      <c r="A41" s="10">
        <v>1</v>
      </c>
      <c r="B41" s="32" t="s">
        <v>2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2" t="str">
        <f>IFERROR(ROUND(G41/E41*10,2),"-")</f>
        <v>-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 t="str">
        <f>IFERROR(ROUND(M41/K41*10,2),"-")</f>
        <v>-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2" t="str">
        <f>IFERROR(ROUND(S41/Q41*10,2),"-")</f>
        <v>-</v>
      </c>
    </row>
    <row r="42" spans="1:20" x14ac:dyDescent="0.25">
      <c r="A42" s="10">
        <v>2</v>
      </c>
      <c r="B42" s="32" t="s">
        <v>3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2" t="str">
        <f t="shared" ref="H42:H52" si="3">IFERROR(ROUND(G42/E42*10,2),"-")</f>
        <v>-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2" t="str">
        <f t="shared" ref="N42:N52" si="4">IFERROR(ROUND(M42/K42*10,2),"-")</f>
        <v>-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2" t="str">
        <f t="shared" ref="T42:T52" si="5">IFERROR(ROUND(S42/Q42*10,2),"-")</f>
        <v>-</v>
      </c>
    </row>
    <row r="43" spans="1:20" x14ac:dyDescent="0.25">
      <c r="A43" s="10">
        <v>3</v>
      </c>
      <c r="B43" s="32" t="s">
        <v>4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2" t="str">
        <f t="shared" si="3"/>
        <v>-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2" t="str">
        <f t="shared" si="4"/>
        <v>-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2" t="str">
        <f t="shared" si="5"/>
        <v>-</v>
      </c>
    </row>
    <row r="44" spans="1:20" x14ac:dyDescent="0.25">
      <c r="A44" s="10">
        <v>4</v>
      </c>
      <c r="B44" s="32" t="s">
        <v>5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2" t="str">
        <f t="shared" si="3"/>
        <v>-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2" t="str">
        <f t="shared" si="4"/>
        <v>-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2" t="str">
        <f t="shared" si="5"/>
        <v>-</v>
      </c>
    </row>
    <row r="45" spans="1:20" x14ac:dyDescent="0.25">
      <c r="A45" s="10">
        <v>5</v>
      </c>
      <c r="B45" s="32" t="s">
        <v>6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2" t="str">
        <f t="shared" si="3"/>
        <v>-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 t="str">
        <f t="shared" si="4"/>
        <v>-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 t="str">
        <f t="shared" si="5"/>
        <v>-</v>
      </c>
    </row>
    <row r="46" spans="1:20" x14ac:dyDescent="0.25">
      <c r="A46" s="10">
        <v>6</v>
      </c>
      <c r="B46" s="32" t="s">
        <v>7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2" t="str">
        <f t="shared" si="3"/>
        <v>-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2" t="str">
        <f t="shared" si="4"/>
        <v>-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2" t="str">
        <f t="shared" si="5"/>
        <v>-</v>
      </c>
    </row>
    <row r="47" spans="1:20" x14ac:dyDescent="0.25">
      <c r="A47" s="10">
        <v>7</v>
      </c>
      <c r="B47" s="32" t="s">
        <v>8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2" t="str">
        <f t="shared" si="3"/>
        <v>-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2" t="str">
        <f t="shared" si="4"/>
        <v>-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2" t="str">
        <f t="shared" si="5"/>
        <v>-</v>
      </c>
    </row>
    <row r="48" spans="1:20" x14ac:dyDescent="0.25">
      <c r="A48" s="10">
        <v>8</v>
      </c>
      <c r="B48" s="32" t="s">
        <v>9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2" t="str">
        <f t="shared" si="3"/>
        <v>-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2" t="str">
        <f t="shared" si="4"/>
        <v>-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2" t="str">
        <f t="shared" si="5"/>
        <v>-</v>
      </c>
    </row>
    <row r="49" spans="1:20" x14ac:dyDescent="0.25">
      <c r="A49" s="10">
        <v>9</v>
      </c>
      <c r="B49" s="32" t="s">
        <v>10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2" t="str">
        <f t="shared" si="3"/>
        <v>-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2" t="str">
        <f t="shared" si="4"/>
        <v>-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2" t="str">
        <f t="shared" si="5"/>
        <v>-</v>
      </c>
    </row>
    <row r="50" spans="1:20" x14ac:dyDescent="0.25">
      <c r="A50" s="10">
        <v>10</v>
      </c>
      <c r="B50" s="32" t="s">
        <v>11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2" t="str">
        <f t="shared" si="3"/>
        <v>-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 t="str">
        <f t="shared" si="4"/>
        <v>-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2" t="str">
        <f t="shared" si="5"/>
        <v>-</v>
      </c>
    </row>
    <row r="51" spans="1:20" x14ac:dyDescent="0.25">
      <c r="A51" s="10">
        <v>11</v>
      </c>
      <c r="B51" s="32" t="s">
        <v>12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2" t="str">
        <f t="shared" si="3"/>
        <v>-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2" t="str">
        <f t="shared" si="4"/>
        <v>-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2" t="str">
        <f t="shared" si="5"/>
        <v>-</v>
      </c>
    </row>
    <row r="52" spans="1:20" x14ac:dyDescent="0.25">
      <c r="A52" s="10">
        <v>12</v>
      </c>
      <c r="B52" s="32" t="s">
        <v>13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2" t="str">
        <f t="shared" si="3"/>
        <v>-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 t="str">
        <f t="shared" si="4"/>
        <v>-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2" t="str">
        <f t="shared" si="5"/>
        <v>-</v>
      </c>
    </row>
    <row r="53" spans="1:20" x14ac:dyDescent="0.25">
      <c r="A53" s="13"/>
      <c r="B53" s="33"/>
      <c r="C53" s="14"/>
      <c r="D53" s="14"/>
      <c r="E53" s="14"/>
      <c r="F53" s="14"/>
      <c r="G53" s="14"/>
      <c r="H53" s="15"/>
      <c r="I53" s="14"/>
      <c r="J53" s="14"/>
      <c r="K53" s="14"/>
      <c r="L53" s="14"/>
      <c r="M53" s="14"/>
      <c r="N53" s="15"/>
      <c r="O53" s="14"/>
      <c r="P53" s="14"/>
      <c r="Q53" s="14"/>
      <c r="R53" s="14"/>
      <c r="S53" s="14"/>
      <c r="T53" s="15"/>
    </row>
    <row r="54" spans="1:20" x14ac:dyDescent="0.25">
      <c r="A54" s="77" t="s">
        <v>14</v>
      </c>
      <c r="B54" s="78"/>
      <c r="C54" s="5">
        <f>SUM(C41:C52)</f>
        <v>0</v>
      </c>
      <c r="D54" s="4">
        <f>SUM(D41:D52)</f>
        <v>0</v>
      </c>
      <c r="E54" s="4">
        <f>SUM(E41:E52)</f>
        <v>0</v>
      </c>
      <c r="F54" s="5">
        <f>SUM(F41:F52)</f>
        <v>0</v>
      </c>
      <c r="G54" s="6">
        <f>ROUND(SUM(G41:G52),2)</f>
        <v>0</v>
      </c>
      <c r="H54" s="7" t="str">
        <f>IFERROR(ROUND(G54/E54*10,2),"-")</f>
        <v>-</v>
      </c>
      <c r="I54" s="4">
        <f>SUM(I41:I52)</f>
        <v>0</v>
      </c>
      <c r="J54" s="4">
        <f>SUM(J41:J52)</f>
        <v>0</v>
      </c>
      <c r="K54" s="4">
        <f>SUM(K41:K52)</f>
        <v>0</v>
      </c>
      <c r="L54" s="5">
        <f>SUM(L41:L52)</f>
        <v>0</v>
      </c>
      <c r="M54" s="6">
        <f>ROUND(SUM(M41:M52),2)</f>
        <v>0</v>
      </c>
      <c r="N54" s="7" t="str">
        <f>IFERROR(ROUND(M54/K54*10,2),"-")</f>
        <v>-</v>
      </c>
      <c r="O54" s="4">
        <f>SUM(O41:O52)</f>
        <v>0</v>
      </c>
      <c r="P54" s="4">
        <f>SUM(P41:P52)</f>
        <v>0</v>
      </c>
      <c r="Q54" s="4">
        <f>SUM(Q41:Q52)</f>
        <v>0</v>
      </c>
      <c r="R54" s="5">
        <f>SUM(R41:R52)</f>
        <v>0</v>
      </c>
      <c r="S54" s="6">
        <f>ROUND(SUM(S41:S52),2)</f>
        <v>0</v>
      </c>
      <c r="T54" s="7" t="str">
        <f>IFERROR(ROUND(S54/Q54*10,2),"-")</f>
        <v>-</v>
      </c>
    </row>
    <row r="55" spans="1:20" x14ac:dyDescent="0.25">
      <c r="A55" s="18"/>
      <c r="B55" s="18"/>
      <c r="C55" s="3"/>
      <c r="D55" s="3"/>
      <c r="E55" s="3"/>
      <c r="F55" s="19"/>
      <c r="G55" s="20"/>
      <c r="H55" s="2"/>
      <c r="I55" s="3"/>
      <c r="J55" s="3"/>
      <c r="K55" s="3"/>
      <c r="L55" s="19"/>
      <c r="M55" s="20"/>
      <c r="N55" s="21"/>
      <c r="O55" s="21"/>
      <c r="P55" s="21"/>
      <c r="Q55" s="21"/>
      <c r="R55" s="21"/>
      <c r="S55" s="21"/>
      <c r="T55" s="21"/>
    </row>
    <row r="56" spans="1:20" x14ac:dyDescent="0.25">
      <c r="B56" s="30">
        <v>2016</v>
      </c>
      <c r="C56" s="23"/>
      <c r="D56" s="23"/>
      <c r="E56" s="23"/>
      <c r="F56" s="24"/>
      <c r="G56" s="25"/>
      <c r="H56" s="26"/>
      <c r="I56" s="1"/>
      <c r="J56" s="1"/>
      <c r="K56" s="1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B57" s="30">
        <v>2015</v>
      </c>
      <c r="G57" s="23"/>
      <c r="H57" s="29"/>
    </row>
    <row r="58" spans="1:20" x14ac:dyDescent="0.25">
      <c r="B58" s="30">
        <v>2014</v>
      </c>
    </row>
    <row r="59" spans="1:20" x14ac:dyDescent="0.25">
      <c r="B59" s="30">
        <v>2013</v>
      </c>
    </row>
    <row r="60" spans="1:20" x14ac:dyDescent="0.25">
      <c r="B60" s="30">
        <v>2012</v>
      </c>
    </row>
    <row r="61" spans="1:20" x14ac:dyDescent="0.25">
      <c r="B61" s="30"/>
    </row>
    <row r="63" spans="1:20" x14ac:dyDescent="0.25">
      <c r="T63" s="28" t="s">
        <v>16</v>
      </c>
    </row>
    <row r="65" spans="1:20" ht="18.75" x14ac:dyDescent="0.25">
      <c r="A65" s="82" t="s">
        <v>23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</row>
    <row r="66" spans="1:20" ht="18.75" x14ac:dyDescent="0.25">
      <c r="A66" s="82" t="s">
        <v>15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</row>
    <row r="67" spans="1:20" ht="18.75" x14ac:dyDescent="0.25">
      <c r="A67" s="82" t="s">
        <v>36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</row>
    <row r="69" spans="1:20" ht="15" customHeight="1" x14ac:dyDescent="0.25">
      <c r="A69" s="83" t="s">
        <v>0</v>
      </c>
      <c r="B69" s="85" t="s">
        <v>1</v>
      </c>
      <c r="C69" s="88" t="s">
        <v>31</v>
      </c>
      <c r="D69" s="89"/>
      <c r="E69" s="89"/>
      <c r="F69" s="88"/>
      <c r="G69" s="88"/>
      <c r="H69" s="88"/>
      <c r="I69" s="89" t="s">
        <v>32</v>
      </c>
      <c r="J69" s="89"/>
      <c r="K69" s="89"/>
      <c r="L69" s="88"/>
      <c r="M69" s="88"/>
      <c r="N69" s="88"/>
      <c r="O69" s="89" t="s">
        <v>33</v>
      </c>
      <c r="P69" s="89"/>
      <c r="Q69" s="89"/>
      <c r="R69" s="88"/>
      <c r="S69" s="88"/>
      <c r="T69" s="88"/>
    </row>
    <row r="70" spans="1:20" x14ac:dyDescent="0.25">
      <c r="A70" s="84"/>
      <c r="B70" s="86"/>
      <c r="C70" s="79" t="s">
        <v>17</v>
      </c>
      <c r="D70" s="79" t="s">
        <v>20</v>
      </c>
      <c r="E70" s="79" t="s">
        <v>21</v>
      </c>
      <c r="F70" s="79" t="s">
        <v>22</v>
      </c>
      <c r="G70" s="79" t="s">
        <v>18</v>
      </c>
      <c r="H70" s="79" t="s">
        <v>19</v>
      </c>
      <c r="I70" s="79" t="s">
        <v>17</v>
      </c>
      <c r="J70" s="79" t="s">
        <v>20</v>
      </c>
      <c r="K70" s="79" t="s">
        <v>21</v>
      </c>
      <c r="L70" s="79" t="s">
        <v>22</v>
      </c>
      <c r="M70" s="79" t="s">
        <v>18</v>
      </c>
      <c r="N70" s="79" t="s">
        <v>19</v>
      </c>
      <c r="O70" s="79" t="s">
        <v>17</v>
      </c>
      <c r="P70" s="79" t="s">
        <v>20</v>
      </c>
      <c r="Q70" s="79" t="s">
        <v>21</v>
      </c>
      <c r="R70" s="79" t="s">
        <v>22</v>
      </c>
      <c r="S70" s="79" t="s">
        <v>18</v>
      </c>
      <c r="T70" s="79" t="s">
        <v>19</v>
      </c>
    </row>
    <row r="71" spans="1:20" x14ac:dyDescent="0.25">
      <c r="A71" s="80"/>
      <c r="B71" s="87"/>
      <c r="C71" s="81"/>
      <c r="D71" s="81"/>
      <c r="E71" s="81"/>
      <c r="F71" s="80"/>
      <c r="G71" s="80"/>
      <c r="H71" s="80"/>
      <c r="I71" s="81"/>
      <c r="J71" s="81"/>
      <c r="K71" s="81"/>
      <c r="L71" s="80"/>
      <c r="M71" s="80"/>
      <c r="N71" s="80"/>
      <c r="O71" s="81"/>
      <c r="P71" s="81"/>
      <c r="Q71" s="81"/>
      <c r="R71" s="80"/>
      <c r="S71" s="80"/>
      <c r="T71" s="80"/>
    </row>
    <row r="72" spans="1:20" x14ac:dyDescent="0.25">
      <c r="A72" s="8"/>
      <c r="B72" s="31"/>
      <c r="C72" s="9"/>
      <c r="D72" s="9"/>
      <c r="E72" s="9"/>
      <c r="F72" s="8"/>
      <c r="G72" s="8"/>
      <c r="H72" s="8"/>
      <c r="I72" s="9"/>
      <c r="J72" s="9"/>
      <c r="K72" s="9"/>
      <c r="L72" s="8"/>
      <c r="M72" s="8"/>
      <c r="N72" s="8"/>
      <c r="O72" s="9"/>
      <c r="P72" s="9"/>
      <c r="Q72" s="9"/>
      <c r="R72" s="8"/>
      <c r="S72" s="8"/>
      <c r="T72" s="8"/>
    </row>
    <row r="73" spans="1:20" x14ac:dyDescent="0.25">
      <c r="A73" s="10">
        <v>1</v>
      </c>
      <c r="B73" s="32" t="s">
        <v>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2" t="str">
        <f>IFERROR(ROUND(G73/E73*10,2),"-")</f>
        <v>-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2" t="str">
        <f>IFERROR(ROUND(M73/K73*10,2),"-")</f>
        <v>-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2" t="str">
        <f>IFERROR(ROUND(S73/Q73*10,2),"-")</f>
        <v>-</v>
      </c>
    </row>
    <row r="74" spans="1:20" x14ac:dyDescent="0.25">
      <c r="A74" s="10">
        <v>2</v>
      </c>
      <c r="B74" s="32" t="s">
        <v>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2" t="str">
        <f t="shared" ref="H74:H84" si="6">IFERROR(ROUND(G74/E74*10,2),"-")</f>
        <v>-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2" t="str">
        <f t="shared" ref="N74:N84" si="7">IFERROR(ROUND(M74/K74*10,2),"-")</f>
        <v>-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2" t="str">
        <f t="shared" ref="T74:T84" si="8">IFERROR(ROUND(S74/Q74*10,2),"-")</f>
        <v>-</v>
      </c>
    </row>
    <row r="75" spans="1:20" x14ac:dyDescent="0.25">
      <c r="A75" s="10">
        <v>3</v>
      </c>
      <c r="B75" s="32" t="s">
        <v>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2" t="str">
        <f t="shared" si="6"/>
        <v>-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2" t="str">
        <f t="shared" si="7"/>
        <v>-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2" t="str">
        <f t="shared" si="8"/>
        <v>-</v>
      </c>
    </row>
    <row r="76" spans="1:20" x14ac:dyDescent="0.25">
      <c r="A76" s="10">
        <v>4</v>
      </c>
      <c r="B76" s="32" t="s">
        <v>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2" t="str">
        <f t="shared" si="6"/>
        <v>-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2" t="str">
        <f t="shared" si="7"/>
        <v>-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2" t="str">
        <f t="shared" si="8"/>
        <v>-</v>
      </c>
    </row>
    <row r="77" spans="1:20" x14ac:dyDescent="0.25">
      <c r="A77" s="10">
        <v>5</v>
      </c>
      <c r="B77" s="32" t="s">
        <v>6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2" t="str">
        <f t="shared" si="6"/>
        <v>-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2" t="str">
        <f t="shared" si="7"/>
        <v>-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2" t="str">
        <f t="shared" si="8"/>
        <v>-</v>
      </c>
    </row>
    <row r="78" spans="1:20" x14ac:dyDescent="0.25">
      <c r="A78" s="10">
        <v>6</v>
      </c>
      <c r="B78" s="32" t="s">
        <v>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2" t="str">
        <f t="shared" si="6"/>
        <v>-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2" t="str">
        <f t="shared" si="7"/>
        <v>-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2" t="str">
        <f t="shared" si="8"/>
        <v>-</v>
      </c>
    </row>
    <row r="79" spans="1:20" x14ac:dyDescent="0.25">
      <c r="A79" s="10">
        <v>7</v>
      </c>
      <c r="B79" s="32" t="s">
        <v>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2" t="str">
        <f t="shared" si="6"/>
        <v>-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2" t="str">
        <f t="shared" si="7"/>
        <v>-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2" t="str">
        <f t="shared" si="8"/>
        <v>-</v>
      </c>
    </row>
    <row r="80" spans="1:20" x14ac:dyDescent="0.25">
      <c r="A80" s="10">
        <v>8</v>
      </c>
      <c r="B80" s="32" t="s">
        <v>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2" t="str">
        <f t="shared" si="6"/>
        <v>-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2" t="str">
        <f t="shared" si="7"/>
        <v>-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2" t="str">
        <f t="shared" si="8"/>
        <v>-</v>
      </c>
    </row>
    <row r="81" spans="1:20" x14ac:dyDescent="0.25">
      <c r="A81" s="10">
        <v>9</v>
      </c>
      <c r="B81" s="32" t="s">
        <v>10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2" t="str">
        <f t="shared" si="6"/>
        <v>-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 t="str">
        <f t="shared" si="7"/>
        <v>-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2" t="str">
        <f t="shared" si="8"/>
        <v>-</v>
      </c>
    </row>
    <row r="82" spans="1:20" x14ac:dyDescent="0.25">
      <c r="A82" s="10">
        <v>10</v>
      </c>
      <c r="B82" s="32" t="s">
        <v>11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2" t="str">
        <f t="shared" si="6"/>
        <v>-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2" t="str">
        <f t="shared" si="7"/>
        <v>-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2" t="str">
        <f t="shared" si="8"/>
        <v>-</v>
      </c>
    </row>
    <row r="83" spans="1:20" x14ac:dyDescent="0.25">
      <c r="A83" s="10">
        <v>11</v>
      </c>
      <c r="B83" s="32" t="s">
        <v>12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2" t="str">
        <f t="shared" si="6"/>
        <v>-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2" t="str">
        <f t="shared" si="7"/>
        <v>-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2" t="str">
        <f t="shared" si="8"/>
        <v>-</v>
      </c>
    </row>
    <row r="84" spans="1:20" x14ac:dyDescent="0.25">
      <c r="A84" s="10">
        <v>12</v>
      </c>
      <c r="B84" s="32" t="s">
        <v>13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2" t="str">
        <f t="shared" si="6"/>
        <v>-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2" t="str">
        <f t="shared" si="7"/>
        <v>-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2" t="str">
        <f t="shared" si="8"/>
        <v>-</v>
      </c>
    </row>
    <row r="85" spans="1:20" x14ac:dyDescent="0.25">
      <c r="A85" s="13"/>
      <c r="B85" s="33"/>
      <c r="C85" s="14"/>
      <c r="D85" s="14"/>
      <c r="E85" s="14"/>
      <c r="F85" s="14"/>
      <c r="G85" s="14"/>
      <c r="H85" s="15"/>
      <c r="I85" s="14"/>
      <c r="J85" s="14"/>
      <c r="K85" s="14"/>
      <c r="L85" s="14"/>
      <c r="M85" s="14"/>
      <c r="N85" s="15"/>
      <c r="O85" s="14"/>
      <c r="P85" s="14"/>
      <c r="Q85" s="14"/>
      <c r="R85" s="14"/>
      <c r="S85" s="14"/>
      <c r="T85" s="15"/>
    </row>
    <row r="86" spans="1:20" x14ac:dyDescent="0.25">
      <c r="A86" s="77" t="s">
        <v>14</v>
      </c>
      <c r="B86" s="78"/>
      <c r="C86" s="5">
        <f>SUM(C73:C84)</f>
        <v>0</v>
      </c>
      <c r="D86" s="4">
        <f>SUM(D73:D84)</f>
        <v>0</v>
      </c>
      <c r="E86" s="4">
        <f>SUM(E73:E84)</f>
        <v>0</v>
      </c>
      <c r="F86" s="5">
        <f>SUM(F73:F84)</f>
        <v>0</v>
      </c>
      <c r="G86" s="6">
        <f>ROUND(SUM(G73:G84),2)</f>
        <v>0</v>
      </c>
      <c r="H86" s="7" t="str">
        <f>IFERROR(ROUND(G86/E86*10,2),"-")</f>
        <v>-</v>
      </c>
      <c r="I86" s="4">
        <f>SUM(I73:I84)</f>
        <v>0</v>
      </c>
      <c r="J86" s="4">
        <f>SUM(J73:J84)</f>
        <v>0</v>
      </c>
      <c r="K86" s="4">
        <f>SUM(K73:K84)</f>
        <v>0</v>
      </c>
      <c r="L86" s="5">
        <f>SUM(L73:L84)</f>
        <v>0</v>
      </c>
      <c r="M86" s="6">
        <f>ROUND(SUM(M73:M84),2)</f>
        <v>0</v>
      </c>
      <c r="N86" s="7" t="str">
        <f>IFERROR(ROUND(M86/K86*10,2),"-")</f>
        <v>-</v>
      </c>
      <c r="O86" s="4">
        <f>SUM(O73:O84)</f>
        <v>0</v>
      </c>
      <c r="P86" s="4">
        <f>SUM(P73:P84)</f>
        <v>0</v>
      </c>
      <c r="Q86" s="4">
        <f>SUM(Q73:Q84)</f>
        <v>0</v>
      </c>
      <c r="R86" s="5">
        <f>SUM(R73:R84)</f>
        <v>0</v>
      </c>
      <c r="S86" s="6">
        <f>ROUND(SUM(S73:S84),2)</f>
        <v>0</v>
      </c>
      <c r="T86" s="7" t="str">
        <f>IFERROR(ROUND(S86/Q86*10,2),"-")</f>
        <v>-</v>
      </c>
    </row>
    <row r="87" spans="1:20" x14ac:dyDescent="0.25">
      <c r="A87" s="18"/>
      <c r="B87" s="18"/>
      <c r="C87" s="3"/>
      <c r="D87" s="3"/>
      <c r="E87" s="3"/>
      <c r="F87" s="19"/>
      <c r="G87" s="20"/>
      <c r="H87" s="2"/>
      <c r="I87" s="3"/>
      <c r="J87" s="3"/>
      <c r="K87" s="3"/>
      <c r="L87" s="19"/>
      <c r="M87" s="20"/>
      <c r="N87" s="21"/>
      <c r="O87" s="21"/>
      <c r="P87" s="21"/>
      <c r="Q87" s="21"/>
      <c r="R87" s="21"/>
      <c r="S87" s="21"/>
      <c r="T87" s="21"/>
    </row>
    <row r="88" spans="1:20" x14ac:dyDescent="0.25">
      <c r="B88" s="30">
        <v>2016</v>
      </c>
      <c r="C88" s="23"/>
      <c r="D88" s="23"/>
      <c r="E88" s="23"/>
      <c r="F88" s="24"/>
      <c r="G88" s="25"/>
      <c r="H88" s="26"/>
      <c r="I88" s="1"/>
      <c r="J88" s="1"/>
      <c r="K88" s="1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B89" s="30">
        <v>2015</v>
      </c>
      <c r="G89" s="23"/>
      <c r="H89" s="29"/>
    </row>
    <row r="90" spans="1:20" x14ac:dyDescent="0.25">
      <c r="B90" s="30">
        <v>2014</v>
      </c>
    </row>
    <row r="91" spans="1:20" x14ac:dyDescent="0.25">
      <c r="B91" s="30">
        <v>2013</v>
      </c>
    </row>
    <row r="92" spans="1:20" x14ac:dyDescent="0.25">
      <c r="B92" s="30">
        <v>2012</v>
      </c>
    </row>
    <row r="93" spans="1:20" x14ac:dyDescent="0.25">
      <c r="B93" s="30"/>
    </row>
    <row r="95" spans="1:20" x14ac:dyDescent="0.25">
      <c r="T95" s="28" t="s">
        <v>16</v>
      </c>
    </row>
  </sheetData>
  <mergeCells count="81"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22:B22"/>
    <mergeCell ref="A34:T34"/>
    <mergeCell ref="A35:T35"/>
    <mergeCell ref="A37:A39"/>
    <mergeCell ref="B37:B39"/>
    <mergeCell ref="C37:H37"/>
    <mergeCell ref="I37:N37"/>
    <mergeCell ref="O37:T37"/>
    <mergeCell ref="C38:C39"/>
    <mergeCell ref="D38:D39"/>
    <mergeCell ref="E38:E39"/>
    <mergeCell ref="A33:T33"/>
    <mergeCell ref="A66:T66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R38:R39"/>
    <mergeCell ref="S38:S39"/>
    <mergeCell ref="T38:T39"/>
    <mergeCell ref="A54:B54"/>
    <mergeCell ref="A65:T65"/>
    <mergeCell ref="A67:T67"/>
    <mergeCell ref="A69:A71"/>
    <mergeCell ref="B69:B71"/>
    <mergeCell ref="C69:H69"/>
    <mergeCell ref="I69:N69"/>
    <mergeCell ref="O69:T69"/>
    <mergeCell ref="C70:C71"/>
    <mergeCell ref="D70:D71"/>
    <mergeCell ref="E70:E71"/>
    <mergeCell ref="F70:F71"/>
    <mergeCell ref="S70:S71"/>
    <mergeCell ref="T70:T71"/>
    <mergeCell ref="Q70:Q71"/>
    <mergeCell ref="R70:R71"/>
    <mergeCell ref="A86:B86"/>
    <mergeCell ref="M70:M71"/>
    <mergeCell ref="N70:N71"/>
    <mergeCell ref="O70:O71"/>
    <mergeCell ref="P70:P71"/>
    <mergeCell ref="G70:G71"/>
    <mergeCell ref="H70:H71"/>
    <mergeCell ref="I70:I71"/>
    <mergeCell ref="J70:J71"/>
    <mergeCell ref="K70:K71"/>
    <mergeCell ref="L70:L71"/>
  </mergeCells>
  <pageMargins left="0.59055118110236227" right="1.299212598425197" top="0.94488188976377963" bottom="0.74803149606299213" header="0.31496062992125984" footer="0.31496062992125984"/>
  <pageSetup paperSize="5" scale="80" orientation="landscape" horizontalDpi="4294967293" verticalDpi="0" r:id="rId1"/>
  <rowBreaks count="2" manualBreakCount="2">
    <brk id="32" max="19" man="1"/>
    <brk id="64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view="pageBreakPreview" zoomScale="80" zoomScaleSheetLayoutView="80" workbookViewId="0">
      <selection activeCell="A67" sqref="A67:T67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82" t="s">
        <v>23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4" ht="18" customHeight="1" x14ac:dyDescent="0.25">
      <c r="A2" s="82" t="s">
        <v>15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4" ht="18" customHeight="1" x14ac:dyDescent="0.25">
      <c r="A3" s="82" t="s">
        <v>35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</row>
    <row r="5" spans="1:24" ht="21" customHeight="1" x14ac:dyDescent="0.25">
      <c r="A5" s="83" t="s">
        <v>0</v>
      </c>
      <c r="B5" s="85" t="s">
        <v>1</v>
      </c>
      <c r="C5" s="88" t="s">
        <v>24</v>
      </c>
      <c r="D5" s="89"/>
      <c r="E5" s="89"/>
      <c r="F5" s="88"/>
      <c r="G5" s="88"/>
      <c r="H5" s="88"/>
      <c r="I5" s="89" t="s">
        <v>25</v>
      </c>
      <c r="J5" s="89"/>
      <c r="K5" s="89"/>
      <c r="L5" s="88"/>
      <c r="M5" s="88"/>
      <c r="N5" s="88"/>
      <c r="O5" s="89" t="s">
        <v>26</v>
      </c>
      <c r="P5" s="89"/>
      <c r="Q5" s="89"/>
      <c r="R5" s="88"/>
      <c r="S5" s="88"/>
      <c r="T5" s="88"/>
    </row>
    <row r="6" spans="1:24" ht="21" customHeight="1" x14ac:dyDescent="0.25">
      <c r="A6" s="84"/>
      <c r="B6" s="86"/>
      <c r="C6" s="79" t="s">
        <v>17</v>
      </c>
      <c r="D6" s="79" t="s">
        <v>20</v>
      </c>
      <c r="E6" s="79" t="s">
        <v>21</v>
      </c>
      <c r="F6" s="79" t="s">
        <v>22</v>
      </c>
      <c r="G6" s="79" t="s">
        <v>18</v>
      </c>
      <c r="H6" s="79" t="s">
        <v>19</v>
      </c>
      <c r="I6" s="79" t="s">
        <v>17</v>
      </c>
      <c r="J6" s="79" t="s">
        <v>20</v>
      </c>
      <c r="K6" s="79" t="s">
        <v>21</v>
      </c>
      <c r="L6" s="79" t="s">
        <v>22</v>
      </c>
      <c r="M6" s="79" t="s">
        <v>18</v>
      </c>
      <c r="N6" s="79" t="s">
        <v>19</v>
      </c>
      <c r="O6" s="79" t="s">
        <v>17</v>
      </c>
      <c r="P6" s="79" t="s">
        <v>20</v>
      </c>
      <c r="Q6" s="79" t="s">
        <v>21</v>
      </c>
      <c r="R6" s="79" t="s">
        <v>22</v>
      </c>
      <c r="S6" s="79" t="s">
        <v>18</v>
      </c>
      <c r="T6" s="79" t="s">
        <v>19</v>
      </c>
    </row>
    <row r="7" spans="1:24" ht="21" customHeight="1" x14ac:dyDescent="0.25">
      <c r="A7" s="80"/>
      <c r="B7" s="87"/>
      <c r="C7" s="81"/>
      <c r="D7" s="81"/>
      <c r="E7" s="81"/>
      <c r="F7" s="80"/>
      <c r="G7" s="80"/>
      <c r="H7" s="80"/>
      <c r="I7" s="81"/>
      <c r="J7" s="81"/>
      <c r="K7" s="81"/>
      <c r="L7" s="80"/>
      <c r="M7" s="80"/>
      <c r="N7" s="80"/>
      <c r="O7" s="81"/>
      <c r="P7" s="81"/>
      <c r="Q7" s="81"/>
      <c r="R7" s="80"/>
      <c r="S7" s="80"/>
      <c r="T7" s="80"/>
    </row>
    <row r="8" spans="1:24" ht="18" customHeight="1" x14ac:dyDescent="0.25">
      <c r="A8" s="8"/>
      <c r="B8" s="31"/>
      <c r="C8" s="9"/>
      <c r="D8" s="9"/>
      <c r="E8" s="9"/>
      <c r="F8" s="8"/>
      <c r="G8" s="8"/>
      <c r="H8" s="8"/>
      <c r="I8" s="9"/>
      <c r="J8" s="9"/>
      <c r="K8" s="9"/>
      <c r="L8" s="8"/>
      <c r="M8" s="8"/>
      <c r="N8" s="8"/>
      <c r="O8" s="9"/>
      <c r="P8" s="9"/>
      <c r="Q8" s="9"/>
      <c r="R8" s="8"/>
      <c r="S8" s="8"/>
      <c r="T8" s="8"/>
    </row>
    <row r="9" spans="1:24" ht="18" customHeight="1" x14ac:dyDescent="0.25">
      <c r="A9" s="10">
        <v>1</v>
      </c>
      <c r="B9" s="32" t="s">
        <v>2</v>
      </c>
      <c r="C9" s="11">
        <v>100</v>
      </c>
      <c r="D9" s="11">
        <v>0</v>
      </c>
      <c r="E9" s="11">
        <v>117</v>
      </c>
      <c r="F9" s="11">
        <v>0</v>
      </c>
      <c r="G9" s="11">
        <v>1182.8021865423054</v>
      </c>
      <c r="H9" s="12">
        <f>IFERROR(ROUND(G9/E9*10,2),"-")</f>
        <v>101.09</v>
      </c>
      <c r="I9" s="11">
        <v>1378</v>
      </c>
      <c r="J9" s="11">
        <v>0</v>
      </c>
      <c r="K9" s="11">
        <v>1340</v>
      </c>
      <c r="L9" s="11">
        <v>0</v>
      </c>
      <c r="M9" s="11">
        <v>3065.3953503372904</v>
      </c>
      <c r="N9" s="12">
        <f>IFERROR(ROUND(M9/K9*10,2),"-")</f>
        <v>22.88</v>
      </c>
      <c r="O9" s="11">
        <v>124</v>
      </c>
      <c r="P9" s="11">
        <v>0</v>
      </c>
      <c r="Q9" s="11">
        <v>151</v>
      </c>
      <c r="R9" s="11">
        <v>0</v>
      </c>
      <c r="S9" s="11">
        <v>168</v>
      </c>
      <c r="T9" s="12">
        <f>IFERROR(ROUND(S9/Q9*10,2),"-")</f>
        <v>11.13</v>
      </c>
      <c r="X9" s="17"/>
    </row>
    <row r="10" spans="1:24" ht="18" customHeight="1" x14ac:dyDescent="0.25">
      <c r="A10" s="10">
        <v>2</v>
      </c>
      <c r="B10" s="32" t="s">
        <v>3</v>
      </c>
      <c r="C10" s="11">
        <v>64</v>
      </c>
      <c r="D10" s="11">
        <v>0</v>
      </c>
      <c r="E10" s="11">
        <v>62</v>
      </c>
      <c r="F10" s="11">
        <v>0</v>
      </c>
      <c r="G10" s="11" t="s">
        <v>41</v>
      </c>
      <c r="H10" s="12" t="str">
        <f t="shared" ref="H10:H20" si="0">IFERROR(ROUND(G10/E10*10,2),"-")</f>
        <v>-</v>
      </c>
      <c r="I10" s="11">
        <v>45</v>
      </c>
      <c r="J10" s="11">
        <v>0</v>
      </c>
      <c r="K10" s="11">
        <v>45</v>
      </c>
      <c r="L10" s="11">
        <v>0</v>
      </c>
      <c r="M10" s="11" t="s">
        <v>41</v>
      </c>
      <c r="N10" s="12" t="str">
        <f t="shared" ref="N10:N20" si="1">IFERROR(ROUND(M10/K10*10,2),"-")</f>
        <v>-</v>
      </c>
      <c r="O10" s="11">
        <v>1115</v>
      </c>
      <c r="P10" s="11">
        <v>0</v>
      </c>
      <c r="Q10" s="11">
        <v>1133</v>
      </c>
      <c r="R10" s="11">
        <v>0</v>
      </c>
      <c r="S10" s="11">
        <v>1830</v>
      </c>
      <c r="T10" s="12">
        <f t="shared" ref="T10:T20" si="2">IFERROR(ROUND(S10/Q10*10,2),"-")</f>
        <v>16.149999999999999</v>
      </c>
      <c r="X10" s="17"/>
    </row>
    <row r="11" spans="1:24" ht="18" customHeight="1" x14ac:dyDescent="0.25">
      <c r="A11" s="10">
        <v>3</v>
      </c>
      <c r="B11" s="32" t="s">
        <v>4</v>
      </c>
      <c r="C11" s="11">
        <v>87</v>
      </c>
      <c r="D11" s="11">
        <v>0</v>
      </c>
      <c r="E11" s="11">
        <v>63</v>
      </c>
      <c r="F11" s="11">
        <v>0</v>
      </c>
      <c r="G11" s="11" t="s">
        <v>41</v>
      </c>
      <c r="H11" s="12" t="str">
        <f t="shared" si="0"/>
        <v>-</v>
      </c>
      <c r="I11" s="11">
        <v>256</v>
      </c>
      <c r="J11" s="11">
        <v>0</v>
      </c>
      <c r="K11" s="11">
        <v>337</v>
      </c>
      <c r="L11" s="11">
        <v>0</v>
      </c>
      <c r="M11" s="11" t="s">
        <v>41</v>
      </c>
      <c r="N11" s="12" t="str">
        <f t="shared" si="1"/>
        <v>-</v>
      </c>
      <c r="O11" s="11">
        <v>185</v>
      </c>
      <c r="P11" s="11">
        <v>0</v>
      </c>
      <c r="Q11" s="11">
        <v>327</v>
      </c>
      <c r="R11" s="11">
        <v>0</v>
      </c>
      <c r="S11" s="11">
        <v>502</v>
      </c>
      <c r="T11" s="12">
        <f t="shared" si="2"/>
        <v>15.35</v>
      </c>
      <c r="X11" s="17"/>
    </row>
    <row r="12" spans="1:24" ht="18" customHeight="1" x14ac:dyDescent="0.25">
      <c r="A12" s="10">
        <v>4</v>
      </c>
      <c r="B12" s="32" t="s">
        <v>5</v>
      </c>
      <c r="C12" s="11">
        <v>0</v>
      </c>
      <c r="D12" s="11">
        <v>0</v>
      </c>
      <c r="E12" s="11">
        <v>12</v>
      </c>
      <c r="F12" s="11">
        <v>0</v>
      </c>
      <c r="G12" s="11" t="s">
        <v>41</v>
      </c>
      <c r="H12" s="12" t="str">
        <f t="shared" si="0"/>
        <v>-</v>
      </c>
      <c r="I12" s="11">
        <v>97</v>
      </c>
      <c r="J12" s="11">
        <v>0</v>
      </c>
      <c r="K12" s="11">
        <v>1</v>
      </c>
      <c r="L12" s="11">
        <v>0</v>
      </c>
      <c r="M12" s="11" t="s">
        <v>41</v>
      </c>
      <c r="N12" s="12" t="str">
        <f t="shared" si="1"/>
        <v>-</v>
      </c>
      <c r="O12" s="11">
        <v>0</v>
      </c>
      <c r="P12" s="11">
        <v>0</v>
      </c>
      <c r="Q12" s="11">
        <v>0</v>
      </c>
      <c r="R12" s="11">
        <v>0</v>
      </c>
      <c r="S12" s="11" t="s">
        <v>41</v>
      </c>
      <c r="T12" s="12" t="str">
        <f t="shared" si="2"/>
        <v>-</v>
      </c>
      <c r="X12" s="17"/>
    </row>
    <row r="13" spans="1:24" ht="18" customHeight="1" x14ac:dyDescent="0.25">
      <c r="A13" s="10">
        <v>5</v>
      </c>
      <c r="B13" s="32" t="s">
        <v>6</v>
      </c>
      <c r="C13" s="11">
        <v>160</v>
      </c>
      <c r="D13" s="11">
        <v>0</v>
      </c>
      <c r="E13" s="11">
        <v>92</v>
      </c>
      <c r="F13" s="11">
        <v>0</v>
      </c>
      <c r="G13" s="11">
        <v>1167.3763547464334</v>
      </c>
      <c r="H13" s="12">
        <f t="shared" si="0"/>
        <v>126.89</v>
      </c>
      <c r="I13" s="11">
        <v>225</v>
      </c>
      <c r="J13" s="11">
        <v>0</v>
      </c>
      <c r="K13" s="11">
        <v>204</v>
      </c>
      <c r="L13" s="11">
        <v>0</v>
      </c>
      <c r="M13" s="11">
        <v>482.62673062715686</v>
      </c>
      <c r="N13" s="12">
        <f t="shared" si="1"/>
        <v>23.66</v>
      </c>
      <c r="O13" s="11">
        <v>156</v>
      </c>
      <c r="P13" s="11">
        <v>0</v>
      </c>
      <c r="Q13" s="11">
        <v>26</v>
      </c>
      <c r="R13" s="11">
        <v>0</v>
      </c>
      <c r="S13" s="11">
        <v>38</v>
      </c>
      <c r="T13" s="12">
        <f t="shared" si="2"/>
        <v>14.62</v>
      </c>
      <c r="X13" s="17"/>
    </row>
    <row r="14" spans="1:24" ht="18" customHeight="1" x14ac:dyDescent="0.25">
      <c r="A14" s="10">
        <v>6</v>
      </c>
      <c r="B14" s="32" t="s">
        <v>7</v>
      </c>
      <c r="C14" s="11">
        <v>246</v>
      </c>
      <c r="D14" s="11">
        <v>0</v>
      </c>
      <c r="E14" s="11">
        <v>138</v>
      </c>
      <c r="F14" s="11">
        <v>0</v>
      </c>
      <c r="G14" s="11">
        <v>1354.3037057356216</v>
      </c>
      <c r="H14" s="12">
        <f t="shared" si="0"/>
        <v>98.14</v>
      </c>
      <c r="I14" s="11">
        <v>70</v>
      </c>
      <c r="J14" s="11">
        <v>0</v>
      </c>
      <c r="K14" s="11">
        <v>68</v>
      </c>
      <c r="L14" s="11">
        <v>0</v>
      </c>
      <c r="M14" s="11">
        <v>167.9925810058553</v>
      </c>
      <c r="N14" s="12">
        <f t="shared" si="1"/>
        <v>24.7</v>
      </c>
      <c r="O14" s="11">
        <v>888</v>
      </c>
      <c r="P14" s="11">
        <v>0</v>
      </c>
      <c r="Q14" s="11">
        <v>875</v>
      </c>
      <c r="R14" s="11">
        <v>0</v>
      </c>
      <c r="S14" s="11">
        <v>1618</v>
      </c>
      <c r="T14" s="12">
        <f t="shared" si="2"/>
        <v>18.489999999999998</v>
      </c>
      <c r="X14" s="17"/>
    </row>
    <row r="15" spans="1:24" ht="18" customHeight="1" x14ac:dyDescent="0.25">
      <c r="A15" s="10">
        <v>7</v>
      </c>
      <c r="B15" s="32" t="s">
        <v>8</v>
      </c>
      <c r="C15" s="11">
        <v>572</v>
      </c>
      <c r="D15" s="11">
        <v>0</v>
      </c>
      <c r="E15" s="11">
        <v>336</v>
      </c>
      <c r="F15" s="11">
        <v>0</v>
      </c>
      <c r="G15" s="11">
        <v>3808.7410969849634</v>
      </c>
      <c r="H15" s="12">
        <f t="shared" si="0"/>
        <v>113.36</v>
      </c>
      <c r="I15" s="11">
        <v>170</v>
      </c>
      <c r="J15" s="11">
        <v>0</v>
      </c>
      <c r="K15" s="11">
        <v>158</v>
      </c>
      <c r="L15" s="11">
        <v>0</v>
      </c>
      <c r="M15" s="11">
        <v>344.90556990332948</v>
      </c>
      <c r="N15" s="12">
        <f t="shared" si="1"/>
        <v>21.83</v>
      </c>
      <c r="O15" s="11">
        <v>733</v>
      </c>
      <c r="P15" s="11">
        <v>0</v>
      </c>
      <c r="Q15" s="11">
        <v>1058</v>
      </c>
      <c r="R15" s="11">
        <v>0</v>
      </c>
      <c r="S15" s="11">
        <v>1894</v>
      </c>
      <c r="T15" s="12">
        <f t="shared" si="2"/>
        <v>17.899999999999999</v>
      </c>
      <c r="X15" s="17"/>
    </row>
    <row r="16" spans="1:24" ht="18" customHeight="1" x14ac:dyDescent="0.25">
      <c r="A16" s="10">
        <v>8</v>
      </c>
      <c r="B16" s="32" t="s">
        <v>9</v>
      </c>
      <c r="C16" s="11">
        <v>0</v>
      </c>
      <c r="D16" s="11">
        <v>0</v>
      </c>
      <c r="E16" s="11">
        <v>0</v>
      </c>
      <c r="F16" s="11">
        <v>0</v>
      </c>
      <c r="G16" s="11" t="s">
        <v>41</v>
      </c>
      <c r="H16" s="12" t="str">
        <f t="shared" si="0"/>
        <v>-</v>
      </c>
      <c r="I16" s="11">
        <v>0</v>
      </c>
      <c r="J16" s="11">
        <v>0</v>
      </c>
      <c r="K16" s="11">
        <v>0</v>
      </c>
      <c r="L16" s="11">
        <v>0</v>
      </c>
      <c r="M16" s="11" t="s">
        <v>41</v>
      </c>
      <c r="N16" s="12" t="str">
        <f t="shared" si="1"/>
        <v>-</v>
      </c>
      <c r="O16" s="11">
        <v>0</v>
      </c>
      <c r="P16" s="11">
        <v>0</v>
      </c>
      <c r="Q16" s="11">
        <v>0</v>
      </c>
      <c r="R16" s="11">
        <v>0</v>
      </c>
      <c r="S16" s="11" t="s">
        <v>41</v>
      </c>
      <c r="T16" s="12" t="str">
        <f t="shared" si="2"/>
        <v>-</v>
      </c>
      <c r="X16" s="17"/>
    </row>
    <row r="17" spans="1:24" ht="18" customHeight="1" x14ac:dyDescent="0.25">
      <c r="A17" s="10">
        <v>9</v>
      </c>
      <c r="B17" s="32" t="s">
        <v>10</v>
      </c>
      <c r="C17" s="11">
        <v>5</v>
      </c>
      <c r="D17" s="11">
        <v>0</v>
      </c>
      <c r="E17" s="11">
        <v>5</v>
      </c>
      <c r="F17" s="11">
        <v>0</v>
      </c>
      <c r="G17" s="11">
        <v>47.372763369353017</v>
      </c>
      <c r="H17" s="12">
        <f t="shared" si="0"/>
        <v>94.75</v>
      </c>
      <c r="I17" s="11">
        <v>43</v>
      </c>
      <c r="J17" s="11">
        <v>0</v>
      </c>
      <c r="K17" s="11">
        <v>42</v>
      </c>
      <c r="L17" s="11">
        <v>0</v>
      </c>
      <c r="M17" s="11">
        <v>76.612456224408703</v>
      </c>
      <c r="N17" s="12">
        <f t="shared" si="1"/>
        <v>18.239999999999998</v>
      </c>
      <c r="O17" s="11">
        <v>0</v>
      </c>
      <c r="P17" s="11">
        <v>0</v>
      </c>
      <c r="Q17" s="11">
        <v>0</v>
      </c>
      <c r="R17" s="11">
        <v>0</v>
      </c>
      <c r="S17" s="11" t="s">
        <v>41</v>
      </c>
      <c r="T17" s="12" t="str">
        <f t="shared" si="2"/>
        <v>-</v>
      </c>
      <c r="X17" s="17"/>
    </row>
    <row r="18" spans="1:24" ht="18" customHeight="1" x14ac:dyDescent="0.25">
      <c r="A18" s="10">
        <v>10</v>
      </c>
      <c r="B18" s="32" t="s">
        <v>11</v>
      </c>
      <c r="C18" s="11">
        <v>34</v>
      </c>
      <c r="D18" s="11">
        <v>0</v>
      </c>
      <c r="E18" s="11">
        <v>39</v>
      </c>
      <c r="F18" s="11">
        <v>0</v>
      </c>
      <c r="G18" s="11">
        <v>373.28768271349526</v>
      </c>
      <c r="H18" s="12">
        <f t="shared" si="0"/>
        <v>95.71</v>
      </c>
      <c r="I18" s="11">
        <v>40</v>
      </c>
      <c r="J18" s="11">
        <v>0</v>
      </c>
      <c r="K18" s="11">
        <v>39</v>
      </c>
      <c r="L18" s="11">
        <v>0</v>
      </c>
      <c r="M18" s="11">
        <v>70.467311901959064</v>
      </c>
      <c r="N18" s="12">
        <f t="shared" si="1"/>
        <v>18.07</v>
      </c>
      <c r="O18" s="11">
        <v>0</v>
      </c>
      <c r="P18" s="11">
        <v>0</v>
      </c>
      <c r="Q18" s="11">
        <v>0</v>
      </c>
      <c r="R18" s="11">
        <v>0</v>
      </c>
      <c r="S18" s="11" t="s">
        <v>41</v>
      </c>
      <c r="T18" s="12" t="str">
        <f t="shared" si="2"/>
        <v>-</v>
      </c>
      <c r="X18" s="17"/>
    </row>
    <row r="19" spans="1:24" ht="18" customHeight="1" x14ac:dyDescent="0.25">
      <c r="A19" s="10">
        <v>11</v>
      </c>
      <c r="B19" s="32" t="s">
        <v>12</v>
      </c>
      <c r="C19" s="11">
        <v>28</v>
      </c>
      <c r="D19" s="11">
        <v>0</v>
      </c>
      <c r="E19" s="11">
        <v>27</v>
      </c>
      <c r="F19" s="11">
        <v>0</v>
      </c>
      <c r="G19" s="11">
        <v>378.61620990782814</v>
      </c>
      <c r="H19" s="12">
        <f t="shared" si="0"/>
        <v>140.22999999999999</v>
      </c>
      <c r="I19" s="11">
        <v>10</v>
      </c>
      <c r="J19" s="11">
        <v>0</v>
      </c>
      <c r="K19" s="11">
        <v>10</v>
      </c>
      <c r="L19" s="11">
        <v>0</v>
      </c>
      <c r="M19" s="11" t="s">
        <v>41</v>
      </c>
      <c r="N19" s="12" t="str">
        <f t="shared" si="1"/>
        <v>-</v>
      </c>
      <c r="O19" s="11">
        <v>0</v>
      </c>
      <c r="P19" s="11">
        <v>0</v>
      </c>
      <c r="Q19" s="11">
        <v>0</v>
      </c>
      <c r="R19" s="11">
        <v>0</v>
      </c>
      <c r="S19" s="11" t="s">
        <v>41</v>
      </c>
      <c r="T19" s="12" t="str">
        <f t="shared" si="2"/>
        <v>-</v>
      </c>
      <c r="X19" s="17"/>
    </row>
    <row r="20" spans="1:24" ht="18" customHeight="1" x14ac:dyDescent="0.25">
      <c r="A20" s="10">
        <v>12</v>
      </c>
      <c r="B20" s="32" t="s">
        <v>13</v>
      </c>
      <c r="C20" s="11">
        <v>26</v>
      </c>
      <c r="D20" s="11">
        <v>0</v>
      </c>
      <c r="E20" s="11">
        <v>24</v>
      </c>
      <c r="F20" s="11">
        <v>0</v>
      </c>
      <c r="G20" s="11" t="s">
        <v>41</v>
      </c>
      <c r="H20" s="12" t="str">
        <f t="shared" si="0"/>
        <v>-</v>
      </c>
      <c r="I20" s="11">
        <v>5</v>
      </c>
      <c r="J20" s="11">
        <v>0</v>
      </c>
      <c r="K20" s="11">
        <v>5</v>
      </c>
      <c r="L20" s="11">
        <v>0</v>
      </c>
      <c r="M20" s="11" t="s">
        <v>41</v>
      </c>
      <c r="N20" s="12" t="str">
        <f t="shared" si="1"/>
        <v>-</v>
      </c>
      <c r="O20" s="11">
        <v>0</v>
      </c>
      <c r="P20" s="11">
        <v>0</v>
      </c>
      <c r="Q20" s="11">
        <v>0</v>
      </c>
      <c r="R20" s="11">
        <v>0</v>
      </c>
      <c r="S20" s="11" t="s">
        <v>41</v>
      </c>
      <c r="T20" s="12" t="str">
        <f t="shared" si="2"/>
        <v>-</v>
      </c>
      <c r="X20" s="17"/>
    </row>
    <row r="21" spans="1:24" ht="18" customHeight="1" x14ac:dyDescent="0.25">
      <c r="A21" s="13"/>
      <c r="B21" s="33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5"/>
      <c r="O21" s="14"/>
      <c r="P21" s="14"/>
      <c r="Q21" s="14"/>
      <c r="R21" s="14"/>
      <c r="S21" s="14"/>
      <c r="T21" s="15"/>
      <c r="X21" s="17"/>
    </row>
    <row r="22" spans="1:24" ht="18" customHeight="1" x14ac:dyDescent="0.25">
      <c r="A22" s="77" t="s">
        <v>14</v>
      </c>
      <c r="B22" s="78"/>
      <c r="C22" s="5">
        <f>SUM(C9:C20)</f>
        <v>1322</v>
      </c>
      <c r="D22" s="4">
        <f>SUM(D9:D20)</f>
        <v>0</v>
      </c>
      <c r="E22" s="4">
        <f>SUM(E9:E20)</f>
        <v>915</v>
      </c>
      <c r="F22" s="5">
        <f>SUM(F9:F20)</f>
        <v>0</v>
      </c>
      <c r="G22" s="6">
        <f>ROUND(SUM(G9:G20),2)</f>
        <v>8312.5</v>
      </c>
      <c r="H22" s="7">
        <f>IFERROR(ROUND(G22/E22*10,2),"-")</f>
        <v>90.85</v>
      </c>
      <c r="I22" s="4">
        <f>SUM(I9:I20)</f>
        <v>2339</v>
      </c>
      <c r="J22" s="4">
        <f>SUM(J9:J20)</f>
        <v>0</v>
      </c>
      <c r="K22" s="4">
        <f>SUM(K9:K20)</f>
        <v>2249</v>
      </c>
      <c r="L22" s="5">
        <f>SUM(L9:L20)</f>
        <v>0</v>
      </c>
      <c r="M22" s="6">
        <f>ROUND(SUM(M9:M20),2)</f>
        <v>4208</v>
      </c>
      <c r="N22" s="7">
        <f>IFERROR(ROUND(M22/K22*10,2),"-")</f>
        <v>18.71</v>
      </c>
      <c r="O22" s="4">
        <f>SUM(O9:O20)</f>
        <v>3201</v>
      </c>
      <c r="P22" s="4">
        <f>SUM(P9:P20)</f>
        <v>0</v>
      </c>
      <c r="Q22" s="4">
        <f>SUM(Q9:Q20)</f>
        <v>3570</v>
      </c>
      <c r="R22" s="5">
        <f>SUM(R9:R20)</f>
        <v>0</v>
      </c>
      <c r="S22" s="6">
        <f>ROUND(SUM(S9:S20),2)</f>
        <v>6050</v>
      </c>
      <c r="T22" s="7">
        <f>IFERROR(ROUND(S22/Q22*10,2),"-")</f>
        <v>16.95</v>
      </c>
      <c r="X22" s="17"/>
    </row>
    <row r="23" spans="1:24" s="22" customFormat="1" ht="18" customHeight="1" x14ac:dyDescent="0.25">
      <c r="A23" s="18"/>
      <c r="B23" s="18"/>
      <c r="C23" s="3"/>
      <c r="D23" s="3"/>
      <c r="E23" s="3"/>
      <c r="F23" s="19"/>
      <c r="G23" s="20"/>
      <c r="H23" s="2"/>
      <c r="I23" s="3"/>
      <c r="J23" s="3"/>
      <c r="K23" s="3"/>
      <c r="L23" s="19"/>
      <c r="M23" s="20"/>
      <c r="N23" s="21"/>
      <c r="O23" s="21"/>
      <c r="P23" s="21"/>
      <c r="Q23" s="21"/>
      <c r="R23" s="21"/>
      <c r="S23" s="21"/>
      <c r="T23" s="21"/>
    </row>
    <row r="24" spans="1:24" ht="18" customHeight="1" x14ac:dyDescent="0.25">
      <c r="B24" s="30">
        <v>2017</v>
      </c>
      <c r="C24" s="23"/>
      <c r="D24" s="23"/>
      <c r="E24" s="23"/>
      <c r="F24" s="24"/>
      <c r="G24" s="25"/>
      <c r="H24" s="26"/>
      <c r="I24" s="1"/>
      <c r="J24" s="1"/>
      <c r="K24" s="1"/>
      <c r="M24" s="27"/>
      <c r="N24" s="27"/>
      <c r="O24" s="27"/>
      <c r="P24" s="27"/>
      <c r="Q24" s="27"/>
      <c r="R24" s="27"/>
      <c r="S24" s="27"/>
      <c r="T24" s="27"/>
    </row>
    <row r="25" spans="1:24" x14ac:dyDescent="0.25">
      <c r="B25" s="30">
        <v>2016</v>
      </c>
      <c r="G25" s="23"/>
      <c r="H25" s="29"/>
    </row>
    <row r="26" spans="1:24" x14ac:dyDescent="0.25">
      <c r="B26" s="30">
        <v>2015</v>
      </c>
    </row>
    <row r="27" spans="1:24" x14ac:dyDescent="0.25">
      <c r="B27" s="30">
        <v>2014</v>
      </c>
    </row>
    <row r="28" spans="1:24" x14ac:dyDescent="0.25">
      <c r="B28" s="30">
        <v>2013</v>
      </c>
    </row>
    <row r="29" spans="1:24" x14ac:dyDescent="0.25">
      <c r="B29" s="30"/>
    </row>
    <row r="31" spans="1:24" x14ac:dyDescent="0.25">
      <c r="T31" s="28" t="s">
        <v>16</v>
      </c>
    </row>
    <row r="33" spans="1:20" ht="18.75" x14ac:dyDescent="0.25">
      <c r="A33" s="82" t="s">
        <v>23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</row>
    <row r="34" spans="1:20" ht="18.75" x14ac:dyDescent="0.25">
      <c r="A34" s="82" t="s">
        <v>15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</row>
    <row r="35" spans="1:20" ht="18.75" x14ac:dyDescent="0.25">
      <c r="A35" s="82" t="s">
        <v>35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</row>
    <row r="37" spans="1:20" x14ac:dyDescent="0.25">
      <c r="A37" s="83" t="s">
        <v>0</v>
      </c>
      <c r="B37" s="85" t="s">
        <v>1</v>
      </c>
      <c r="C37" s="88" t="s">
        <v>28</v>
      </c>
      <c r="D37" s="89"/>
      <c r="E37" s="89"/>
      <c r="F37" s="88"/>
      <c r="G37" s="88"/>
      <c r="H37" s="88"/>
      <c r="I37" s="89" t="s">
        <v>29</v>
      </c>
      <c r="J37" s="89"/>
      <c r="K37" s="89"/>
      <c r="L37" s="88"/>
      <c r="M37" s="88"/>
      <c r="N37" s="88"/>
      <c r="O37" s="89" t="s">
        <v>30</v>
      </c>
      <c r="P37" s="89"/>
      <c r="Q37" s="89"/>
      <c r="R37" s="88"/>
      <c r="S37" s="88"/>
      <c r="T37" s="88"/>
    </row>
    <row r="38" spans="1:20" x14ac:dyDescent="0.25">
      <c r="A38" s="84"/>
      <c r="B38" s="86"/>
      <c r="C38" s="79" t="s">
        <v>17</v>
      </c>
      <c r="D38" s="79" t="s">
        <v>20</v>
      </c>
      <c r="E38" s="79" t="s">
        <v>21</v>
      </c>
      <c r="F38" s="79" t="s">
        <v>22</v>
      </c>
      <c r="G38" s="79" t="s">
        <v>18</v>
      </c>
      <c r="H38" s="79" t="s">
        <v>19</v>
      </c>
      <c r="I38" s="79" t="s">
        <v>17</v>
      </c>
      <c r="J38" s="79" t="s">
        <v>20</v>
      </c>
      <c r="K38" s="79" t="s">
        <v>21</v>
      </c>
      <c r="L38" s="79" t="s">
        <v>22</v>
      </c>
      <c r="M38" s="79" t="s">
        <v>18</v>
      </c>
      <c r="N38" s="79" t="s">
        <v>19</v>
      </c>
      <c r="O38" s="79" t="s">
        <v>17</v>
      </c>
      <c r="P38" s="79" t="s">
        <v>20</v>
      </c>
      <c r="Q38" s="79" t="s">
        <v>21</v>
      </c>
      <c r="R38" s="79" t="s">
        <v>22</v>
      </c>
      <c r="S38" s="79" t="s">
        <v>18</v>
      </c>
      <c r="T38" s="79" t="s">
        <v>19</v>
      </c>
    </row>
    <row r="39" spans="1:20" x14ac:dyDescent="0.25">
      <c r="A39" s="80"/>
      <c r="B39" s="87"/>
      <c r="C39" s="81"/>
      <c r="D39" s="81"/>
      <c r="E39" s="81"/>
      <c r="F39" s="80"/>
      <c r="G39" s="80"/>
      <c r="H39" s="80"/>
      <c r="I39" s="81"/>
      <c r="J39" s="81"/>
      <c r="K39" s="81"/>
      <c r="L39" s="80"/>
      <c r="M39" s="80"/>
      <c r="N39" s="80"/>
      <c r="O39" s="81"/>
      <c r="P39" s="81"/>
      <c r="Q39" s="81"/>
      <c r="R39" s="80"/>
      <c r="S39" s="80"/>
      <c r="T39" s="80"/>
    </row>
    <row r="40" spans="1:20" x14ac:dyDescent="0.25">
      <c r="A40" s="8"/>
      <c r="B40" s="31"/>
      <c r="C40" s="9"/>
      <c r="D40" s="9"/>
      <c r="E40" s="9"/>
      <c r="F40" s="8"/>
      <c r="G40" s="8"/>
      <c r="H40" s="8"/>
      <c r="I40" s="9"/>
      <c r="J40" s="9"/>
      <c r="K40" s="9"/>
      <c r="L40" s="8"/>
      <c r="M40" s="8"/>
      <c r="N40" s="8"/>
      <c r="O40" s="9"/>
      <c r="P40" s="9"/>
      <c r="Q40" s="9"/>
      <c r="R40" s="8"/>
      <c r="S40" s="8"/>
      <c r="T40" s="8"/>
    </row>
    <row r="41" spans="1:20" x14ac:dyDescent="0.25">
      <c r="A41" s="10">
        <v>1</v>
      </c>
      <c r="B41" s="32" t="s">
        <v>2</v>
      </c>
      <c r="C41" s="11">
        <v>154</v>
      </c>
      <c r="D41" s="11">
        <v>0</v>
      </c>
      <c r="E41" s="11">
        <v>144</v>
      </c>
      <c r="F41" s="11">
        <v>0</v>
      </c>
      <c r="G41" s="11">
        <v>3439</v>
      </c>
      <c r="H41" s="12">
        <f>IFERROR(ROUND(G41/E41*10,2),"-")</f>
        <v>238.82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 t="str">
        <f>IFERROR(ROUND(M41/K41*10,2),"-")</f>
        <v>-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2" t="str">
        <f>IFERROR(ROUND(S41/Q41*10,2),"-")</f>
        <v>-</v>
      </c>
    </row>
    <row r="42" spans="1:20" x14ac:dyDescent="0.25">
      <c r="A42" s="10">
        <v>2</v>
      </c>
      <c r="B42" s="32" t="s">
        <v>3</v>
      </c>
      <c r="C42" s="11">
        <v>249</v>
      </c>
      <c r="D42" s="11">
        <v>0</v>
      </c>
      <c r="E42" s="11">
        <v>259</v>
      </c>
      <c r="F42" s="11">
        <v>0</v>
      </c>
      <c r="G42" s="11">
        <v>6212</v>
      </c>
      <c r="H42" s="12">
        <f t="shared" ref="H42:H52" si="3">IFERROR(ROUND(G42/E42*10,2),"-")</f>
        <v>239.85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2" t="str">
        <f t="shared" ref="N42:N52" si="4">IFERROR(ROUND(M42/K42*10,2),"-")</f>
        <v>-</v>
      </c>
      <c r="O42" s="11">
        <v>75</v>
      </c>
      <c r="P42" s="11">
        <v>0</v>
      </c>
      <c r="Q42" s="11">
        <v>75</v>
      </c>
      <c r="R42" s="11">
        <v>0</v>
      </c>
      <c r="S42" s="11">
        <f>Q42*11.62/10</f>
        <v>87.149999999999991</v>
      </c>
      <c r="T42" s="12">
        <f t="shared" ref="T42:T52" si="5">IFERROR(ROUND(S42/Q42*10,2),"-")</f>
        <v>11.62</v>
      </c>
    </row>
    <row r="43" spans="1:20" x14ac:dyDescent="0.25">
      <c r="A43" s="10">
        <v>3</v>
      </c>
      <c r="B43" s="32" t="s">
        <v>4</v>
      </c>
      <c r="C43" s="11">
        <v>213</v>
      </c>
      <c r="D43" s="11">
        <v>0</v>
      </c>
      <c r="E43" s="11">
        <v>263</v>
      </c>
      <c r="F43" s="11">
        <v>0</v>
      </c>
      <c r="G43" s="11">
        <v>6362</v>
      </c>
      <c r="H43" s="12">
        <f t="shared" si="3"/>
        <v>241.9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2" t="str">
        <f t="shared" si="4"/>
        <v>-</v>
      </c>
      <c r="O43" s="11">
        <v>1</v>
      </c>
      <c r="P43" s="11">
        <v>0</v>
      </c>
      <c r="Q43" s="11">
        <v>1</v>
      </c>
      <c r="R43" s="11">
        <v>0</v>
      </c>
      <c r="S43" s="11">
        <f>Q43*11.62/10</f>
        <v>1.1619999999999999</v>
      </c>
      <c r="T43" s="12">
        <f t="shared" si="5"/>
        <v>11.62</v>
      </c>
    </row>
    <row r="44" spans="1:20" x14ac:dyDescent="0.25">
      <c r="A44" s="10">
        <v>4</v>
      </c>
      <c r="B44" s="32" t="s">
        <v>5</v>
      </c>
      <c r="C44" s="11">
        <v>0</v>
      </c>
      <c r="D44" s="11">
        <v>0</v>
      </c>
      <c r="E44" s="11">
        <v>0</v>
      </c>
      <c r="F44" s="11">
        <v>0</v>
      </c>
      <c r="G44" s="11" t="s">
        <v>41</v>
      </c>
      <c r="H44" s="12" t="str">
        <f t="shared" si="3"/>
        <v>-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2" t="str">
        <f t="shared" si="4"/>
        <v>-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2" t="str">
        <f t="shared" si="5"/>
        <v>-</v>
      </c>
    </row>
    <row r="45" spans="1:20" x14ac:dyDescent="0.25">
      <c r="A45" s="10">
        <v>5</v>
      </c>
      <c r="B45" s="32" t="s">
        <v>6</v>
      </c>
      <c r="C45" s="11">
        <v>175</v>
      </c>
      <c r="D45" s="11">
        <v>0</v>
      </c>
      <c r="E45" s="11">
        <v>175</v>
      </c>
      <c r="F45" s="11">
        <v>0</v>
      </c>
      <c r="G45" s="11">
        <v>4270</v>
      </c>
      <c r="H45" s="12">
        <f t="shared" si="3"/>
        <v>244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 t="str">
        <f t="shared" si="4"/>
        <v>-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 t="str">
        <f t="shared" si="5"/>
        <v>-</v>
      </c>
    </row>
    <row r="46" spans="1:20" x14ac:dyDescent="0.25">
      <c r="A46" s="10">
        <v>6</v>
      </c>
      <c r="B46" s="32" t="s">
        <v>7</v>
      </c>
      <c r="C46" s="11">
        <v>154</v>
      </c>
      <c r="D46" s="11">
        <v>0</v>
      </c>
      <c r="E46" s="11">
        <v>154</v>
      </c>
      <c r="F46" s="11">
        <v>0</v>
      </c>
      <c r="G46" s="11">
        <v>3550</v>
      </c>
      <c r="H46" s="12">
        <f t="shared" si="3"/>
        <v>230.52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2" t="str">
        <f t="shared" si="4"/>
        <v>-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2" t="str">
        <f t="shared" si="5"/>
        <v>-</v>
      </c>
    </row>
    <row r="47" spans="1:20" x14ac:dyDescent="0.25">
      <c r="A47" s="10">
        <v>7</v>
      </c>
      <c r="B47" s="32" t="s">
        <v>8</v>
      </c>
      <c r="C47" s="11">
        <v>115</v>
      </c>
      <c r="D47" s="11">
        <v>0</v>
      </c>
      <c r="E47" s="11">
        <v>65</v>
      </c>
      <c r="F47" s="11">
        <v>0</v>
      </c>
      <c r="G47" s="11">
        <v>2123</v>
      </c>
      <c r="H47" s="12">
        <f t="shared" si="3"/>
        <v>326.62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2" t="str">
        <f t="shared" si="4"/>
        <v>-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2" t="str">
        <f t="shared" si="5"/>
        <v>-</v>
      </c>
    </row>
    <row r="48" spans="1:20" x14ac:dyDescent="0.25">
      <c r="A48" s="10">
        <v>8</v>
      </c>
      <c r="B48" s="32" t="s">
        <v>9</v>
      </c>
      <c r="C48" s="11">
        <v>0</v>
      </c>
      <c r="D48" s="11">
        <v>0</v>
      </c>
      <c r="E48" s="11">
        <v>11</v>
      </c>
      <c r="F48" s="11">
        <v>0</v>
      </c>
      <c r="G48" s="11">
        <v>241</v>
      </c>
      <c r="H48" s="12">
        <f t="shared" si="3"/>
        <v>219.09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2" t="str">
        <f t="shared" si="4"/>
        <v>-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2" t="str">
        <f t="shared" si="5"/>
        <v>-</v>
      </c>
    </row>
    <row r="49" spans="1:20" x14ac:dyDescent="0.25">
      <c r="A49" s="10">
        <v>9</v>
      </c>
      <c r="B49" s="32" t="s">
        <v>10</v>
      </c>
      <c r="C49" s="11">
        <v>0</v>
      </c>
      <c r="D49" s="11">
        <v>0</v>
      </c>
      <c r="E49" s="11">
        <v>0</v>
      </c>
      <c r="F49" s="11">
        <v>0</v>
      </c>
      <c r="G49" s="11" t="s">
        <v>41</v>
      </c>
      <c r="H49" s="12" t="str">
        <f t="shared" si="3"/>
        <v>-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2" t="str">
        <f t="shared" si="4"/>
        <v>-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2" t="str">
        <f t="shared" si="5"/>
        <v>-</v>
      </c>
    </row>
    <row r="50" spans="1:20" x14ac:dyDescent="0.25">
      <c r="A50" s="10">
        <v>10</v>
      </c>
      <c r="B50" s="32" t="s">
        <v>11</v>
      </c>
      <c r="C50" s="11">
        <v>0</v>
      </c>
      <c r="D50" s="11">
        <v>0</v>
      </c>
      <c r="E50" s="11">
        <v>0</v>
      </c>
      <c r="F50" s="11">
        <v>0</v>
      </c>
      <c r="G50" s="11" t="s">
        <v>41</v>
      </c>
      <c r="H50" s="12" t="str">
        <f t="shared" si="3"/>
        <v>-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 t="str">
        <f t="shared" si="4"/>
        <v>-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2" t="str">
        <f t="shared" si="5"/>
        <v>-</v>
      </c>
    </row>
    <row r="51" spans="1:20" x14ac:dyDescent="0.25">
      <c r="A51" s="10">
        <v>11</v>
      </c>
      <c r="B51" s="32" t="s">
        <v>12</v>
      </c>
      <c r="C51" s="11">
        <v>0</v>
      </c>
      <c r="D51" s="11">
        <v>0</v>
      </c>
      <c r="E51" s="11">
        <v>0</v>
      </c>
      <c r="F51" s="11">
        <v>0</v>
      </c>
      <c r="G51" s="11" t="s">
        <v>41</v>
      </c>
      <c r="H51" s="12" t="str">
        <f t="shared" si="3"/>
        <v>-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2" t="str">
        <f t="shared" si="4"/>
        <v>-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2" t="str">
        <f t="shared" si="5"/>
        <v>-</v>
      </c>
    </row>
    <row r="52" spans="1:20" x14ac:dyDescent="0.25">
      <c r="A52" s="10">
        <v>12</v>
      </c>
      <c r="B52" s="32" t="s">
        <v>13</v>
      </c>
      <c r="C52" s="11">
        <v>0</v>
      </c>
      <c r="D52" s="11">
        <v>0</v>
      </c>
      <c r="E52" s="11">
        <v>0</v>
      </c>
      <c r="F52" s="11">
        <v>0</v>
      </c>
      <c r="G52" s="11" t="s">
        <v>41</v>
      </c>
      <c r="H52" s="12" t="str">
        <f t="shared" si="3"/>
        <v>-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 t="str">
        <f t="shared" si="4"/>
        <v>-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2" t="str">
        <f t="shared" si="5"/>
        <v>-</v>
      </c>
    </row>
    <row r="53" spans="1:20" x14ac:dyDescent="0.25">
      <c r="A53" s="13"/>
      <c r="B53" s="33"/>
      <c r="C53" s="14"/>
      <c r="D53" s="14"/>
      <c r="E53" s="14"/>
      <c r="F53" s="14"/>
      <c r="G53" s="14"/>
      <c r="H53" s="15"/>
      <c r="I53" s="14"/>
      <c r="J53" s="14"/>
      <c r="K53" s="14"/>
      <c r="L53" s="14"/>
      <c r="M53" s="14"/>
      <c r="N53" s="15"/>
      <c r="O53" s="14"/>
      <c r="P53" s="14"/>
      <c r="Q53" s="14"/>
      <c r="R53" s="14"/>
      <c r="S53" s="14"/>
      <c r="T53" s="15"/>
    </row>
    <row r="54" spans="1:20" x14ac:dyDescent="0.25">
      <c r="A54" s="77" t="s">
        <v>14</v>
      </c>
      <c r="B54" s="78"/>
      <c r="C54" s="5">
        <f>SUM(C41:C52)</f>
        <v>1060</v>
      </c>
      <c r="D54" s="4">
        <f>SUM(D41:D52)</f>
        <v>0</v>
      </c>
      <c r="E54" s="4">
        <f>SUM(E41:E52)</f>
        <v>1071</v>
      </c>
      <c r="F54" s="5">
        <f>SUM(F41:F52)</f>
        <v>0</v>
      </c>
      <c r="G54" s="6">
        <f>ROUND(SUM(G41:G52),2)</f>
        <v>26197</v>
      </c>
      <c r="H54" s="7">
        <f>IFERROR(ROUND(G54/E54*10,2),"-")</f>
        <v>244.6</v>
      </c>
      <c r="I54" s="4">
        <f>SUM(I41:I52)</f>
        <v>0</v>
      </c>
      <c r="J54" s="4">
        <f>SUM(J41:J52)</f>
        <v>0</v>
      </c>
      <c r="K54" s="4">
        <f>SUM(K41:K52)</f>
        <v>0</v>
      </c>
      <c r="L54" s="5">
        <f>SUM(L41:L52)</f>
        <v>0</v>
      </c>
      <c r="M54" s="6">
        <f>ROUND(SUM(M41:M52),2)</f>
        <v>0</v>
      </c>
      <c r="N54" s="7" t="str">
        <f>IFERROR(ROUND(M54/K54*10,2),"-")</f>
        <v>-</v>
      </c>
      <c r="O54" s="4">
        <f>SUM(O41:O52)</f>
        <v>76</v>
      </c>
      <c r="P54" s="4">
        <f>SUM(P41:P52)</f>
        <v>0</v>
      </c>
      <c r="Q54" s="4">
        <f>SUM(Q41:Q52)</f>
        <v>76</v>
      </c>
      <c r="R54" s="5">
        <f>SUM(R41:R52)</f>
        <v>0</v>
      </c>
      <c r="S54" s="6">
        <f>ROUND(SUM(S41:S52),2)</f>
        <v>88.31</v>
      </c>
      <c r="T54" s="7">
        <f>IFERROR(ROUND(S54/Q54*10,2),"-")</f>
        <v>11.62</v>
      </c>
    </row>
    <row r="55" spans="1:20" x14ac:dyDescent="0.25">
      <c r="A55" s="18"/>
      <c r="B55" s="18"/>
      <c r="C55" s="3"/>
      <c r="D55" s="3"/>
      <c r="E55" s="3"/>
      <c r="F55" s="19"/>
      <c r="G55" s="20"/>
      <c r="H55" s="2"/>
      <c r="I55" s="3"/>
      <c r="J55" s="3"/>
      <c r="K55" s="3"/>
      <c r="L55" s="19"/>
      <c r="M55" s="20"/>
      <c r="N55" s="21"/>
      <c r="O55" s="21"/>
      <c r="P55" s="21"/>
      <c r="Q55" s="21"/>
      <c r="R55" s="21"/>
      <c r="S55" s="21"/>
      <c r="T55" s="21"/>
    </row>
    <row r="56" spans="1:20" x14ac:dyDescent="0.25">
      <c r="B56" s="30">
        <v>2017</v>
      </c>
      <c r="C56" s="23"/>
      <c r="D56" s="23"/>
      <c r="E56" s="23"/>
      <c r="F56" s="24"/>
      <c r="G56" s="25"/>
      <c r="H56" s="26"/>
      <c r="I56" s="1"/>
      <c r="J56" s="1"/>
      <c r="K56" s="1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B57" s="30">
        <v>2016</v>
      </c>
      <c r="G57" s="23"/>
      <c r="H57" s="29"/>
    </row>
    <row r="58" spans="1:20" x14ac:dyDescent="0.25">
      <c r="B58" s="30">
        <v>2015</v>
      </c>
    </row>
    <row r="59" spans="1:20" x14ac:dyDescent="0.25">
      <c r="B59" s="30">
        <v>2014</v>
      </c>
    </row>
    <row r="60" spans="1:20" x14ac:dyDescent="0.25">
      <c r="B60" s="30">
        <v>2013</v>
      </c>
    </row>
    <row r="61" spans="1:20" x14ac:dyDescent="0.25">
      <c r="B61" s="30"/>
    </row>
    <row r="63" spans="1:20" x14ac:dyDescent="0.25">
      <c r="T63" s="28" t="s">
        <v>16</v>
      </c>
    </row>
    <row r="65" spans="1:20" ht="18.75" x14ac:dyDescent="0.25">
      <c r="A65" s="82" t="s">
        <v>23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</row>
    <row r="66" spans="1:20" ht="18.75" x14ac:dyDescent="0.25">
      <c r="A66" s="82" t="s">
        <v>15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</row>
    <row r="67" spans="1:20" ht="18.75" x14ac:dyDescent="0.25">
      <c r="A67" s="82" t="s">
        <v>35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</row>
    <row r="69" spans="1:20" ht="15" customHeight="1" x14ac:dyDescent="0.25">
      <c r="A69" s="83" t="s">
        <v>0</v>
      </c>
      <c r="B69" s="85" t="s">
        <v>1</v>
      </c>
      <c r="C69" s="88" t="s">
        <v>31</v>
      </c>
      <c r="D69" s="89"/>
      <c r="E69" s="89"/>
      <c r="F69" s="88"/>
      <c r="G69" s="88"/>
      <c r="H69" s="88"/>
      <c r="I69" s="89" t="s">
        <v>32</v>
      </c>
      <c r="J69" s="89"/>
      <c r="K69" s="89"/>
      <c r="L69" s="88"/>
      <c r="M69" s="88"/>
      <c r="N69" s="88"/>
      <c r="O69" s="89" t="s">
        <v>33</v>
      </c>
      <c r="P69" s="89"/>
      <c r="Q69" s="89"/>
      <c r="R69" s="88"/>
      <c r="S69" s="88"/>
      <c r="T69" s="88"/>
    </row>
    <row r="70" spans="1:20" x14ac:dyDescent="0.25">
      <c r="A70" s="84"/>
      <c r="B70" s="86"/>
      <c r="C70" s="79" t="s">
        <v>17</v>
      </c>
      <c r="D70" s="79" t="s">
        <v>20</v>
      </c>
      <c r="E70" s="79" t="s">
        <v>21</v>
      </c>
      <c r="F70" s="79" t="s">
        <v>22</v>
      </c>
      <c r="G70" s="79" t="s">
        <v>18</v>
      </c>
      <c r="H70" s="79" t="s">
        <v>19</v>
      </c>
      <c r="I70" s="79" t="s">
        <v>17</v>
      </c>
      <c r="J70" s="79" t="s">
        <v>20</v>
      </c>
      <c r="K70" s="79" t="s">
        <v>21</v>
      </c>
      <c r="L70" s="79" t="s">
        <v>22</v>
      </c>
      <c r="M70" s="79" t="s">
        <v>18</v>
      </c>
      <c r="N70" s="79" t="s">
        <v>19</v>
      </c>
      <c r="O70" s="79" t="s">
        <v>17</v>
      </c>
      <c r="P70" s="79" t="s">
        <v>20</v>
      </c>
      <c r="Q70" s="79" t="s">
        <v>21</v>
      </c>
      <c r="R70" s="79" t="s">
        <v>22</v>
      </c>
      <c r="S70" s="79" t="s">
        <v>18</v>
      </c>
      <c r="T70" s="79" t="s">
        <v>19</v>
      </c>
    </row>
    <row r="71" spans="1:20" x14ac:dyDescent="0.25">
      <c r="A71" s="80"/>
      <c r="B71" s="87"/>
      <c r="C71" s="81"/>
      <c r="D71" s="81"/>
      <c r="E71" s="81"/>
      <c r="F71" s="80"/>
      <c r="G71" s="80"/>
      <c r="H71" s="80"/>
      <c r="I71" s="81"/>
      <c r="J71" s="81"/>
      <c r="K71" s="81"/>
      <c r="L71" s="80"/>
      <c r="M71" s="80"/>
      <c r="N71" s="80"/>
      <c r="O71" s="81"/>
      <c r="P71" s="81"/>
      <c r="Q71" s="81"/>
      <c r="R71" s="80"/>
      <c r="S71" s="80"/>
      <c r="T71" s="80"/>
    </row>
    <row r="72" spans="1:20" x14ac:dyDescent="0.25">
      <c r="A72" s="8"/>
      <c r="B72" s="31"/>
      <c r="C72" s="9"/>
      <c r="D72" s="9"/>
      <c r="E72" s="9"/>
      <c r="F72" s="8"/>
      <c r="G72" s="8"/>
      <c r="H72" s="8"/>
      <c r="I72" s="9"/>
      <c r="J72" s="9"/>
      <c r="K72" s="9"/>
      <c r="L72" s="8"/>
      <c r="M72" s="8"/>
      <c r="N72" s="8"/>
      <c r="O72" s="9"/>
      <c r="P72" s="9"/>
      <c r="Q72" s="9"/>
      <c r="R72" s="8"/>
      <c r="S72" s="8"/>
      <c r="T72" s="8"/>
    </row>
    <row r="73" spans="1:20" x14ac:dyDescent="0.25">
      <c r="A73" s="10">
        <v>1</v>
      </c>
      <c r="B73" s="32" t="s">
        <v>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2" t="str">
        <f>IFERROR(ROUND(G73/E73*10,2),"-")</f>
        <v>-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2" t="str">
        <f>IFERROR(ROUND(M73/K73*10,2),"-")</f>
        <v>-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2" t="str">
        <f>IFERROR(ROUND(S73/Q73*10,2),"-")</f>
        <v>-</v>
      </c>
    </row>
    <row r="74" spans="1:20" x14ac:dyDescent="0.25">
      <c r="A74" s="10">
        <v>2</v>
      </c>
      <c r="B74" s="32" t="s">
        <v>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2" t="str">
        <f t="shared" ref="H74:H84" si="6">IFERROR(ROUND(G74/E74*10,2),"-")</f>
        <v>-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2" t="str">
        <f t="shared" ref="N74:N84" si="7">IFERROR(ROUND(M74/K74*10,2),"-")</f>
        <v>-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2" t="str">
        <f t="shared" ref="T74:T84" si="8">IFERROR(ROUND(S74/Q74*10,2),"-")</f>
        <v>-</v>
      </c>
    </row>
    <row r="75" spans="1:20" x14ac:dyDescent="0.25">
      <c r="A75" s="10">
        <v>3</v>
      </c>
      <c r="B75" s="32" t="s">
        <v>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2" t="str">
        <f t="shared" si="6"/>
        <v>-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2" t="str">
        <f t="shared" si="7"/>
        <v>-</v>
      </c>
      <c r="O75" s="11">
        <v>15</v>
      </c>
      <c r="P75" s="11">
        <v>0</v>
      </c>
      <c r="Q75" s="11">
        <v>0</v>
      </c>
      <c r="R75" s="11">
        <v>0</v>
      </c>
      <c r="S75" s="11">
        <v>0</v>
      </c>
      <c r="T75" s="12" t="str">
        <f t="shared" si="8"/>
        <v>-</v>
      </c>
    </row>
    <row r="76" spans="1:20" x14ac:dyDescent="0.25">
      <c r="A76" s="10">
        <v>4</v>
      </c>
      <c r="B76" s="32" t="s">
        <v>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2" t="str">
        <f t="shared" si="6"/>
        <v>-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2" t="str">
        <f t="shared" si="7"/>
        <v>-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2" t="str">
        <f t="shared" si="8"/>
        <v>-</v>
      </c>
    </row>
    <row r="77" spans="1:20" x14ac:dyDescent="0.25">
      <c r="A77" s="10">
        <v>5</v>
      </c>
      <c r="B77" s="32" t="s">
        <v>6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2" t="str">
        <f t="shared" si="6"/>
        <v>-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2" t="str">
        <f t="shared" si="7"/>
        <v>-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2" t="str">
        <f t="shared" si="8"/>
        <v>-</v>
      </c>
    </row>
    <row r="78" spans="1:20" x14ac:dyDescent="0.25">
      <c r="A78" s="10">
        <v>6</v>
      </c>
      <c r="B78" s="32" t="s">
        <v>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2" t="str">
        <f t="shared" si="6"/>
        <v>-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2" t="str">
        <f t="shared" si="7"/>
        <v>-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2" t="str">
        <f t="shared" si="8"/>
        <v>-</v>
      </c>
    </row>
    <row r="79" spans="1:20" x14ac:dyDescent="0.25">
      <c r="A79" s="10">
        <v>7</v>
      </c>
      <c r="B79" s="32" t="s">
        <v>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2" t="str">
        <f t="shared" si="6"/>
        <v>-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2" t="str">
        <f t="shared" si="7"/>
        <v>-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2" t="str">
        <f t="shared" si="8"/>
        <v>-</v>
      </c>
    </row>
    <row r="80" spans="1:20" x14ac:dyDescent="0.25">
      <c r="A80" s="10">
        <v>8</v>
      </c>
      <c r="B80" s="32" t="s">
        <v>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2" t="str">
        <f t="shared" si="6"/>
        <v>-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2" t="str">
        <f t="shared" si="7"/>
        <v>-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2" t="str">
        <f t="shared" si="8"/>
        <v>-</v>
      </c>
    </row>
    <row r="81" spans="1:20" x14ac:dyDescent="0.25">
      <c r="A81" s="10">
        <v>9</v>
      </c>
      <c r="B81" s="32" t="s">
        <v>10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2" t="str">
        <f t="shared" si="6"/>
        <v>-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 t="str">
        <f t="shared" si="7"/>
        <v>-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2" t="str">
        <f t="shared" si="8"/>
        <v>-</v>
      </c>
    </row>
    <row r="82" spans="1:20" x14ac:dyDescent="0.25">
      <c r="A82" s="10">
        <v>10</v>
      </c>
      <c r="B82" s="32" t="s">
        <v>11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2" t="str">
        <f t="shared" si="6"/>
        <v>-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2" t="str">
        <f t="shared" si="7"/>
        <v>-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2" t="str">
        <f t="shared" si="8"/>
        <v>-</v>
      </c>
    </row>
    <row r="83" spans="1:20" x14ac:dyDescent="0.25">
      <c r="A83" s="10">
        <v>11</v>
      </c>
      <c r="B83" s="32" t="s">
        <v>12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2" t="str">
        <f t="shared" si="6"/>
        <v>-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2" t="str">
        <f t="shared" si="7"/>
        <v>-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2" t="str">
        <f t="shared" si="8"/>
        <v>-</v>
      </c>
    </row>
    <row r="84" spans="1:20" x14ac:dyDescent="0.25">
      <c r="A84" s="10">
        <v>12</v>
      </c>
      <c r="B84" s="32" t="s">
        <v>13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2" t="str">
        <f t="shared" si="6"/>
        <v>-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2" t="str">
        <f t="shared" si="7"/>
        <v>-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2" t="str">
        <f t="shared" si="8"/>
        <v>-</v>
      </c>
    </row>
    <row r="85" spans="1:20" x14ac:dyDescent="0.25">
      <c r="A85" s="13"/>
      <c r="B85" s="33"/>
      <c r="C85" s="14"/>
      <c r="D85" s="14"/>
      <c r="E85" s="14"/>
      <c r="F85" s="14"/>
      <c r="G85" s="14"/>
      <c r="H85" s="15"/>
      <c r="I85" s="14"/>
      <c r="J85" s="14"/>
      <c r="K85" s="14"/>
      <c r="L85" s="14"/>
      <c r="M85" s="14"/>
      <c r="N85" s="15"/>
      <c r="O85" s="14"/>
      <c r="P85" s="14"/>
      <c r="Q85" s="14"/>
      <c r="R85" s="14"/>
      <c r="S85" s="14"/>
      <c r="T85" s="15"/>
    </row>
    <row r="86" spans="1:20" x14ac:dyDescent="0.25">
      <c r="A86" s="77" t="s">
        <v>14</v>
      </c>
      <c r="B86" s="78"/>
      <c r="C86" s="5">
        <f>SUM(C73:C84)</f>
        <v>0</v>
      </c>
      <c r="D86" s="4">
        <f>SUM(D73:D84)</f>
        <v>0</v>
      </c>
      <c r="E86" s="4">
        <f>SUM(E73:E84)</f>
        <v>0</v>
      </c>
      <c r="F86" s="5">
        <f>SUM(F73:F84)</f>
        <v>0</v>
      </c>
      <c r="G86" s="6">
        <f>ROUND(SUM(G73:G84),2)</f>
        <v>0</v>
      </c>
      <c r="H86" s="7" t="str">
        <f>IFERROR(ROUND(G86/E86*10,2),"-")</f>
        <v>-</v>
      </c>
      <c r="I86" s="4">
        <f>SUM(I73:I84)</f>
        <v>0</v>
      </c>
      <c r="J86" s="4">
        <f>SUM(J73:J84)</f>
        <v>0</v>
      </c>
      <c r="K86" s="4">
        <f>SUM(K73:K84)</f>
        <v>0</v>
      </c>
      <c r="L86" s="5">
        <f>SUM(L73:L84)</f>
        <v>0</v>
      </c>
      <c r="M86" s="6">
        <f>ROUND(SUM(M73:M84),2)</f>
        <v>0</v>
      </c>
      <c r="N86" s="7" t="str">
        <f>IFERROR(ROUND(M86/K86*10,2),"-")</f>
        <v>-</v>
      </c>
      <c r="O86" s="4">
        <f>SUM(O73:O84)</f>
        <v>15</v>
      </c>
      <c r="P86" s="4">
        <f>SUM(P73:P84)</f>
        <v>0</v>
      </c>
      <c r="Q86" s="4">
        <f>SUM(Q73:Q84)</f>
        <v>0</v>
      </c>
      <c r="R86" s="5">
        <f>SUM(R73:R84)</f>
        <v>0</v>
      </c>
      <c r="S86" s="6">
        <f>ROUND(SUM(S73:S84),2)</f>
        <v>0</v>
      </c>
      <c r="T86" s="7" t="str">
        <f>IFERROR(ROUND(S86/Q86*10,2),"-")</f>
        <v>-</v>
      </c>
    </row>
    <row r="87" spans="1:20" x14ac:dyDescent="0.25">
      <c r="A87" s="18"/>
      <c r="B87" s="18"/>
      <c r="C87" s="3"/>
      <c r="D87" s="3"/>
      <c r="E87" s="3"/>
      <c r="F87" s="19"/>
      <c r="G87" s="20"/>
      <c r="H87" s="2"/>
      <c r="I87" s="3"/>
      <c r="J87" s="3"/>
      <c r="K87" s="3"/>
      <c r="L87" s="19"/>
      <c r="M87" s="20"/>
      <c r="N87" s="21"/>
      <c r="O87" s="21"/>
      <c r="P87" s="21"/>
      <c r="Q87" s="21"/>
      <c r="R87" s="21"/>
      <c r="S87" s="21"/>
      <c r="T87" s="21"/>
    </row>
    <row r="88" spans="1:20" x14ac:dyDescent="0.25">
      <c r="B88" s="30">
        <v>2017</v>
      </c>
      <c r="C88" s="23"/>
      <c r="D88" s="23"/>
      <c r="E88" s="23"/>
      <c r="F88" s="24"/>
      <c r="G88" s="25"/>
      <c r="H88" s="26"/>
      <c r="I88" s="1"/>
      <c r="J88" s="1"/>
      <c r="K88" s="1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B89" s="30">
        <v>2016</v>
      </c>
      <c r="G89" s="23"/>
      <c r="H89" s="29"/>
    </row>
    <row r="90" spans="1:20" x14ac:dyDescent="0.25">
      <c r="B90" s="30">
        <v>2015</v>
      </c>
    </row>
    <row r="91" spans="1:20" x14ac:dyDescent="0.25">
      <c r="B91" s="30">
        <v>2014</v>
      </c>
    </row>
    <row r="92" spans="1:20" x14ac:dyDescent="0.25">
      <c r="B92" s="30">
        <v>2013</v>
      </c>
    </row>
    <row r="93" spans="1:20" x14ac:dyDescent="0.25">
      <c r="B93" s="30"/>
    </row>
    <row r="95" spans="1:20" x14ac:dyDescent="0.25">
      <c r="T95" s="28" t="s">
        <v>16</v>
      </c>
    </row>
  </sheetData>
  <mergeCells count="81"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22:B22"/>
    <mergeCell ref="A34:T34"/>
    <mergeCell ref="A35:T35"/>
    <mergeCell ref="A37:A39"/>
    <mergeCell ref="B37:B39"/>
    <mergeCell ref="C37:H37"/>
    <mergeCell ref="I37:N37"/>
    <mergeCell ref="O37:T37"/>
    <mergeCell ref="C38:C39"/>
    <mergeCell ref="D38:D39"/>
    <mergeCell ref="E38:E39"/>
    <mergeCell ref="A33:T33"/>
    <mergeCell ref="A66:T66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R38:R39"/>
    <mergeCell ref="S38:S39"/>
    <mergeCell ref="T38:T39"/>
    <mergeCell ref="A54:B54"/>
    <mergeCell ref="A65:T65"/>
    <mergeCell ref="A67:T67"/>
    <mergeCell ref="A69:A71"/>
    <mergeCell ref="B69:B71"/>
    <mergeCell ref="C69:H69"/>
    <mergeCell ref="I69:N69"/>
    <mergeCell ref="O69:T69"/>
    <mergeCell ref="C70:C71"/>
    <mergeCell ref="D70:D71"/>
    <mergeCell ref="E70:E71"/>
    <mergeCell ref="F70:F71"/>
    <mergeCell ref="S70:S71"/>
    <mergeCell ref="T70:T71"/>
    <mergeCell ref="Q70:Q71"/>
    <mergeCell ref="R70:R71"/>
    <mergeCell ref="A86:B86"/>
    <mergeCell ref="M70:M71"/>
    <mergeCell ref="N70:N71"/>
    <mergeCell ref="O70:O71"/>
    <mergeCell ref="P70:P71"/>
    <mergeCell ref="G70:G71"/>
    <mergeCell ref="H70:H71"/>
    <mergeCell ref="I70:I71"/>
    <mergeCell ref="J70:J71"/>
    <mergeCell ref="K70:K71"/>
    <mergeCell ref="L70:L71"/>
  </mergeCells>
  <pageMargins left="0.59055118110236227" right="1.299212598425197" top="0.94488188976377963" bottom="0.74803149606299213" header="0.31496062992125984" footer="0.31496062992125984"/>
  <pageSetup paperSize="5" scale="80" orientation="landscape" horizontalDpi="4294967293" verticalDpi="0" r:id="rId1"/>
  <rowBreaks count="2" manualBreakCount="2">
    <brk id="32" max="19" man="1"/>
    <brk id="64" max="1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view="pageBreakPreview" zoomScale="80" zoomScaleSheetLayoutView="80" workbookViewId="0">
      <selection activeCell="A67" sqref="A67:T67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82" t="s">
        <v>23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4" ht="18" customHeight="1" x14ac:dyDescent="0.25">
      <c r="A2" s="82" t="s">
        <v>15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4" ht="18" customHeight="1" x14ac:dyDescent="0.25">
      <c r="A3" s="82" t="s">
        <v>34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</row>
    <row r="5" spans="1:24" ht="21" customHeight="1" x14ac:dyDescent="0.25">
      <c r="A5" s="83" t="s">
        <v>0</v>
      </c>
      <c r="B5" s="85" t="s">
        <v>1</v>
      </c>
      <c r="C5" s="88" t="s">
        <v>24</v>
      </c>
      <c r="D5" s="89"/>
      <c r="E5" s="89"/>
      <c r="F5" s="88"/>
      <c r="G5" s="88"/>
      <c r="H5" s="88"/>
      <c r="I5" s="89" t="s">
        <v>25</v>
      </c>
      <c r="J5" s="89"/>
      <c r="K5" s="89"/>
      <c r="L5" s="88"/>
      <c r="M5" s="88"/>
      <c r="N5" s="88"/>
      <c r="O5" s="89" t="s">
        <v>26</v>
      </c>
      <c r="P5" s="89"/>
      <c r="Q5" s="89"/>
      <c r="R5" s="88"/>
      <c r="S5" s="88"/>
      <c r="T5" s="88"/>
    </row>
    <row r="6" spans="1:24" ht="21" customHeight="1" x14ac:dyDescent="0.25">
      <c r="A6" s="84"/>
      <c r="B6" s="86"/>
      <c r="C6" s="79" t="s">
        <v>17</v>
      </c>
      <c r="D6" s="79" t="s">
        <v>20</v>
      </c>
      <c r="E6" s="79" t="s">
        <v>21</v>
      </c>
      <c r="F6" s="79" t="s">
        <v>22</v>
      </c>
      <c r="G6" s="79" t="s">
        <v>18</v>
      </c>
      <c r="H6" s="79" t="s">
        <v>19</v>
      </c>
      <c r="I6" s="79" t="s">
        <v>17</v>
      </c>
      <c r="J6" s="79" t="s">
        <v>20</v>
      </c>
      <c r="K6" s="79" t="s">
        <v>21</v>
      </c>
      <c r="L6" s="79" t="s">
        <v>22</v>
      </c>
      <c r="M6" s="79" t="s">
        <v>18</v>
      </c>
      <c r="N6" s="79" t="s">
        <v>19</v>
      </c>
      <c r="O6" s="79" t="s">
        <v>17</v>
      </c>
      <c r="P6" s="79" t="s">
        <v>20</v>
      </c>
      <c r="Q6" s="79" t="s">
        <v>21</v>
      </c>
      <c r="R6" s="79" t="s">
        <v>22</v>
      </c>
      <c r="S6" s="79" t="s">
        <v>18</v>
      </c>
      <c r="T6" s="79" t="s">
        <v>19</v>
      </c>
    </row>
    <row r="7" spans="1:24" ht="21" customHeight="1" x14ac:dyDescent="0.25">
      <c r="A7" s="80"/>
      <c r="B7" s="87"/>
      <c r="C7" s="81"/>
      <c r="D7" s="81"/>
      <c r="E7" s="81"/>
      <c r="F7" s="80"/>
      <c r="G7" s="80"/>
      <c r="H7" s="80"/>
      <c r="I7" s="81"/>
      <c r="J7" s="81"/>
      <c r="K7" s="81"/>
      <c r="L7" s="80"/>
      <c r="M7" s="80"/>
      <c r="N7" s="80"/>
      <c r="O7" s="81"/>
      <c r="P7" s="81"/>
      <c r="Q7" s="81"/>
      <c r="R7" s="80"/>
      <c r="S7" s="80"/>
      <c r="T7" s="80"/>
    </row>
    <row r="8" spans="1:24" ht="18" customHeight="1" x14ac:dyDescent="0.25">
      <c r="A8" s="8"/>
      <c r="B8" s="31"/>
      <c r="C8" s="9"/>
      <c r="D8" s="9"/>
      <c r="E8" s="9"/>
      <c r="F8" s="8"/>
      <c r="G8" s="8"/>
      <c r="H8" s="8"/>
      <c r="I8" s="9"/>
      <c r="J8" s="9"/>
      <c r="K8" s="9"/>
      <c r="L8" s="8"/>
      <c r="M8" s="8"/>
      <c r="N8" s="8"/>
      <c r="O8" s="9"/>
      <c r="P8" s="9"/>
      <c r="Q8" s="9"/>
      <c r="R8" s="8"/>
      <c r="S8" s="8"/>
      <c r="T8" s="8"/>
    </row>
    <row r="9" spans="1:24" ht="18" customHeight="1" x14ac:dyDescent="0.25">
      <c r="A9" s="10">
        <v>1</v>
      </c>
      <c r="B9" s="32" t="s">
        <v>2</v>
      </c>
      <c r="C9" s="11">
        <v>53</v>
      </c>
      <c r="D9" s="11">
        <v>0</v>
      </c>
      <c r="E9" s="11">
        <v>71</v>
      </c>
      <c r="F9" s="11">
        <v>0</v>
      </c>
      <c r="G9" s="11">
        <v>485.49289275781808</v>
      </c>
      <c r="H9" s="12">
        <f>IFERROR(ROUND(G9/E9*10,2),"-")</f>
        <v>68.38</v>
      </c>
      <c r="I9" s="11">
        <v>169</v>
      </c>
      <c r="J9" s="11">
        <v>0</v>
      </c>
      <c r="K9" s="11">
        <v>365</v>
      </c>
      <c r="L9" s="11">
        <v>0</v>
      </c>
      <c r="M9" s="11">
        <v>628.05316444924995</v>
      </c>
      <c r="N9" s="12">
        <f>IFERROR(ROUND(M9/K9*10,2),"-")</f>
        <v>17.21</v>
      </c>
      <c r="O9" s="11">
        <v>37</v>
      </c>
      <c r="P9" s="11">
        <v>0</v>
      </c>
      <c r="Q9" s="11">
        <v>10</v>
      </c>
      <c r="R9" s="11">
        <v>0</v>
      </c>
      <c r="S9" s="11">
        <v>16.382843104564735</v>
      </c>
      <c r="T9" s="12">
        <f>IFERROR(ROUND(S9/Q9*10,2),"-")</f>
        <v>16.38</v>
      </c>
      <c r="X9" s="17"/>
    </row>
    <row r="10" spans="1:24" ht="18" customHeight="1" x14ac:dyDescent="0.25">
      <c r="A10" s="10">
        <v>2</v>
      </c>
      <c r="B10" s="32" t="s">
        <v>3</v>
      </c>
      <c r="C10" s="11">
        <v>120</v>
      </c>
      <c r="D10" s="11">
        <v>0</v>
      </c>
      <c r="E10" s="11">
        <v>147</v>
      </c>
      <c r="F10" s="11">
        <v>0</v>
      </c>
      <c r="G10" s="11">
        <v>1051.33194234652</v>
      </c>
      <c r="H10" s="12">
        <f t="shared" ref="H10:H20" si="0">IFERROR(ROUND(G10/E10*10,2),"-")</f>
        <v>71.52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 t="str">
        <f t="shared" ref="N10:N20" si="1">IFERROR(ROUND(M10/K10*10,2),"-")</f>
        <v>-</v>
      </c>
      <c r="O10" s="11">
        <v>814</v>
      </c>
      <c r="P10" s="11">
        <v>0</v>
      </c>
      <c r="Q10" s="11">
        <v>897</v>
      </c>
      <c r="R10" s="11">
        <v>0</v>
      </c>
      <c r="S10" s="11">
        <v>1529.542339350385</v>
      </c>
      <c r="T10" s="12">
        <f t="shared" ref="T10:T20" si="2">IFERROR(ROUND(S10/Q10*10,2),"-")</f>
        <v>17.05</v>
      </c>
      <c r="X10" s="17"/>
    </row>
    <row r="11" spans="1:24" ht="18" customHeight="1" x14ac:dyDescent="0.25">
      <c r="A11" s="10">
        <v>3</v>
      </c>
      <c r="B11" s="32" t="s">
        <v>4</v>
      </c>
      <c r="C11" s="11">
        <v>44</v>
      </c>
      <c r="D11" s="11">
        <v>0</v>
      </c>
      <c r="E11" s="11">
        <v>82</v>
      </c>
      <c r="F11" s="11">
        <v>0</v>
      </c>
      <c r="G11" s="11">
        <v>511.9635848232686</v>
      </c>
      <c r="H11" s="12">
        <f t="shared" si="0"/>
        <v>62.43</v>
      </c>
      <c r="I11" s="11">
        <v>274</v>
      </c>
      <c r="J11" s="11">
        <v>0</v>
      </c>
      <c r="K11" s="11">
        <v>193</v>
      </c>
      <c r="L11" s="11">
        <v>0</v>
      </c>
      <c r="M11" s="11">
        <v>220.90934572389696</v>
      </c>
      <c r="N11" s="12">
        <f t="shared" si="1"/>
        <v>11.45</v>
      </c>
      <c r="O11" s="11">
        <v>283</v>
      </c>
      <c r="P11" s="11">
        <v>0</v>
      </c>
      <c r="Q11" s="11">
        <v>307</v>
      </c>
      <c r="R11" s="11">
        <v>0</v>
      </c>
      <c r="S11" s="11">
        <v>503.57510762136599</v>
      </c>
      <c r="T11" s="12">
        <f t="shared" si="2"/>
        <v>16.399999999999999</v>
      </c>
      <c r="X11" s="17"/>
    </row>
    <row r="12" spans="1:24" ht="18" customHeight="1" x14ac:dyDescent="0.25">
      <c r="A12" s="10">
        <v>4</v>
      </c>
      <c r="B12" s="32" t="s">
        <v>5</v>
      </c>
      <c r="C12" s="11">
        <v>55</v>
      </c>
      <c r="D12" s="11">
        <v>0</v>
      </c>
      <c r="E12" s="11">
        <v>11</v>
      </c>
      <c r="F12" s="11">
        <v>0</v>
      </c>
      <c r="G12" s="11">
        <v>84.039838728686775</v>
      </c>
      <c r="H12" s="12">
        <f t="shared" si="0"/>
        <v>76.400000000000006</v>
      </c>
      <c r="I12" s="11">
        <v>0</v>
      </c>
      <c r="J12" s="11">
        <v>0</v>
      </c>
      <c r="K12" s="11">
        <v>88</v>
      </c>
      <c r="L12" s="11">
        <v>0</v>
      </c>
      <c r="M12" s="11">
        <v>118.48208929953415</v>
      </c>
      <c r="N12" s="12">
        <f t="shared" si="1"/>
        <v>13.46</v>
      </c>
      <c r="O12" s="11">
        <v>37</v>
      </c>
      <c r="P12" s="11">
        <v>0</v>
      </c>
      <c r="Q12" s="11">
        <v>17</v>
      </c>
      <c r="R12" s="11">
        <v>0</v>
      </c>
      <c r="S12" s="11">
        <v>30.341569914933824</v>
      </c>
      <c r="T12" s="12">
        <f t="shared" si="2"/>
        <v>17.850000000000001</v>
      </c>
      <c r="X12" s="17"/>
    </row>
    <row r="13" spans="1:24" ht="18" customHeight="1" x14ac:dyDescent="0.25">
      <c r="A13" s="10">
        <v>5</v>
      </c>
      <c r="B13" s="32" t="s">
        <v>6</v>
      </c>
      <c r="C13" s="11">
        <v>155</v>
      </c>
      <c r="D13" s="11">
        <v>0</v>
      </c>
      <c r="E13" s="11">
        <v>207</v>
      </c>
      <c r="F13" s="11">
        <v>0</v>
      </c>
      <c r="G13" s="11">
        <v>1562.7568451132174</v>
      </c>
      <c r="H13" s="12">
        <f t="shared" si="0"/>
        <v>75.5</v>
      </c>
      <c r="I13" s="11">
        <v>200</v>
      </c>
      <c r="J13" s="11">
        <v>0</v>
      </c>
      <c r="K13" s="11">
        <v>221</v>
      </c>
      <c r="L13" s="11">
        <v>0</v>
      </c>
      <c r="M13" s="11">
        <v>360.10858509355779</v>
      </c>
      <c r="N13" s="12">
        <f t="shared" si="1"/>
        <v>16.29</v>
      </c>
      <c r="O13" s="11">
        <v>66</v>
      </c>
      <c r="P13" s="11">
        <v>0</v>
      </c>
      <c r="Q13" s="11">
        <v>148</v>
      </c>
      <c r="R13" s="11">
        <v>0</v>
      </c>
      <c r="S13" s="11">
        <v>240.61490718714782</v>
      </c>
      <c r="T13" s="12">
        <f t="shared" si="2"/>
        <v>16.260000000000002</v>
      </c>
      <c r="X13" s="17"/>
    </row>
    <row r="14" spans="1:24" ht="18" customHeight="1" x14ac:dyDescent="0.25">
      <c r="A14" s="10">
        <v>6</v>
      </c>
      <c r="B14" s="32" t="s">
        <v>7</v>
      </c>
      <c r="C14" s="11">
        <v>314</v>
      </c>
      <c r="D14" s="11">
        <v>0</v>
      </c>
      <c r="E14" s="11">
        <v>344</v>
      </c>
      <c r="F14" s="11">
        <v>0</v>
      </c>
      <c r="G14" s="11">
        <v>2266.8171163470633</v>
      </c>
      <c r="H14" s="12">
        <f t="shared" si="0"/>
        <v>65.900000000000006</v>
      </c>
      <c r="I14" s="11">
        <v>7</v>
      </c>
      <c r="J14" s="11">
        <v>0</v>
      </c>
      <c r="K14" s="11">
        <v>0</v>
      </c>
      <c r="L14" s="11">
        <v>0</v>
      </c>
      <c r="M14" s="11">
        <v>0</v>
      </c>
      <c r="N14" s="12" t="str">
        <f t="shared" si="1"/>
        <v>-</v>
      </c>
      <c r="O14" s="11">
        <v>803</v>
      </c>
      <c r="P14" s="11">
        <v>0</v>
      </c>
      <c r="Q14" s="11">
        <v>1001</v>
      </c>
      <c r="R14" s="11">
        <v>0</v>
      </c>
      <c r="S14" s="11">
        <v>1509.579002444824</v>
      </c>
      <c r="T14" s="12">
        <f t="shared" si="2"/>
        <v>15.08</v>
      </c>
      <c r="X14" s="17"/>
    </row>
    <row r="15" spans="1:24" ht="18" customHeight="1" x14ac:dyDescent="0.25">
      <c r="A15" s="10">
        <v>7</v>
      </c>
      <c r="B15" s="32" t="s">
        <v>8</v>
      </c>
      <c r="C15" s="11">
        <v>908</v>
      </c>
      <c r="D15" s="11">
        <v>0</v>
      </c>
      <c r="E15" s="11">
        <v>963</v>
      </c>
      <c r="F15" s="11">
        <v>0</v>
      </c>
      <c r="G15" s="11">
        <v>7950.2902948060955</v>
      </c>
      <c r="H15" s="12">
        <f t="shared" si="0"/>
        <v>82.56</v>
      </c>
      <c r="I15" s="11">
        <v>234</v>
      </c>
      <c r="J15" s="11">
        <v>0</v>
      </c>
      <c r="K15" s="11">
        <v>234</v>
      </c>
      <c r="L15" s="11">
        <v>0</v>
      </c>
      <c r="M15" s="11">
        <v>362.44681543376106</v>
      </c>
      <c r="N15" s="12">
        <f t="shared" si="1"/>
        <v>15.49</v>
      </c>
      <c r="O15" s="11">
        <v>515</v>
      </c>
      <c r="P15" s="11">
        <v>0</v>
      </c>
      <c r="Q15" s="11">
        <v>516</v>
      </c>
      <c r="R15" s="11">
        <v>0</v>
      </c>
      <c r="S15" s="11">
        <v>922.96423037677857</v>
      </c>
      <c r="T15" s="12">
        <f t="shared" si="2"/>
        <v>17.89</v>
      </c>
      <c r="X15" s="17"/>
    </row>
    <row r="16" spans="1:24" ht="18" customHeight="1" x14ac:dyDescent="0.25">
      <c r="A16" s="10">
        <v>8</v>
      </c>
      <c r="B16" s="32" t="s">
        <v>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2" t="str">
        <f t="shared" si="0"/>
        <v>-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 t="str">
        <f t="shared" si="1"/>
        <v>-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2" t="str">
        <f t="shared" si="2"/>
        <v>-</v>
      </c>
      <c r="X16" s="17"/>
    </row>
    <row r="17" spans="1:24" ht="18" customHeight="1" x14ac:dyDescent="0.25">
      <c r="A17" s="10">
        <v>9</v>
      </c>
      <c r="B17" s="32" t="s">
        <v>10</v>
      </c>
      <c r="C17" s="11">
        <v>38</v>
      </c>
      <c r="D17" s="11">
        <v>0</v>
      </c>
      <c r="E17" s="11">
        <v>37</v>
      </c>
      <c r="F17" s="11">
        <v>0</v>
      </c>
      <c r="G17" s="11">
        <v>288.7378094136397</v>
      </c>
      <c r="H17" s="12">
        <f t="shared" si="0"/>
        <v>78.040000000000006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2" t="str">
        <f t="shared" si="1"/>
        <v>-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2" t="str">
        <f t="shared" si="2"/>
        <v>-</v>
      </c>
      <c r="X17" s="17"/>
    </row>
    <row r="18" spans="1:24" ht="18" customHeight="1" x14ac:dyDescent="0.25">
      <c r="A18" s="10">
        <v>10</v>
      </c>
      <c r="B18" s="32" t="s">
        <v>11</v>
      </c>
      <c r="C18" s="11">
        <v>116</v>
      </c>
      <c r="D18" s="11">
        <v>0</v>
      </c>
      <c r="E18" s="11">
        <v>112</v>
      </c>
      <c r="F18" s="11">
        <v>0</v>
      </c>
      <c r="G18" s="11">
        <v>1049.0909730409287</v>
      </c>
      <c r="H18" s="12">
        <f t="shared" si="0"/>
        <v>93.67</v>
      </c>
      <c r="I18" s="11">
        <v>18</v>
      </c>
      <c r="J18" s="11">
        <v>0</v>
      </c>
      <c r="K18" s="11">
        <v>0</v>
      </c>
      <c r="L18" s="11">
        <v>0</v>
      </c>
      <c r="M18" s="11">
        <v>0</v>
      </c>
      <c r="N18" s="12" t="str">
        <f t="shared" si="1"/>
        <v>-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2" t="str">
        <f t="shared" si="2"/>
        <v>-</v>
      </c>
      <c r="X18" s="17"/>
    </row>
    <row r="19" spans="1:24" ht="18" customHeight="1" x14ac:dyDescent="0.25">
      <c r="A19" s="10">
        <v>11</v>
      </c>
      <c r="B19" s="32" t="s">
        <v>12</v>
      </c>
      <c r="C19" s="11">
        <v>66</v>
      </c>
      <c r="D19" s="11">
        <v>0</v>
      </c>
      <c r="E19" s="11">
        <v>45</v>
      </c>
      <c r="F19" s="11">
        <v>0</v>
      </c>
      <c r="G19" s="11">
        <v>446.82204143286651</v>
      </c>
      <c r="H19" s="12">
        <f t="shared" si="0"/>
        <v>99.29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2" t="str">
        <f t="shared" si="1"/>
        <v>-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2" t="str">
        <f t="shared" si="2"/>
        <v>-</v>
      </c>
      <c r="X19" s="17"/>
    </row>
    <row r="20" spans="1:24" ht="18" customHeight="1" x14ac:dyDescent="0.25">
      <c r="A20" s="10">
        <v>12</v>
      </c>
      <c r="B20" s="32" t="s">
        <v>13</v>
      </c>
      <c r="C20" s="11">
        <v>37</v>
      </c>
      <c r="D20" s="11">
        <v>0</v>
      </c>
      <c r="E20" s="11">
        <v>32</v>
      </c>
      <c r="F20" s="11">
        <v>0</v>
      </c>
      <c r="G20" s="11">
        <v>332.65666118989395</v>
      </c>
      <c r="H20" s="12">
        <f t="shared" si="0"/>
        <v>103.96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2" t="str">
        <f t="shared" si="1"/>
        <v>-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2" t="str">
        <f t="shared" si="2"/>
        <v>-</v>
      </c>
      <c r="X20" s="17"/>
    </row>
    <row r="21" spans="1:24" ht="18" customHeight="1" x14ac:dyDescent="0.25">
      <c r="A21" s="13"/>
      <c r="B21" s="33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5"/>
      <c r="O21" s="14"/>
      <c r="P21" s="14"/>
      <c r="Q21" s="14"/>
      <c r="R21" s="14"/>
      <c r="S21" s="14"/>
      <c r="T21" s="15"/>
      <c r="X21" s="17"/>
    </row>
    <row r="22" spans="1:24" ht="18" customHeight="1" x14ac:dyDescent="0.25">
      <c r="A22" s="77" t="s">
        <v>14</v>
      </c>
      <c r="B22" s="78"/>
      <c r="C22" s="5">
        <f>SUM(C9:C20)</f>
        <v>1906</v>
      </c>
      <c r="D22" s="4">
        <f>SUM(D9:D20)</f>
        <v>0</v>
      </c>
      <c r="E22" s="4">
        <f>SUM(E9:E20)</f>
        <v>2051</v>
      </c>
      <c r="F22" s="5">
        <f>SUM(F9:F20)</f>
        <v>0</v>
      </c>
      <c r="G22" s="6">
        <f>ROUND(SUM(G9:G20),2)</f>
        <v>16030</v>
      </c>
      <c r="H22" s="7">
        <f>IFERROR(ROUND(G22/E22*10,2),"-")</f>
        <v>78.16</v>
      </c>
      <c r="I22" s="4">
        <f>SUM(I9:I20)</f>
        <v>902</v>
      </c>
      <c r="J22" s="4">
        <f>SUM(J9:J20)</f>
        <v>0</v>
      </c>
      <c r="K22" s="4">
        <f>SUM(K9:K20)</f>
        <v>1101</v>
      </c>
      <c r="L22" s="5">
        <f>SUM(L9:L20)</f>
        <v>0</v>
      </c>
      <c r="M22" s="6">
        <f>ROUND(SUM(M9:M20),2)</f>
        <v>1690</v>
      </c>
      <c r="N22" s="7">
        <f>IFERROR(ROUND(M22/K22*10,2),"-")</f>
        <v>15.35</v>
      </c>
      <c r="O22" s="4">
        <f>SUM(O9:O20)</f>
        <v>2555</v>
      </c>
      <c r="P22" s="4">
        <f>SUM(P9:P20)</f>
        <v>0</v>
      </c>
      <c r="Q22" s="4">
        <f>SUM(Q9:Q20)</f>
        <v>2896</v>
      </c>
      <c r="R22" s="5">
        <f>SUM(R9:R20)</f>
        <v>0</v>
      </c>
      <c r="S22" s="6">
        <f>ROUND(SUM(S9:S20),2)</f>
        <v>4753</v>
      </c>
      <c r="T22" s="7">
        <f>IFERROR(ROUND(S22/Q22*10,2),"-")</f>
        <v>16.41</v>
      </c>
      <c r="X22" s="17"/>
    </row>
    <row r="23" spans="1:24" s="22" customFormat="1" ht="18" customHeight="1" x14ac:dyDescent="0.25">
      <c r="A23" s="18"/>
      <c r="B23" s="18"/>
      <c r="C23" s="3"/>
      <c r="D23" s="3"/>
      <c r="E23" s="3"/>
      <c r="F23" s="19"/>
      <c r="G23" s="20"/>
      <c r="H23" s="2"/>
      <c r="I23" s="3"/>
      <c r="J23" s="3"/>
      <c r="K23" s="3"/>
      <c r="L23" s="19"/>
      <c r="M23" s="20"/>
      <c r="N23" s="21"/>
      <c r="O23" s="21"/>
      <c r="P23" s="21"/>
      <c r="Q23" s="21"/>
      <c r="R23" s="21"/>
      <c r="S23" s="21"/>
      <c r="T23" s="21"/>
    </row>
    <row r="24" spans="1:24" ht="18" customHeight="1" x14ac:dyDescent="0.25">
      <c r="B24" s="30">
        <v>2018</v>
      </c>
      <c r="C24" s="23"/>
      <c r="D24" s="23"/>
      <c r="E24" s="23"/>
      <c r="F24" s="24"/>
      <c r="G24" s="25"/>
      <c r="H24" s="26"/>
      <c r="I24" s="1"/>
      <c r="J24" s="1"/>
      <c r="K24" s="1"/>
      <c r="M24" s="27"/>
      <c r="N24" s="27"/>
      <c r="O24" s="27"/>
      <c r="P24" s="27"/>
      <c r="Q24" s="27"/>
      <c r="R24" s="27"/>
      <c r="S24" s="27"/>
      <c r="T24" s="27"/>
    </row>
    <row r="25" spans="1:24" x14ac:dyDescent="0.25">
      <c r="B25" s="30">
        <v>2017</v>
      </c>
      <c r="G25" s="23"/>
      <c r="H25" s="29"/>
    </row>
    <row r="26" spans="1:24" x14ac:dyDescent="0.25">
      <c r="B26" s="30">
        <v>2016</v>
      </c>
    </row>
    <row r="27" spans="1:24" x14ac:dyDescent="0.25">
      <c r="B27" s="30">
        <v>2015</v>
      </c>
    </row>
    <row r="28" spans="1:24" x14ac:dyDescent="0.25">
      <c r="B28" s="30">
        <v>2014</v>
      </c>
    </row>
    <row r="29" spans="1:24" x14ac:dyDescent="0.25">
      <c r="B29" s="30"/>
    </row>
    <row r="31" spans="1:24" x14ac:dyDescent="0.25">
      <c r="T31" s="28" t="s">
        <v>16</v>
      </c>
    </row>
    <row r="33" spans="1:20" ht="18.75" x14ac:dyDescent="0.25">
      <c r="A33" s="82" t="s">
        <v>23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</row>
    <row r="34" spans="1:20" ht="18.75" x14ac:dyDescent="0.25">
      <c r="A34" s="82" t="s">
        <v>15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</row>
    <row r="35" spans="1:20" ht="18.75" x14ac:dyDescent="0.25">
      <c r="A35" s="82" t="s">
        <v>34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</row>
    <row r="37" spans="1:20" x14ac:dyDescent="0.25">
      <c r="A37" s="83" t="s">
        <v>0</v>
      </c>
      <c r="B37" s="85" t="s">
        <v>1</v>
      </c>
      <c r="C37" s="88" t="s">
        <v>28</v>
      </c>
      <c r="D37" s="89"/>
      <c r="E37" s="89"/>
      <c r="F37" s="88"/>
      <c r="G37" s="88"/>
      <c r="H37" s="88"/>
      <c r="I37" s="89" t="s">
        <v>29</v>
      </c>
      <c r="J37" s="89"/>
      <c r="K37" s="89"/>
      <c r="L37" s="88"/>
      <c r="M37" s="88"/>
      <c r="N37" s="88"/>
      <c r="O37" s="89" t="s">
        <v>30</v>
      </c>
      <c r="P37" s="89"/>
      <c r="Q37" s="89"/>
      <c r="R37" s="88"/>
      <c r="S37" s="88"/>
      <c r="T37" s="88"/>
    </row>
    <row r="38" spans="1:20" x14ac:dyDescent="0.25">
      <c r="A38" s="84"/>
      <c r="B38" s="86"/>
      <c r="C38" s="79" t="s">
        <v>17</v>
      </c>
      <c r="D38" s="79" t="s">
        <v>20</v>
      </c>
      <c r="E38" s="79" t="s">
        <v>21</v>
      </c>
      <c r="F38" s="79" t="s">
        <v>22</v>
      </c>
      <c r="G38" s="79" t="s">
        <v>18</v>
      </c>
      <c r="H38" s="79" t="s">
        <v>19</v>
      </c>
      <c r="I38" s="79" t="s">
        <v>17</v>
      </c>
      <c r="J38" s="79" t="s">
        <v>20</v>
      </c>
      <c r="K38" s="79" t="s">
        <v>21</v>
      </c>
      <c r="L38" s="79" t="s">
        <v>22</v>
      </c>
      <c r="M38" s="79" t="s">
        <v>18</v>
      </c>
      <c r="N38" s="79" t="s">
        <v>19</v>
      </c>
      <c r="O38" s="79" t="s">
        <v>17</v>
      </c>
      <c r="P38" s="79" t="s">
        <v>20</v>
      </c>
      <c r="Q38" s="79" t="s">
        <v>21</v>
      </c>
      <c r="R38" s="79" t="s">
        <v>22</v>
      </c>
      <c r="S38" s="79" t="s">
        <v>18</v>
      </c>
      <c r="T38" s="79" t="s">
        <v>19</v>
      </c>
    </row>
    <row r="39" spans="1:20" x14ac:dyDescent="0.25">
      <c r="A39" s="80"/>
      <c r="B39" s="87"/>
      <c r="C39" s="81"/>
      <c r="D39" s="81"/>
      <c r="E39" s="81"/>
      <c r="F39" s="80"/>
      <c r="G39" s="80"/>
      <c r="H39" s="80"/>
      <c r="I39" s="81"/>
      <c r="J39" s="81"/>
      <c r="K39" s="81"/>
      <c r="L39" s="80"/>
      <c r="M39" s="80"/>
      <c r="N39" s="80"/>
      <c r="O39" s="81"/>
      <c r="P39" s="81"/>
      <c r="Q39" s="81"/>
      <c r="R39" s="80"/>
      <c r="S39" s="80"/>
      <c r="T39" s="80"/>
    </row>
    <row r="40" spans="1:20" x14ac:dyDescent="0.25">
      <c r="A40" s="8"/>
      <c r="B40" s="31"/>
      <c r="C40" s="9"/>
      <c r="D40" s="9"/>
      <c r="E40" s="9"/>
      <c r="F40" s="8"/>
      <c r="G40" s="8"/>
      <c r="H40" s="8"/>
      <c r="I40" s="9"/>
      <c r="J40" s="9"/>
      <c r="K40" s="9"/>
      <c r="L40" s="8"/>
      <c r="M40" s="8"/>
      <c r="N40" s="8"/>
      <c r="O40" s="9"/>
      <c r="P40" s="9"/>
      <c r="Q40" s="9"/>
      <c r="R40" s="8"/>
      <c r="S40" s="8"/>
      <c r="T40" s="8"/>
    </row>
    <row r="41" spans="1:20" x14ac:dyDescent="0.25">
      <c r="A41" s="10">
        <v>1</v>
      </c>
      <c r="B41" s="32" t="s">
        <v>2</v>
      </c>
      <c r="C41" s="11">
        <v>80</v>
      </c>
      <c r="D41" s="11">
        <v>0</v>
      </c>
      <c r="E41" s="11">
        <v>154</v>
      </c>
      <c r="F41" s="11">
        <v>0</v>
      </c>
      <c r="G41" s="11">
        <v>5603.6903032987984</v>
      </c>
      <c r="H41" s="12">
        <f>IFERROR(ROUND(G41/E41*10,2),"-")</f>
        <v>363.88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 t="str">
        <f>IFERROR(ROUND(M41/K41*10,2),"-")</f>
        <v>-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2" t="str">
        <f>IFERROR(ROUND(S41/Q41*10,2),"-")</f>
        <v>-</v>
      </c>
    </row>
    <row r="42" spans="1:20" x14ac:dyDescent="0.25">
      <c r="A42" s="10">
        <v>2</v>
      </c>
      <c r="B42" s="32" t="s">
        <v>3</v>
      </c>
      <c r="C42" s="11">
        <v>135</v>
      </c>
      <c r="D42" s="11">
        <v>0</v>
      </c>
      <c r="E42" s="11">
        <v>249</v>
      </c>
      <c r="F42" s="11">
        <v>0</v>
      </c>
      <c r="G42" s="11">
        <v>6594.0322734236279</v>
      </c>
      <c r="H42" s="12">
        <f t="shared" ref="H42:H52" si="3">IFERROR(ROUND(G42/E42*10,2),"-")</f>
        <v>264.82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2" t="str">
        <f t="shared" ref="N42:N52" si="4">IFERROR(ROUND(M42/K42*10,2),"-")</f>
        <v>-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2" t="str">
        <f t="shared" ref="T42:T52" si="5">IFERROR(ROUND(S42/Q42*10,2),"-")</f>
        <v>-</v>
      </c>
    </row>
    <row r="43" spans="1:20" x14ac:dyDescent="0.25">
      <c r="A43" s="10">
        <v>3</v>
      </c>
      <c r="B43" s="32" t="s">
        <v>4</v>
      </c>
      <c r="C43" s="11">
        <v>120</v>
      </c>
      <c r="D43" s="11">
        <v>0</v>
      </c>
      <c r="E43" s="11">
        <v>213</v>
      </c>
      <c r="F43" s="11">
        <v>0</v>
      </c>
      <c r="G43" s="11">
        <v>7515.6932521221188</v>
      </c>
      <c r="H43" s="12">
        <f t="shared" si="3"/>
        <v>352.85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2" t="str">
        <f t="shared" si="4"/>
        <v>-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2" t="str">
        <f t="shared" si="5"/>
        <v>-</v>
      </c>
    </row>
    <row r="44" spans="1:20" x14ac:dyDescent="0.25">
      <c r="A44" s="10">
        <v>4</v>
      </c>
      <c r="B44" s="32" t="s">
        <v>5</v>
      </c>
      <c r="C44" s="11">
        <v>2</v>
      </c>
      <c r="D44" s="11">
        <v>0</v>
      </c>
      <c r="E44" s="11">
        <v>2</v>
      </c>
      <c r="F44" s="11">
        <v>0</v>
      </c>
      <c r="G44" s="11">
        <v>41.638195884197998</v>
      </c>
      <c r="H44" s="12">
        <f t="shared" si="3"/>
        <v>208.19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2" t="str">
        <f t="shared" si="4"/>
        <v>-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2" t="str">
        <f t="shared" si="5"/>
        <v>-</v>
      </c>
    </row>
    <row r="45" spans="1:20" x14ac:dyDescent="0.25">
      <c r="A45" s="10">
        <v>5</v>
      </c>
      <c r="B45" s="32" t="s">
        <v>6</v>
      </c>
      <c r="C45" s="11">
        <v>75</v>
      </c>
      <c r="D45" s="11">
        <v>0</v>
      </c>
      <c r="E45" s="11">
        <v>175</v>
      </c>
      <c r="F45" s="11">
        <v>0</v>
      </c>
      <c r="G45" s="11">
        <v>5895.3893316036565</v>
      </c>
      <c r="H45" s="12">
        <f t="shared" si="3"/>
        <v>336.88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 t="str">
        <f t="shared" si="4"/>
        <v>-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 t="str">
        <f t="shared" si="5"/>
        <v>-</v>
      </c>
    </row>
    <row r="46" spans="1:20" x14ac:dyDescent="0.25">
      <c r="A46" s="10">
        <v>6</v>
      </c>
      <c r="B46" s="32" t="s">
        <v>7</v>
      </c>
      <c r="C46" s="11">
        <v>157</v>
      </c>
      <c r="D46" s="11">
        <v>0</v>
      </c>
      <c r="E46" s="11">
        <v>154</v>
      </c>
      <c r="F46" s="11">
        <v>0</v>
      </c>
      <c r="G46" s="11">
        <v>10063.930619329769</v>
      </c>
      <c r="H46" s="12">
        <f t="shared" si="3"/>
        <v>653.5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2" t="str">
        <f t="shared" si="4"/>
        <v>-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2" t="str">
        <f t="shared" si="5"/>
        <v>-</v>
      </c>
    </row>
    <row r="47" spans="1:20" x14ac:dyDescent="0.25">
      <c r="A47" s="10">
        <v>7</v>
      </c>
      <c r="B47" s="32" t="s">
        <v>8</v>
      </c>
      <c r="C47" s="11">
        <v>122</v>
      </c>
      <c r="D47" s="11">
        <v>0</v>
      </c>
      <c r="E47" s="11">
        <v>115</v>
      </c>
      <c r="F47" s="11">
        <v>0</v>
      </c>
      <c r="G47" s="11">
        <v>5554.6260243378338</v>
      </c>
      <c r="H47" s="12">
        <f t="shared" si="3"/>
        <v>483.01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2" t="str">
        <f t="shared" si="4"/>
        <v>-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2" t="str">
        <f t="shared" si="5"/>
        <v>-</v>
      </c>
    </row>
    <row r="48" spans="1:20" x14ac:dyDescent="0.25">
      <c r="A48" s="10">
        <v>8</v>
      </c>
      <c r="B48" s="32" t="s">
        <v>9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2" t="str">
        <f t="shared" si="3"/>
        <v>-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2" t="str">
        <f t="shared" si="4"/>
        <v>-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2" t="str">
        <f t="shared" si="5"/>
        <v>-</v>
      </c>
    </row>
    <row r="49" spans="1:20" x14ac:dyDescent="0.25">
      <c r="A49" s="10">
        <v>9</v>
      </c>
      <c r="B49" s="32" t="s">
        <v>10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2" t="str">
        <f t="shared" si="3"/>
        <v>-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2" t="str">
        <f t="shared" si="4"/>
        <v>-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2" t="str">
        <f t="shared" si="5"/>
        <v>-</v>
      </c>
    </row>
    <row r="50" spans="1:20" x14ac:dyDescent="0.25">
      <c r="A50" s="10">
        <v>10</v>
      </c>
      <c r="B50" s="32" t="s">
        <v>11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2" t="str">
        <f t="shared" si="3"/>
        <v>-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 t="str">
        <f t="shared" si="4"/>
        <v>-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2" t="str">
        <f t="shared" si="5"/>
        <v>-</v>
      </c>
    </row>
    <row r="51" spans="1:20" x14ac:dyDescent="0.25">
      <c r="A51" s="10">
        <v>11</v>
      </c>
      <c r="B51" s="32" t="s">
        <v>12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2" t="str">
        <f t="shared" si="3"/>
        <v>-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2" t="str">
        <f t="shared" si="4"/>
        <v>-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2" t="str">
        <f t="shared" si="5"/>
        <v>-</v>
      </c>
    </row>
    <row r="52" spans="1:20" x14ac:dyDescent="0.25">
      <c r="A52" s="10">
        <v>12</v>
      </c>
      <c r="B52" s="32" t="s">
        <v>13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2" t="str">
        <f t="shared" si="3"/>
        <v>-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 t="str">
        <f t="shared" si="4"/>
        <v>-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2" t="str">
        <f t="shared" si="5"/>
        <v>-</v>
      </c>
    </row>
    <row r="53" spans="1:20" x14ac:dyDescent="0.25">
      <c r="A53" s="13"/>
      <c r="B53" s="33"/>
      <c r="C53" s="14"/>
      <c r="D53" s="14"/>
      <c r="E53" s="14"/>
      <c r="F53" s="14"/>
      <c r="G53" s="14"/>
      <c r="H53" s="15"/>
      <c r="I53" s="14"/>
      <c r="J53" s="14"/>
      <c r="K53" s="14"/>
      <c r="L53" s="14"/>
      <c r="M53" s="14"/>
      <c r="N53" s="15"/>
      <c r="O53" s="14"/>
      <c r="P53" s="14"/>
      <c r="Q53" s="14"/>
      <c r="R53" s="14"/>
      <c r="S53" s="14"/>
      <c r="T53" s="15"/>
    </row>
    <row r="54" spans="1:20" x14ac:dyDescent="0.25">
      <c r="A54" s="77" t="s">
        <v>14</v>
      </c>
      <c r="B54" s="78"/>
      <c r="C54" s="5">
        <f>SUM(C41:C52)</f>
        <v>691</v>
      </c>
      <c r="D54" s="4">
        <f>SUM(D41:D52)</f>
        <v>0</v>
      </c>
      <c r="E54" s="4">
        <f>SUM(E41:E52)</f>
        <v>1062</v>
      </c>
      <c r="F54" s="5">
        <f>SUM(F41:F52)</f>
        <v>0</v>
      </c>
      <c r="G54" s="6">
        <f>ROUND(SUM(G41:G52),2)</f>
        <v>41269</v>
      </c>
      <c r="H54" s="7">
        <f>IFERROR(ROUND(G54/E54*10,2),"-")</f>
        <v>388.6</v>
      </c>
      <c r="I54" s="4">
        <f>SUM(I41:I52)</f>
        <v>0</v>
      </c>
      <c r="J54" s="4">
        <f>SUM(J41:J52)</f>
        <v>0</v>
      </c>
      <c r="K54" s="4">
        <f>SUM(K41:K52)</f>
        <v>0</v>
      </c>
      <c r="L54" s="5">
        <f>SUM(L41:L52)</f>
        <v>0</v>
      </c>
      <c r="M54" s="6">
        <f>ROUND(SUM(M41:M52),2)</f>
        <v>0</v>
      </c>
      <c r="N54" s="7" t="str">
        <f>IFERROR(ROUND(M54/K54*10,2),"-")</f>
        <v>-</v>
      </c>
      <c r="O54" s="4">
        <f>SUM(O41:O52)</f>
        <v>0</v>
      </c>
      <c r="P54" s="4">
        <f>SUM(P41:P52)</f>
        <v>0</v>
      </c>
      <c r="Q54" s="4">
        <f>SUM(Q41:Q52)</f>
        <v>0</v>
      </c>
      <c r="R54" s="5">
        <f>SUM(R41:R52)</f>
        <v>0</v>
      </c>
      <c r="S54" s="6">
        <f>ROUND(SUM(S41:S52),2)</f>
        <v>0</v>
      </c>
      <c r="T54" s="7" t="str">
        <f>IFERROR(ROUND(S54/Q54*10,2),"-")</f>
        <v>-</v>
      </c>
    </row>
    <row r="55" spans="1:20" x14ac:dyDescent="0.25">
      <c r="A55" s="18"/>
      <c r="B55" s="18"/>
      <c r="C55" s="3"/>
      <c r="D55" s="3"/>
      <c r="E55" s="3"/>
      <c r="F55" s="19"/>
      <c r="G55" s="20"/>
      <c r="H55" s="2"/>
      <c r="I55" s="3"/>
      <c r="J55" s="3"/>
      <c r="K55" s="3"/>
      <c r="L55" s="19"/>
      <c r="M55" s="20"/>
      <c r="N55" s="21"/>
      <c r="O55" s="21"/>
      <c r="P55" s="21"/>
      <c r="Q55" s="21"/>
      <c r="R55" s="21"/>
      <c r="S55" s="21"/>
      <c r="T55" s="21"/>
    </row>
    <row r="56" spans="1:20" x14ac:dyDescent="0.25">
      <c r="B56" s="30">
        <v>2018</v>
      </c>
      <c r="C56" s="23"/>
      <c r="D56" s="23"/>
      <c r="E56" s="23"/>
      <c r="F56" s="24"/>
      <c r="G56" s="25"/>
      <c r="H56" s="26"/>
      <c r="I56" s="1"/>
      <c r="J56" s="1"/>
      <c r="K56" s="1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B57" s="30">
        <v>2017</v>
      </c>
      <c r="G57" s="23"/>
      <c r="H57" s="29"/>
    </row>
    <row r="58" spans="1:20" x14ac:dyDescent="0.25">
      <c r="B58" s="30">
        <v>2016</v>
      </c>
    </row>
    <row r="59" spans="1:20" x14ac:dyDescent="0.25">
      <c r="B59" s="30">
        <v>2015</v>
      </c>
    </row>
    <row r="60" spans="1:20" x14ac:dyDescent="0.25">
      <c r="B60" s="30">
        <v>2014</v>
      </c>
    </row>
    <row r="61" spans="1:20" x14ac:dyDescent="0.25">
      <c r="B61" s="30"/>
    </row>
    <row r="63" spans="1:20" x14ac:dyDescent="0.25">
      <c r="T63" s="28" t="s">
        <v>16</v>
      </c>
    </row>
    <row r="65" spans="1:20" ht="18.75" x14ac:dyDescent="0.25">
      <c r="A65" s="82" t="s">
        <v>23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</row>
    <row r="66" spans="1:20" ht="18.75" x14ac:dyDescent="0.25">
      <c r="A66" s="82" t="s">
        <v>15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</row>
    <row r="67" spans="1:20" ht="18.75" x14ac:dyDescent="0.25">
      <c r="A67" s="82" t="s">
        <v>34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</row>
    <row r="69" spans="1:20" ht="15" customHeight="1" x14ac:dyDescent="0.25">
      <c r="A69" s="83" t="s">
        <v>0</v>
      </c>
      <c r="B69" s="85" t="s">
        <v>1</v>
      </c>
      <c r="C69" s="88" t="s">
        <v>31</v>
      </c>
      <c r="D69" s="89"/>
      <c r="E69" s="89"/>
      <c r="F69" s="88"/>
      <c r="G69" s="88"/>
      <c r="H69" s="88"/>
      <c r="I69" s="89" t="s">
        <v>32</v>
      </c>
      <c r="J69" s="89"/>
      <c r="K69" s="89"/>
      <c r="L69" s="88"/>
      <c r="M69" s="88"/>
      <c r="N69" s="88"/>
      <c r="O69" s="89" t="s">
        <v>33</v>
      </c>
      <c r="P69" s="89"/>
      <c r="Q69" s="89"/>
      <c r="R69" s="88"/>
      <c r="S69" s="88"/>
      <c r="T69" s="88"/>
    </row>
    <row r="70" spans="1:20" x14ac:dyDescent="0.25">
      <c r="A70" s="84"/>
      <c r="B70" s="86"/>
      <c r="C70" s="79" t="s">
        <v>17</v>
      </c>
      <c r="D70" s="79" t="s">
        <v>20</v>
      </c>
      <c r="E70" s="79" t="s">
        <v>21</v>
      </c>
      <c r="F70" s="79" t="s">
        <v>22</v>
      </c>
      <c r="G70" s="79" t="s">
        <v>18</v>
      </c>
      <c r="H70" s="79" t="s">
        <v>19</v>
      </c>
      <c r="I70" s="79" t="s">
        <v>17</v>
      </c>
      <c r="J70" s="79" t="s">
        <v>20</v>
      </c>
      <c r="K70" s="79" t="s">
        <v>21</v>
      </c>
      <c r="L70" s="79" t="s">
        <v>22</v>
      </c>
      <c r="M70" s="79" t="s">
        <v>18</v>
      </c>
      <c r="N70" s="79" t="s">
        <v>19</v>
      </c>
      <c r="O70" s="79" t="s">
        <v>17</v>
      </c>
      <c r="P70" s="79" t="s">
        <v>20</v>
      </c>
      <c r="Q70" s="79" t="s">
        <v>21</v>
      </c>
      <c r="R70" s="79" t="s">
        <v>22</v>
      </c>
      <c r="S70" s="79" t="s">
        <v>18</v>
      </c>
      <c r="T70" s="79" t="s">
        <v>19</v>
      </c>
    </row>
    <row r="71" spans="1:20" x14ac:dyDescent="0.25">
      <c r="A71" s="80"/>
      <c r="B71" s="87"/>
      <c r="C71" s="81"/>
      <c r="D71" s="81"/>
      <c r="E71" s="81"/>
      <c r="F71" s="80"/>
      <c r="G71" s="80"/>
      <c r="H71" s="80"/>
      <c r="I71" s="81"/>
      <c r="J71" s="81"/>
      <c r="K71" s="81"/>
      <c r="L71" s="80"/>
      <c r="M71" s="80"/>
      <c r="N71" s="80"/>
      <c r="O71" s="81"/>
      <c r="P71" s="81"/>
      <c r="Q71" s="81"/>
      <c r="R71" s="80"/>
      <c r="S71" s="80"/>
      <c r="T71" s="80"/>
    </row>
    <row r="72" spans="1:20" x14ac:dyDescent="0.25">
      <c r="A72" s="8"/>
      <c r="B72" s="31"/>
      <c r="C72" s="9"/>
      <c r="D72" s="9"/>
      <c r="E72" s="9"/>
      <c r="F72" s="8"/>
      <c r="G72" s="8"/>
      <c r="H72" s="8"/>
      <c r="I72" s="9"/>
      <c r="J72" s="9"/>
      <c r="K72" s="9"/>
      <c r="L72" s="8"/>
      <c r="M72" s="8"/>
      <c r="N72" s="8"/>
      <c r="O72" s="9"/>
      <c r="P72" s="9"/>
      <c r="Q72" s="9"/>
      <c r="R72" s="8"/>
      <c r="S72" s="8"/>
      <c r="T72" s="8"/>
    </row>
    <row r="73" spans="1:20" x14ac:dyDescent="0.25">
      <c r="A73" s="10">
        <v>1</v>
      </c>
      <c r="B73" s="32" t="s">
        <v>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2" t="str">
        <f>IFERROR(ROUND(G73/E73*10,2),"-")</f>
        <v>-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2" t="str">
        <f>IFERROR(ROUND(M73/K73*10,2),"-")</f>
        <v>-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2" t="str">
        <f>IFERROR(ROUND(S73/Q73*10,2),"-")</f>
        <v>-</v>
      </c>
    </row>
    <row r="74" spans="1:20" x14ac:dyDescent="0.25">
      <c r="A74" s="10">
        <v>2</v>
      </c>
      <c r="B74" s="32" t="s">
        <v>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2" t="str">
        <f t="shared" ref="H74:H84" si="6">IFERROR(ROUND(G74/E74*10,2),"-")</f>
        <v>-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2" t="str">
        <f t="shared" ref="N74:N84" si="7">IFERROR(ROUND(M74/K74*10,2),"-")</f>
        <v>-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2" t="str">
        <f t="shared" ref="T74:T84" si="8">IFERROR(ROUND(S74/Q74*10,2),"-")</f>
        <v>-</v>
      </c>
    </row>
    <row r="75" spans="1:20" x14ac:dyDescent="0.25">
      <c r="A75" s="10">
        <v>3</v>
      </c>
      <c r="B75" s="32" t="s">
        <v>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2" t="str">
        <f t="shared" si="6"/>
        <v>-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2" t="str">
        <f t="shared" si="7"/>
        <v>-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2" t="str">
        <f t="shared" si="8"/>
        <v>-</v>
      </c>
    </row>
    <row r="76" spans="1:20" x14ac:dyDescent="0.25">
      <c r="A76" s="10">
        <v>4</v>
      </c>
      <c r="B76" s="32" t="s">
        <v>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2" t="str">
        <f t="shared" si="6"/>
        <v>-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2" t="str">
        <f t="shared" si="7"/>
        <v>-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2" t="str">
        <f t="shared" si="8"/>
        <v>-</v>
      </c>
    </row>
    <row r="77" spans="1:20" x14ac:dyDescent="0.25">
      <c r="A77" s="10">
        <v>5</v>
      </c>
      <c r="B77" s="32" t="s">
        <v>6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2" t="str">
        <f t="shared" si="6"/>
        <v>-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2" t="str">
        <f t="shared" si="7"/>
        <v>-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2" t="str">
        <f t="shared" si="8"/>
        <v>-</v>
      </c>
    </row>
    <row r="78" spans="1:20" x14ac:dyDescent="0.25">
      <c r="A78" s="10">
        <v>6</v>
      </c>
      <c r="B78" s="32" t="s">
        <v>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2" t="str">
        <f t="shared" si="6"/>
        <v>-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2" t="str">
        <f t="shared" si="7"/>
        <v>-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2" t="str">
        <f t="shared" si="8"/>
        <v>-</v>
      </c>
    </row>
    <row r="79" spans="1:20" x14ac:dyDescent="0.25">
      <c r="A79" s="10">
        <v>7</v>
      </c>
      <c r="B79" s="32" t="s">
        <v>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2" t="str">
        <f t="shared" si="6"/>
        <v>-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2" t="str">
        <f t="shared" si="7"/>
        <v>-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2" t="str">
        <f t="shared" si="8"/>
        <v>-</v>
      </c>
    </row>
    <row r="80" spans="1:20" x14ac:dyDescent="0.25">
      <c r="A80" s="10">
        <v>8</v>
      </c>
      <c r="B80" s="32" t="s">
        <v>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2" t="str">
        <f t="shared" si="6"/>
        <v>-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2" t="str">
        <f t="shared" si="7"/>
        <v>-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2" t="str">
        <f t="shared" si="8"/>
        <v>-</v>
      </c>
    </row>
    <row r="81" spans="1:20" x14ac:dyDescent="0.25">
      <c r="A81" s="10">
        <v>9</v>
      </c>
      <c r="B81" s="32" t="s">
        <v>10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2" t="str">
        <f t="shared" si="6"/>
        <v>-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 t="str">
        <f t="shared" si="7"/>
        <v>-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2" t="str">
        <f t="shared" si="8"/>
        <v>-</v>
      </c>
    </row>
    <row r="82" spans="1:20" x14ac:dyDescent="0.25">
      <c r="A82" s="10">
        <v>10</v>
      </c>
      <c r="B82" s="32" t="s">
        <v>11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2" t="str">
        <f t="shared" si="6"/>
        <v>-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2" t="str">
        <f t="shared" si="7"/>
        <v>-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2" t="str">
        <f t="shared" si="8"/>
        <v>-</v>
      </c>
    </row>
    <row r="83" spans="1:20" x14ac:dyDescent="0.25">
      <c r="A83" s="10">
        <v>11</v>
      </c>
      <c r="B83" s="32" t="s">
        <v>12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2" t="str">
        <f t="shared" si="6"/>
        <v>-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2" t="str">
        <f t="shared" si="7"/>
        <v>-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2" t="str">
        <f t="shared" si="8"/>
        <v>-</v>
      </c>
    </row>
    <row r="84" spans="1:20" x14ac:dyDescent="0.25">
      <c r="A84" s="10">
        <v>12</v>
      </c>
      <c r="B84" s="32" t="s">
        <v>13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2" t="str">
        <f t="shared" si="6"/>
        <v>-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2" t="str">
        <f t="shared" si="7"/>
        <v>-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2" t="str">
        <f t="shared" si="8"/>
        <v>-</v>
      </c>
    </row>
    <row r="85" spans="1:20" x14ac:dyDescent="0.25">
      <c r="A85" s="13"/>
      <c r="B85" s="33"/>
      <c r="C85" s="14"/>
      <c r="D85" s="14"/>
      <c r="E85" s="14"/>
      <c r="F85" s="14"/>
      <c r="G85" s="14"/>
      <c r="H85" s="15"/>
      <c r="I85" s="14"/>
      <c r="J85" s="14"/>
      <c r="K85" s="14"/>
      <c r="L85" s="14"/>
      <c r="M85" s="14"/>
      <c r="N85" s="15"/>
      <c r="O85" s="14"/>
      <c r="P85" s="14"/>
      <c r="Q85" s="14"/>
      <c r="R85" s="14"/>
      <c r="S85" s="14"/>
      <c r="T85" s="15"/>
    </row>
    <row r="86" spans="1:20" x14ac:dyDescent="0.25">
      <c r="A86" s="77" t="s">
        <v>14</v>
      </c>
      <c r="B86" s="78"/>
      <c r="C86" s="5">
        <f>SUM(C73:C84)</f>
        <v>0</v>
      </c>
      <c r="D86" s="4">
        <f>SUM(D73:D84)</f>
        <v>0</v>
      </c>
      <c r="E86" s="4">
        <f>SUM(E73:E84)</f>
        <v>0</v>
      </c>
      <c r="F86" s="5">
        <f>SUM(F73:F84)</f>
        <v>0</v>
      </c>
      <c r="G86" s="6">
        <f>ROUND(SUM(G73:G84),2)</f>
        <v>0</v>
      </c>
      <c r="H86" s="7" t="str">
        <f>IFERROR(ROUND(G86/E86*10,2),"-")</f>
        <v>-</v>
      </c>
      <c r="I86" s="4">
        <f>SUM(I73:I84)</f>
        <v>0</v>
      </c>
      <c r="J86" s="4">
        <f>SUM(J73:J84)</f>
        <v>0</v>
      </c>
      <c r="K86" s="4">
        <f>SUM(K73:K84)</f>
        <v>0</v>
      </c>
      <c r="L86" s="5">
        <f>SUM(L73:L84)</f>
        <v>0</v>
      </c>
      <c r="M86" s="6">
        <f>ROUND(SUM(M73:M84),2)</f>
        <v>0</v>
      </c>
      <c r="N86" s="7" t="str">
        <f>IFERROR(ROUND(M86/K86*10,2),"-")</f>
        <v>-</v>
      </c>
      <c r="O86" s="4">
        <f>SUM(O73:O84)</f>
        <v>0</v>
      </c>
      <c r="P86" s="4">
        <f>SUM(P73:P84)</f>
        <v>0</v>
      </c>
      <c r="Q86" s="4">
        <f>SUM(Q73:Q84)</f>
        <v>0</v>
      </c>
      <c r="R86" s="5">
        <f>SUM(R73:R84)</f>
        <v>0</v>
      </c>
      <c r="S86" s="6">
        <f>ROUND(SUM(S73:S84),2)</f>
        <v>0</v>
      </c>
      <c r="T86" s="7" t="str">
        <f>IFERROR(ROUND(S86/Q86*10,2),"-")</f>
        <v>-</v>
      </c>
    </row>
    <row r="87" spans="1:20" x14ac:dyDescent="0.25">
      <c r="A87" s="18"/>
      <c r="B87" s="18"/>
      <c r="C87" s="3"/>
      <c r="D87" s="3"/>
      <c r="E87" s="3"/>
      <c r="F87" s="19"/>
      <c r="G87" s="20"/>
      <c r="H87" s="2"/>
      <c r="I87" s="3"/>
      <c r="J87" s="3"/>
      <c r="K87" s="3"/>
      <c r="L87" s="19"/>
      <c r="M87" s="20"/>
      <c r="N87" s="21"/>
      <c r="O87" s="21"/>
      <c r="P87" s="21"/>
      <c r="Q87" s="21"/>
      <c r="R87" s="21"/>
      <c r="S87" s="21"/>
      <c r="T87" s="21"/>
    </row>
    <row r="88" spans="1:20" x14ac:dyDescent="0.25">
      <c r="B88" s="30">
        <v>2018</v>
      </c>
      <c r="C88" s="23"/>
      <c r="D88" s="23"/>
      <c r="E88" s="23"/>
      <c r="F88" s="24"/>
      <c r="G88" s="25"/>
      <c r="H88" s="26"/>
      <c r="I88" s="1"/>
      <c r="J88" s="1"/>
      <c r="K88" s="1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B89" s="30">
        <v>2017</v>
      </c>
      <c r="G89" s="23"/>
      <c r="H89" s="29"/>
    </row>
    <row r="90" spans="1:20" x14ac:dyDescent="0.25">
      <c r="B90" s="30">
        <v>2016</v>
      </c>
    </row>
    <row r="91" spans="1:20" x14ac:dyDescent="0.25">
      <c r="B91" s="30">
        <v>2015</v>
      </c>
    </row>
    <row r="92" spans="1:20" x14ac:dyDescent="0.25">
      <c r="B92" s="30">
        <v>2014</v>
      </c>
    </row>
    <row r="93" spans="1:20" x14ac:dyDescent="0.25">
      <c r="B93" s="30"/>
    </row>
    <row r="95" spans="1:20" x14ac:dyDescent="0.25">
      <c r="T95" s="28" t="s">
        <v>16</v>
      </c>
    </row>
  </sheetData>
  <mergeCells count="81"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22:B22"/>
    <mergeCell ref="A34:T34"/>
    <mergeCell ref="A35:T35"/>
    <mergeCell ref="A37:A39"/>
    <mergeCell ref="B37:B39"/>
    <mergeCell ref="C37:H37"/>
    <mergeCell ref="I37:N37"/>
    <mergeCell ref="O37:T37"/>
    <mergeCell ref="C38:C39"/>
    <mergeCell ref="D38:D39"/>
    <mergeCell ref="E38:E39"/>
    <mergeCell ref="A33:T33"/>
    <mergeCell ref="A66:T66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R38:R39"/>
    <mergeCell ref="S38:S39"/>
    <mergeCell ref="T38:T39"/>
    <mergeCell ref="A54:B54"/>
    <mergeCell ref="A65:T65"/>
    <mergeCell ref="A67:T67"/>
    <mergeCell ref="A69:A71"/>
    <mergeCell ref="B69:B71"/>
    <mergeCell ref="C69:H69"/>
    <mergeCell ref="I69:N69"/>
    <mergeCell ref="O69:T69"/>
    <mergeCell ref="C70:C71"/>
    <mergeCell ref="D70:D71"/>
    <mergeCell ref="E70:E71"/>
    <mergeCell ref="F70:F71"/>
    <mergeCell ref="S70:S71"/>
    <mergeCell ref="T70:T71"/>
    <mergeCell ref="Q70:Q71"/>
    <mergeCell ref="R70:R71"/>
    <mergeCell ref="A86:B86"/>
    <mergeCell ref="M70:M71"/>
    <mergeCell ref="N70:N71"/>
    <mergeCell ref="O70:O71"/>
    <mergeCell ref="P70:P71"/>
    <mergeCell ref="G70:G71"/>
    <mergeCell ref="H70:H71"/>
    <mergeCell ref="I70:I71"/>
    <mergeCell ref="J70:J71"/>
    <mergeCell ref="K70:K71"/>
    <mergeCell ref="L70:L71"/>
  </mergeCells>
  <pageMargins left="0.59055118110236227" right="1.299212598425197" top="0.94488188976377963" bottom="0.74803149606299213" header="0.31496062992125984" footer="0.31496062992125984"/>
  <pageSetup paperSize="5" scale="80" orientation="landscape" horizontalDpi="4294967293" verticalDpi="0" r:id="rId1"/>
  <rowBreaks count="2" manualBreakCount="2">
    <brk id="32" max="19" man="1"/>
    <brk id="6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3"/>
  <sheetViews>
    <sheetView topLeftCell="A99" zoomScaleNormal="100" zoomScaleSheetLayoutView="80" workbookViewId="0">
      <selection activeCell="A67" sqref="A67:T67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82" t="s">
        <v>23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4" ht="18" customHeight="1" x14ac:dyDescent="0.25">
      <c r="A2" s="82" t="s">
        <v>15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4" ht="18" customHeight="1" x14ac:dyDescent="0.25">
      <c r="A3" s="82" t="s">
        <v>27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</row>
    <row r="5" spans="1:24" ht="21" customHeight="1" x14ac:dyDescent="0.25">
      <c r="A5" s="83" t="s">
        <v>0</v>
      </c>
      <c r="B5" s="85" t="s">
        <v>1</v>
      </c>
      <c r="C5" s="88" t="s">
        <v>24</v>
      </c>
      <c r="D5" s="89"/>
      <c r="E5" s="89"/>
      <c r="F5" s="88"/>
      <c r="G5" s="88"/>
      <c r="H5" s="88"/>
      <c r="I5" s="89" t="s">
        <v>25</v>
      </c>
      <c r="J5" s="89"/>
      <c r="K5" s="89"/>
      <c r="L5" s="88"/>
      <c r="M5" s="88"/>
      <c r="N5" s="88"/>
      <c r="O5" s="89" t="s">
        <v>26</v>
      </c>
      <c r="P5" s="89"/>
      <c r="Q5" s="89"/>
      <c r="R5" s="88"/>
      <c r="S5" s="88"/>
      <c r="T5" s="88"/>
    </row>
    <row r="6" spans="1:24" ht="21" customHeight="1" x14ac:dyDescent="0.25">
      <c r="A6" s="84"/>
      <c r="B6" s="86"/>
      <c r="C6" s="79" t="s">
        <v>17</v>
      </c>
      <c r="D6" s="79" t="s">
        <v>20</v>
      </c>
      <c r="E6" s="79" t="s">
        <v>21</v>
      </c>
      <c r="F6" s="79" t="s">
        <v>22</v>
      </c>
      <c r="G6" s="79" t="s">
        <v>18</v>
      </c>
      <c r="H6" s="79" t="s">
        <v>19</v>
      </c>
      <c r="I6" s="79" t="s">
        <v>17</v>
      </c>
      <c r="J6" s="79" t="s">
        <v>20</v>
      </c>
      <c r="K6" s="79" t="s">
        <v>21</v>
      </c>
      <c r="L6" s="79" t="s">
        <v>22</v>
      </c>
      <c r="M6" s="79" t="s">
        <v>18</v>
      </c>
      <c r="N6" s="79" t="s">
        <v>19</v>
      </c>
      <c r="O6" s="79" t="s">
        <v>17</v>
      </c>
      <c r="P6" s="79" t="s">
        <v>20</v>
      </c>
      <c r="Q6" s="79" t="s">
        <v>21</v>
      </c>
      <c r="R6" s="79" t="s">
        <v>22</v>
      </c>
      <c r="S6" s="79" t="s">
        <v>18</v>
      </c>
      <c r="T6" s="79" t="s">
        <v>19</v>
      </c>
    </row>
    <row r="7" spans="1:24" ht="21" customHeight="1" x14ac:dyDescent="0.25">
      <c r="A7" s="80"/>
      <c r="B7" s="87"/>
      <c r="C7" s="81"/>
      <c r="D7" s="81"/>
      <c r="E7" s="81"/>
      <c r="F7" s="80"/>
      <c r="G7" s="80"/>
      <c r="H7" s="80"/>
      <c r="I7" s="81"/>
      <c r="J7" s="81"/>
      <c r="K7" s="81"/>
      <c r="L7" s="80"/>
      <c r="M7" s="80"/>
      <c r="N7" s="80"/>
      <c r="O7" s="81"/>
      <c r="P7" s="81"/>
      <c r="Q7" s="81"/>
      <c r="R7" s="80"/>
      <c r="S7" s="80"/>
      <c r="T7" s="80"/>
    </row>
    <row r="8" spans="1:24" ht="18" customHeight="1" x14ac:dyDescent="0.25">
      <c r="A8" s="8"/>
      <c r="B8" s="31"/>
      <c r="C8" s="9"/>
      <c r="D8" s="9"/>
      <c r="E8" s="9"/>
      <c r="F8" s="8"/>
      <c r="G8" s="8"/>
      <c r="H8" s="8"/>
      <c r="I8" s="9"/>
      <c r="J8" s="9"/>
      <c r="K8" s="9"/>
      <c r="L8" s="8"/>
      <c r="M8" s="8"/>
      <c r="N8" s="8"/>
      <c r="O8" s="9"/>
      <c r="P8" s="9"/>
      <c r="Q8" s="9"/>
      <c r="R8" s="8"/>
      <c r="S8" s="8"/>
      <c r="T8" s="8"/>
    </row>
    <row r="9" spans="1:24" ht="18" customHeight="1" x14ac:dyDescent="0.25">
      <c r="A9" s="10">
        <v>1</v>
      </c>
      <c r="B9" s="32" t="s">
        <v>2</v>
      </c>
      <c r="C9" s="11">
        <v>0</v>
      </c>
      <c r="D9" s="11">
        <v>34</v>
      </c>
      <c r="E9" s="11">
        <v>34</v>
      </c>
      <c r="F9" s="11">
        <v>0</v>
      </c>
      <c r="G9" s="11">
        <v>318.17017688933726</v>
      </c>
      <c r="H9" s="12">
        <f>IFERROR(ROUND(G9/E9*10,2),"-")</f>
        <v>93.58</v>
      </c>
      <c r="I9" s="11">
        <v>1153</v>
      </c>
      <c r="J9" s="11">
        <v>1126</v>
      </c>
      <c r="K9" s="11">
        <v>1095</v>
      </c>
      <c r="L9" s="11">
        <v>0</v>
      </c>
      <c r="M9" s="11">
        <v>3139.633481912078</v>
      </c>
      <c r="N9" s="12">
        <f>IFERROR(ROUND(M9/K9*10,2),"-")</f>
        <v>28.67</v>
      </c>
      <c r="O9" s="11">
        <v>55</v>
      </c>
      <c r="P9" s="11">
        <v>67</v>
      </c>
      <c r="Q9" s="11">
        <v>67</v>
      </c>
      <c r="R9" s="11">
        <v>0</v>
      </c>
      <c r="S9" s="11">
        <v>124.75752964652727</v>
      </c>
      <c r="T9" s="12">
        <f>IFERROR(ROUND(S9/Q9*10,2),"-")</f>
        <v>18.62</v>
      </c>
      <c r="X9" s="17"/>
    </row>
    <row r="10" spans="1:24" ht="18" customHeight="1" x14ac:dyDescent="0.25">
      <c r="A10" s="10">
        <v>2</v>
      </c>
      <c r="B10" s="32" t="s">
        <v>3</v>
      </c>
      <c r="C10" s="11">
        <v>80</v>
      </c>
      <c r="D10" s="11">
        <v>65</v>
      </c>
      <c r="E10" s="11">
        <v>65</v>
      </c>
      <c r="F10" s="11">
        <v>0</v>
      </c>
      <c r="G10" s="11">
        <v>550.83268129975602</v>
      </c>
      <c r="H10" s="12">
        <f t="shared" ref="H10:H20" si="0">IFERROR(ROUND(G10/E10*10,2),"-")</f>
        <v>84.74</v>
      </c>
      <c r="I10" s="11">
        <v>5</v>
      </c>
      <c r="J10" s="11">
        <v>5</v>
      </c>
      <c r="K10" s="11">
        <v>5</v>
      </c>
      <c r="L10" s="11">
        <v>0</v>
      </c>
      <c r="M10" s="11">
        <v>10.801104972375692</v>
      </c>
      <c r="N10" s="12">
        <f t="shared" ref="N10:N20" si="1">IFERROR(ROUND(M10/K10*10,2),"-")</f>
        <v>21.6</v>
      </c>
      <c r="O10" s="11">
        <v>305</v>
      </c>
      <c r="P10" s="11">
        <v>487</v>
      </c>
      <c r="Q10" s="11">
        <v>487</v>
      </c>
      <c r="R10" s="11">
        <v>0</v>
      </c>
      <c r="S10" s="11">
        <v>893.79339511868091</v>
      </c>
      <c r="T10" s="12">
        <f t="shared" ref="T10:T20" si="2">IFERROR(ROUND(S10/Q10*10,2),"-")</f>
        <v>18.350000000000001</v>
      </c>
      <c r="X10" s="17"/>
    </row>
    <row r="11" spans="1:24" ht="18" customHeight="1" x14ac:dyDescent="0.25">
      <c r="A11" s="10">
        <v>3</v>
      </c>
      <c r="B11" s="32" t="s">
        <v>4</v>
      </c>
      <c r="C11" s="11">
        <v>105</v>
      </c>
      <c r="D11" s="11">
        <v>67</v>
      </c>
      <c r="E11" s="11">
        <v>67</v>
      </c>
      <c r="F11" s="11">
        <v>0</v>
      </c>
      <c r="G11" s="11">
        <v>621.28407453882289</v>
      </c>
      <c r="H11" s="12">
        <f t="shared" si="0"/>
        <v>92.73</v>
      </c>
      <c r="I11" s="11">
        <v>186</v>
      </c>
      <c r="J11" s="11">
        <v>243</v>
      </c>
      <c r="K11" s="11">
        <v>243</v>
      </c>
      <c r="L11" s="11">
        <v>0</v>
      </c>
      <c r="M11" s="11">
        <v>529.31029038443432</v>
      </c>
      <c r="N11" s="12">
        <f t="shared" si="1"/>
        <v>21.78</v>
      </c>
      <c r="O11" s="11">
        <v>170</v>
      </c>
      <c r="P11" s="11">
        <v>185</v>
      </c>
      <c r="Q11" s="11">
        <v>185</v>
      </c>
      <c r="R11" s="11">
        <v>0</v>
      </c>
      <c r="S11" s="11">
        <v>335.89604628895171</v>
      </c>
      <c r="T11" s="12">
        <f t="shared" si="2"/>
        <v>18.16</v>
      </c>
      <c r="X11" s="17"/>
    </row>
    <row r="12" spans="1:24" ht="18" customHeight="1" x14ac:dyDescent="0.25">
      <c r="A12" s="10">
        <v>4</v>
      </c>
      <c r="B12" s="32" t="s">
        <v>5</v>
      </c>
      <c r="C12" s="11">
        <v>76</v>
      </c>
      <c r="D12" s="11">
        <v>45</v>
      </c>
      <c r="E12" s="11">
        <v>45</v>
      </c>
      <c r="F12" s="11">
        <v>0</v>
      </c>
      <c r="G12" s="11">
        <v>348.4943375239709</v>
      </c>
      <c r="H12" s="12">
        <f t="shared" si="0"/>
        <v>77.44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 t="str">
        <f t="shared" si="1"/>
        <v>-</v>
      </c>
      <c r="O12" s="11">
        <v>14</v>
      </c>
      <c r="P12" s="11">
        <v>27</v>
      </c>
      <c r="Q12" s="11">
        <v>27</v>
      </c>
      <c r="R12" s="11">
        <v>0</v>
      </c>
      <c r="S12" s="11">
        <v>46.479247790194698</v>
      </c>
      <c r="T12" s="12">
        <f t="shared" si="2"/>
        <v>17.21</v>
      </c>
      <c r="X12" s="17"/>
    </row>
    <row r="13" spans="1:24" ht="18" customHeight="1" x14ac:dyDescent="0.25">
      <c r="A13" s="10">
        <v>5</v>
      </c>
      <c r="B13" s="32" t="s">
        <v>6</v>
      </c>
      <c r="C13" s="11">
        <v>494</v>
      </c>
      <c r="D13" s="11">
        <v>529</v>
      </c>
      <c r="E13" s="11">
        <v>524</v>
      </c>
      <c r="F13" s="11">
        <v>0</v>
      </c>
      <c r="G13" s="11">
        <v>4873.0735054594761</v>
      </c>
      <c r="H13" s="12">
        <f t="shared" si="0"/>
        <v>93</v>
      </c>
      <c r="I13" s="11">
        <v>185</v>
      </c>
      <c r="J13" s="11">
        <v>185</v>
      </c>
      <c r="K13" s="11">
        <v>180</v>
      </c>
      <c r="L13" s="11">
        <v>0</v>
      </c>
      <c r="M13" s="11">
        <v>504.26021397587959</v>
      </c>
      <c r="N13" s="12">
        <f t="shared" si="1"/>
        <v>28.01</v>
      </c>
      <c r="O13" s="11">
        <v>181</v>
      </c>
      <c r="P13" s="11">
        <v>188</v>
      </c>
      <c r="Q13" s="11">
        <v>185</v>
      </c>
      <c r="R13" s="11">
        <v>0</v>
      </c>
      <c r="S13" s="11">
        <v>376.58752857589559</v>
      </c>
      <c r="T13" s="12">
        <f t="shared" si="2"/>
        <v>20.36</v>
      </c>
      <c r="X13" s="17"/>
    </row>
    <row r="14" spans="1:24" ht="18" customHeight="1" x14ac:dyDescent="0.25">
      <c r="A14" s="10">
        <v>6</v>
      </c>
      <c r="B14" s="32" t="s">
        <v>7</v>
      </c>
      <c r="C14" s="11">
        <v>1318</v>
      </c>
      <c r="D14" s="11">
        <v>1132</v>
      </c>
      <c r="E14" s="11">
        <v>1114</v>
      </c>
      <c r="F14" s="11">
        <v>0</v>
      </c>
      <c r="G14" s="11">
        <v>10777.838095019968</v>
      </c>
      <c r="H14" s="12">
        <f t="shared" si="0"/>
        <v>96.75</v>
      </c>
      <c r="I14" s="11">
        <v>43</v>
      </c>
      <c r="J14" s="11">
        <v>50</v>
      </c>
      <c r="K14" s="11">
        <v>49</v>
      </c>
      <c r="L14" s="11">
        <v>0</v>
      </c>
      <c r="M14" s="11">
        <v>142.08571994474056</v>
      </c>
      <c r="N14" s="12">
        <f t="shared" si="1"/>
        <v>29</v>
      </c>
      <c r="O14" s="11">
        <v>764</v>
      </c>
      <c r="P14" s="11">
        <v>836</v>
      </c>
      <c r="Q14" s="11">
        <v>830</v>
      </c>
      <c r="R14" s="11">
        <v>0</v>
      </c>
      <c r="S14" s="11">
        <v>1626.392622364313</v>
      </c>
      <c r="T14" s="12">
        <f t="shared" si="2"/>
        <v>19.600000000000001</v>
      </c>
      <c r="X14" s="17"/>
    </row>
    <row r="15" spans="1:24" ht="18" customHeight="1" x14ac:dyDescent="0.25">
      <c r="A15" s="10">
        <v>7</v>
      </c>
      <c r="B15" s="32" t="s">
        <v>8</v>
      </c>
      <c r="C15" s="11">
        <v>773</v>
      </c>
      <c r="D15" s="11">
        <v>1033</v>
      </c>
      <c r="E15" s="11">
        <v>1017</v>
      </c>
      <c r="F15" s="11">
        <v>0</v>
      </c>
      <c r="G15" s="11">
        <v>9099.9840814014515</v>
      </c>
      <c r="H15" s="12">
        <f t="shared" si="0"/>
        <v>89.48</v>
      </c>
      <c r="I15" s="11">
        <v>155</v>
      </c>
      <c r="J15" s="11">
        <v>169</v>
      </c>
      <c r="K15" s="11">
        <v>168</v>
      </c>
      <c r="L15" s="11">
        <v>0</v>
      </c>
      <c r="M15" s="11">
        <v>448.42353104590188</v>
      </c>
      <c r="N15" s="12">
        <f t="shared" si="1"/>
        <v>26.69</v>
      </c>
      <c r="O15" s="11">
        <v>600</v>
      </c>
      <c r="P15" s="11">
        <v>610</v>
      </c>
      <c r="Q15" s="11">
        <v>610</v>
      </c>
      <c r="R15" s="11">
        <v>0</v>
      </c>
      <c r="S15" s="11">
        <v>1250.0936302154369</v>
      </c>
      <c r="T15" s="12">
        <f t="shared" si="2"/>
        <v>20.49</v>
      </c>
      <c r="X15" s="17"/>
    </row>
    <row r="16" spans="1:24" ht="18" customHeight="1" x14ac:dyDescent="0.25">
      <c r="A16" s="10">
        <v>8</v>
      </c>
      <c r="B16" s="32" t="s">
        <v>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2" t="str">
        <f t="shared" si="0"/>
        <v>-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 t="str">
        <f t="shared" si="1"/>
        <v>-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2" t="str">
        <f t="shared" si="2"/>
        <v>-</v>
      </c>
      <c r="X16" s="17"/>
    </row>
    <row r="17" spans="1:24" ht="18" customHeight="1" x14ac:dyDescent="0.25">
      <c r="A17" s="10">
        <v>9</v>
      </c>
      <c r="B17" s="32" t="s">
        <v>10</v>
      </c>
      <c r="C17" s="11">
        <v>69</v>
      </c>
      <c r="D17" s="11">
        <v>69</v>
      </c>
      <c r="E17" s="11">
        <v>67</v>
      </c>
      <c r="F17" s="11">
        <v>0</v>
      </c>
      <c r="G17" s="11">
        <v>717.31701850446586</v>
      </c>
      <c r="H17" s="12">
        <f t="shared" si="0"/>
        <v>107.06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2" t="str">
        <f t="shared" si="1"/>
        <v>-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2" t="str">
        <f t="shared" si="2"/>
        <v>-</v>
      </c>
      <c r="X17" s="17"/>
    </row>
    <row r="18" spans="1:24" ht="18" customHeight="1" x14ac:dyDescent="0.25">
      <c r="A18" s="10">
        <v>10</v>
      </c>
      <c r="B18" s="32" t="s">
        <v>11</v>
      </c>
      <c r="C18" s="11">
        <v>138</v>
      </c>
      <c r="D18" s="11">
        <v>139</v>
      </c>
      <c r="E18" s="11">
        <v>135</v>
      </c>
      <c r="F18" s="11">
        <v>0</v>
      </c>
      <c r="G18" s="11">
        <v>1522.1088025635408</v>
      </c>
      <c r="H18" s="12">
        <f t="shared" si="0"/>
        <v>112.75</v>
      </c>
      <c r="I18" s="11">
        <v>0</v>
      </c>
      <c r="J18" s="11">
        <v>18</v>
      </c>
      <c r="K18" s="11">
        <v>17</v>
      </c>
      <c r="L18" s="11">
        <v>0</v>
      </c>
      <c r="M18" s="11">
        <v>30.485657764589508</v>
      </c>
      <c r="N18" s="12">
        <f t="shared" si="1"/>
        <v>17.93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2" t="str">
        <f t="shared" si="2"/>
        <v>-</v>
      </c>
      <c r="X18" s="17"/>
    </row>
    <row r="19" spans="1:24" ht="18" customHeight="1" x14ac:dyDescent="0.25">
      <c r="A19" s="10">
        <v>11</v>
      </c>
      <c r="B19" s="32" t="s">
        <v>12</v>
      </c>
      <c r="C19" s="11">
        <v>65</v>
      </c>
      <c r="D19" s="11">
        <v>85</v>
      </c>
      <c r="E19" s="11">
        <v>82</v>
      </c>
      <c r="F19" s="11">
        <v>0</v>
      </c>
      <c r="G19" s="11">
        <v>993.61194748938681</v>
      </c>
      <c r="H19" s="12">
        <f t="shared" si="0"/>
        <v>121.17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2" t="str">
        <f t="shared" si="1"/>
        <v>-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2" t="str">
        <f t="shared" si="2"/>
        <v>-</v>
      </c>
      <c r="X19" s="17"/>
    </row>
    <row r="20" spans="1:24" ht="18" customHeight="1" x14ac:dyDescent="0.25">
      <c r="A20" s="10">
        <v>12</v>
      </c>
      <c r="B20" s="32" t="s">
        <v>13</v>
      </c>
      <c r="C20" s="11">
        <v>20</v>
      </c>
      <c r="D20" s="11">
        <v>31</v>
      </c>
      <c r="E20" s="11">
        <v>31</v>
      </c>
      <c r="F20" s="11">
        <v>0</v>
      </c>
      <c r="G20" s="11">
        <v>454.28527930982756</v>
      </c>
      <c r="H20" s="12">
        <f t="shared" si="0"/>
        <v>146.54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2" t="str">
        <f t="shared" si="1"/>
        <v>-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2" t="str">
        <f t="shared" si="2"/>
        <v>-</v>
      </c>
      <c r="X20" s="17"/>
    </row>
    <row r="21" spans="1:24" ht="18" customHeight="1" x14ac:dyDescent="0.25">
      <c r="A21" s="13"/>
      <c r="B21" s="33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5"/>
      <c r="O21" s="14"/>
      <c r="P21" s="14"/>
      <c r="Q21" s="14"/>
      <c r="R21" s="14"/>
      <c r="S21" s="14"/>
      <c r="T21" s="15"/>
      <c r="X21" s="17"/>
    </row>
    <row r="22" spans="1:24" ht="18" customHeight="1" x14ac:dyDescent="0.25">
      <c r="A22" s="77" t="s">
        <v>14</v>
      </c>
      <c r="B22" s="78"/>
      <c r="C22" s="5">
        <f>SUM(C9:C20)</f>
        <v>3138</v>
      </c>
      <c r="D22" s="4">
        <f>SUM(D9:D20)</f>
        <v>3229</v>
      </c>
      <c r="E22" s="4">
        <f>SUM(E9:E20)</f>
        <v>3181</v>
      </c>
      <c r="F22" s="5">
        <f>SUM(F9:F20)</f>
        <v>0</v>
      </c>
      <c r="G22" s="6">
        <f>ROUND(SUM(G9:G20),2)</f>
        <v>30277</v>
      </c>
      <c r="H22" s="7">
        <f>IFERROR(ROUND(G22/E22*10,2),"-")</f>
        <v>95.18</v>
      </c>
      <c r="I22" s="4">
        <f>SUM(I9:I20)</f>
        <v>1727</v>
      </c>
      <c r="J22" s="4">
        <f>SUM(J9:J20)</f>
        <v>1796</v>
      </c>
      <c r="K22" s="4">
        <f>SUM(K9:K20)</f>
        <v>1757</v>
      </c>
      <c r="L22" s="5">
        <f>SUM(L9:L20)</f>
        <v>0</v>
      </c>
      <c r="M22" s="6">
        <f>ROUND(SUM(M9:M20),2)</f>
        <v>4805</v>
      </c>
      <c r="N22" s="7">
        <f>IFERROR(ROUND(M22/K22*10,2),"-")</f>
        <v>27.35</v>
      </c>
      <c r="O22" s="4">
        <f>SUM(O9:O20)</f>
        <v>2089</v>
      </c>
      <c r="P22" s="4">
        <f>SUM(P9:P20)</f>
        <v>2400</v>
      </c>
      <c r="Q22" s="4">
        <f>SUM(Q9:Q20)</f>
        <v>2391</v>
      </c>
      <c r="R22" s="5">
        <f>SUM(R9:R20)</f>
        <v>0</v>
      </c>
      <c r="S22" s="6">
        <f>ROUND(SUM(S9:S20),2)</f>
        <v>4654</v>
      </c>
      <c r="T22" s="7">
        <f>IFERROR(ROUND(S22/Q22*10,2),"-")</f>
        <v>19.46</v>
      </c>
      <c r="X22" s="17"/>
    </row>
    <row r="23" spans="1:24" s="22" customFormat="1" ht="18" hidden="1" customHeight="1" x14ac:dyDescent="0.25">
      <c r="A23" s="18"/>
      <c r="B23" s="18"/>
      <c r="C23" s="3"/>
      <c r="D23" s="3"/>
      <c r="E23" s="3"/>
      <c r="F23" s="19"/>
      <c r="G23" s="20"/>
      <c r="H23" s="34"/>
      <c r="I23" s="35"/>
      <c r="J23" s="35"/>
      <c r="K23" s="3"/>
      <c r="L23" s="19"/>
      <c r="M23" s="20"/>
      <c r="N23" s="21"/>
      <c r="O23" s="21"/>
      <c r="P23" s="21"/>
      <c r="Q23" s="21"/>
      <c r="R23" s="21"/>
      <c r="S23" s="21"/>
      <c r="T23" s="21"/>
    </row>
    <row r="24" spans="1:24" ht="18" hidden="1" customHeight="1" x14ac:dyDescent="0.25">
      <c r="B24" s="30">
        <v>2019</v>
      </c>
      <c r="C24" s="23"/>
      <c r="D24" s="23"/>
      <c r="E24" s="23"/>
      <c r="F24" s="24"/>
      <c r="G24" s="25"/>
      <c r="H24" s="36" t="s">
        <v>42</v>
      </c>
      <c r="I24" s="37"/>
      <c r="J24" s="37">
        <f>'[1]2020'!$T$22</f>
        <v>310778.15000000002</v>
      </c>
      <c r="K24" s="1"/>
      <c r="M24" s="27"/>
      <c r="N24" s="27"/>
      <c r="O24" s="27"/>
      <c r="P24" s="27"/>
      <c r="Q24" s="27"/>
      <c r="R24" s="27"/>
      <c r="S24" s="27"/>
      <c r="T24" s="27"/>
    </row>
    <row r="25" spans="1:24" hidden="1" x14ac:dyDescent="0.25">
      <c r="B25" s="30">
        <v>2018</v>
      </c>
      <c r="G25" s="23"/>
      <c r="H25" s="38" t="s">
        <v>43</v>
      </c>
      <c r="I25" s="39"/>
      <c r="J25" s="40">
        <f>G22</f>
        <v>30277</v>
      </c>
    </row>
    <row r="26" spans="1:24" hidden="1" x14ac:dyDescent="0.25">
      <c r="B26" s="30">
        <v>2017</v>
      </c>
      <c r="H26" s="41" t="s">
        <v>44</v>
      </c>
      <c r="I26" s="39"/>
      <c r="J26" s="40">
        <f>M22</f>
        <v>4805</v>
      </c>
    </row>
    <row r="27" spans="1:24" hidden="1" x14ac:dyDescent="0.25">
      <c r="B27" s="30">
        <v>2016</v>
      </c>
      <c r="H27" s="41" t="s">
        <v>45</v>
      </c>
      <c r="I27" s="39"/>
      <c r="J27" s="40">
        <f>S22</f>
        <v>4654</v>
      </c>
    </row>
    <row r="28" spans="1:24" hidden="1" x14ac:dyDescent="0.25">
      <c r="B28" s="30">
        <v>2015</v>
      </c>
      <c r="H28" s="41" t="s">
        <v>46</v>
      </c>
      <c r="I28" s="39"/>
      <c r="J28" s="40">
        <f>G68</f>
        <v>19331</v>
      </c>
    </row>
    <row r="29" spans="1:24" hidden="1" x14ac:dyDescent="0.25">
      <c r="B29" s="30"/>
      <c r="H29" s="39"/>
      <c r="I29" s="39"/>
      <c r="J29" s="39"/>
    </row>
    <row r="31" spans="1:24" x14ac:dyDescent="0.25">
      <c r="T31" s="28" t="s">
        <v>16</v>
      </c>
    </row>
    <row r="47" spans="1:20" ht="18.75" x14ac:dyDescent="0.25">
      <c r="A47" s="82" t="s">
        <v>23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</row>
    <row r="48" spans="1:20" ht="18.75" x14ac:dyDescent="0.25">
      <c r="A48" s="82" t="s">
        <v>15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</row>
    <row r="49" spans="1:20" ht="18.75" x14ac:dyDescent="0.25">
      <c r="A49" s="82" t="s">
        <v>27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</row>
    <row r="51" spans="1:20" x14ac:dyDescent="0.25">
      <c r="A51" s="83" t="s">
        <v>0</v>
      </c>
      <c r="B51" s="85" t="s">
        <v>1</v>
      </c>
      <c r="C51" s="88" t="s">
        <v>28</v>
      </c>
      <c r="D51" s="89"/>
      <c r="E51" s="89"/>
      <c r="F51" s="88"/>
      <c r="G51" s="88"/>
      <c r="H51" s="88"/>
      <c r="I51" s="89" t="s">
        <v>29</v>
      </c>
      <c r="J51" s="89"/>
      <c r="K51" s="89"/>
      <c r="L51" s="88"/>
      <c r="M51" s="88"/>
      <c r="N51" s="88"/>
      <c r="O51" s="89" t="s">
        <v>30</v>
      </c>
      <c r="P51" s="89"/>
      <c r="Q51" s="89"/>
      <c r="R51" s="88"/>
      <c r="S51" s="88"/>
      <c r="T51" s="88"/>
    </row>
    <row r="52" spans="1:20" x14ac:dyDescent="0.25">
      <c r="A52" s="84"/>
      <c r="B52" s="86"/>
      <c r="C52" s="79" t="s">
        <v>17</v>
      </c>
      <c r="D52" s="79" t="s">
        <v>20</v>
      </c>
      <c r="E52" s="79" t="s">
        <v>21</v>
      </c>
      <c r="F52" s="79" t="s">
        <v>22</v>
      </c>
      <c r="G52" s="79" t="s">
        <v>18</v>
      </c>
      <c r="H52" s="79" t="s">
        <v>19</v>
      </c>
      <c r="I52" s="79" t="s">
        <v>17</v>
      </c>
      <c r="J52" s="79" t="s">
        <v>20</v>
      </c>
      <c r="K52" s="79" t="s">
        <v>21</v>
      </c>
      <c r="L52" s="79" t="s">
        <v>22</v>
      </c>
      <c r="M52" s="79" t="s">
        <v>18</v>
      </c>
      <c r="N52" s="79" t="s">
        <v>19</v>
      </c>
      <c r="O52" s="79" t="s">
        <v>17</v>
      </c>
      <c r="P52" s="79" t="s">
        <v>20</v>
      </c>
      <c r="Q52" s="79" t="s">
        <v>21</v>
      </c>
      <c r="R52" s="79" t="s">
        <v>22</v>
      </c>
      <c r="S52" s="79" t="s">
        <v>18</v>
      </c>
      <c r="T52" s="79" t="s">
        <v>19</v>
      </c>
    </row>
    <row r="53" spans="1:20" x14ac:dyDescent="0.25">
      <c r="A53" s="80"/>
      <c r="B53" s="87"/>
      <c r="C53" s="81"/>
      <c r="D53" s="81"/>
      <c r="E53" s="81"/>
      <c r="F53" s="80"/>
      <c r="G53" s="80"/>
      <c r="H53" s="80"/>
      <c r="I53" s="81"/>
      <c r="J53" s="81"/>
      <c r="K53" s="81"/>
      <c r="L53" s="80"/>
      <c r="M53" s="80"/>
      <c r="N53" s="80"/>
      <c r="O53" s="81"/>
      <c r="P53" s="81"/>
      <c r="Q53" s="81"/>
      <c r="R53" s="80"/>
      <c r="S53" s="80"/>
      <c r="T53" s="80"/>
    </row>
    <row r="54" spans="1:20" x14ac:dyDescent="0.25">
      <c r="A54" s="8"/>
      <c r="B54" s="31"/>
      <c r="C54" s="9"/>
      <c r="D54" s="9"/>
      <c r="E54" s="9"/>
      <c r="F54" s="8"/>
      <c r="G54" s="8"/>
      <c r="H54" s="8"/>
      <c r="I54" s="9"/>
      <c r="J54" s="9"/>
      <c r="K54" s="9"/>
      <c r="L54" s="8"/>
      <c r="M54" s="8"/>
      <c r="N54" s="8"/>
      <c r="O54" s="9"/>
      <c r="P54" s="9"/>
      <c r="Q54" s="9"/>
      <c r="R54" s="8"/>
      <c r="S54" s="8"/>
      <c r="T54" s="8"/>
    </row>
    <row r="55" spans="1:20" x14ac:dyDescent="0.25">
      <c r="A55" s="10">
        <v>1</v>
      </c>
      <c r="B55" s="32" t="s">
        <v>2</v>
      </c>
      <c r="C55" s="11">
        <v>80</v>
      </c>
      <c r="D55" s="11">
        <v>80</v>
      </c>
      <c r="E55" s="11">
        <v>80</v>
      </c>
      <c r="F55" s="11">
        <v>0</v>
      </c>
      <c r="G55" s="11">
        <v>2973.8546807379848</v>
      </c>
      <c r="H55" s="12">
        <f>IFERROR(ROUND(G55/E55*10,2),"-")</f>
        <v>371.73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2" t="str">
        <f>IFERROR(ROUND(M55/K55*10,2),"-")</f>
        <v>-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2" t="str">
        <f>IFERROR(ROUND(S55/Q55*10,2),"-")</f>
        <v>-</v>
      </c>
    </row>
    <row r="56" spans="1:20" x14ac:dyDescent="0.25">
      <c r="A56" s="10">
        <v>2</v>
      </c>
      <c r="B56" s="32" t="s">
        <v>3</v>
      </c>
      <c r="C56" s="11">
        <v>83</v>
      </c>
      <c r="D56" s="11">
        <v>135</v>
      </c>
      <c r="E56" s="11">
        <v>135</v>
      </c>
      <c r="F56" s="11">
        <v>0</v>
      </c>
      <c r="G56" s="11">
        <v>1962.498588067233</v>
      </c>
      <c r="H56" s="12">
        <f t="shared" ref="H56:H66" si="3">IFERROR(ROUND(G56/E56*10,2),"-")</f>
        <v>145.37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2" t="str">
        <f t="shared" ref="N56:N66" si="4">IFERROR(ROUND(M56/K56*10,2),"-")</f>
        <v>-</v>
      </c>
      <c r="O56" s="11">
        <v>18</v>
      </c>
      <c r="P56" s="11">
        <v>18</v>
      </c>
      <c r="Q56" s="11">
        <v>18</v>
      </c>
      <c r="R56" s="11">
        <v>0</v>
      </c>
      <c r="S56" s="11">
        <v>24.776274713839751</v>
      </c>
      <c r="T56" s="12">
        <f t="shared" ref="T56:T66" si="5">IFERROR(ROUND(S56/Q56*10,2),"-")</f>
        <v>13.76</v>
      </c>
    </row>
    <row r="57" spans="1:20" x14ac:dyDescent="0.25">
      <c r="A57" s="10">
        <v>3</v>
      </c>
      <c r="B57" s="32" t="s">
        <v>4</v>
      </c>
      <c r="C57" s="11">
        <v>114</v>
      </c>
      <c r="D57" s="11">
        <v>120</v>
      </c>
      <c r="E57" s="11">
        <v>120</v>
      </c>
      <c r="F57" s="11">
        <v>0</v>
      </c>
      <c r="G57" s="11">
        <v>3141.6894385090518</v>
      </c>
      <c r="H57" s="12">
        <f t="shared" si="3"/>
        <v>261.81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2" t="str">
        <f t="shared" si="4"/>
        <v>-</v>
      </c>
      <c r="O57" s="11">
        <v>2</v>
      </c>
      <c r="P57" s="11">
        <v>2</v>
      </c>
      <c r="Q57" s="11">
        <v>2</v>
      </c>
      <c r="R57" s="11">
        <v>0</v>
      </c>
      <c r="S57" s="11">
        <v>3.2237252861602497</v>
      </c>
      <c r="T57" s="12">
        <f t="shared" si="5"/>
        <v>16.12</v>
      </c>
    </row>
    <row r="58" spans="1:20" x14ac:dyDescent="0.25">
      <c r="A58" s="10">
        <v>4</v>
      </c>
      <c r="B58" s="32" t="s">
        <v>5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2" t="str">
        <f t="shared" si="3"/>
        <v>-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2" t="str">
        <f t="shared" si="4"/>
        <v>-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2" t="str">
        <f t="shared" si="5"/>
        <v>-</v>
      </c>
    </row>
    <row r="59" spans="1:20" x14ac:dyDescent="0.25">
      <c r="A59" s="10">
        <v>5</v>
      </c>
      <c r="B59" s="32" t="s">
        <v>6</v>
      </c>
      <c r="C59" s="11">
        <v>80</v>
      </c>
      <c r="D59" s="11">
        <v>75</v>
      </c>
      <c r="E59" s="11">
        <v>75</v>
      </c>
      <c r="F59" s="11">
        <v>0</v>
      </c>
      <c r="G59" s="11">
        <v>2997.3744065505289</v>
      </c>
      <c r="H59" s="12">
        <f t="shared" si="3"/>
        <v>399.65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2" t="str">
        <f t="shared" si="4"/>
        <v>-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2" t="str">
        <f t="shared" si="5"/>
        <v>-</v>
      </c>
    </row>
    <row r="60" spans="1:20" x14ac:dyDescent="0.25">
      <c r="A60" s="10">
        <v>6</v>
      </c>
      <c r="B60" s="32" t="s">
        <v>7</v>
      </c>
      <c r="C60" s="11">
        <v>55</v>
      </c>
      <c r="D60" s="11">
        <v>157</v>
      </c>
      <c r="E60" s="11">
        <v>157</v>
      </c>
      <c r="F60" s="11">
        <v>0</v>
      </c>
      <c r="G60" s="11">
        <v>4496.2482727203715</v>
      </c>
      <c r="H60" s="12">
        <f t="shared" si="3"/>
        <v>286.39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2" t="str">
        <f t="shared" si="4"/>
        <v>-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2" t="str">
        <f t="shared" si="5"/>
        <v>-</v>
      </c>
    </row>
    <row r="61" spans="1:20" x14ac:dyDescent="0.25">
      <c r="A61" s="10">
        <v>7</v>
      </c>
      <c r="B61" s="32" t="s">
        <v>8</v>
      </c>
      <c r="C61" s="11">
        <v>72</v>
      </c>
      <c r="D61" s="11">
        <v>122</v>
      </c>
      <c r="E61" s="11">
        <v>122</v>
      </c>
      <c r="F61" s="11">
        <v>0</v>
      </c>
      <c r="G61" s="11">
        <v>3735.4375668731859</v>
      </c>
      <c r="H61" s="12">
        <f t="shared" si="3"/>
        <v>306.18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2" t="str">
        <f t="shared" si="4"/>
        <v>-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2" t="str">
        <f t="shared" si="5"/>
        <v>-</v>
      </c>
    </row>
    <row r="62" spans="1:20" x14ac:dyDescent="0.25">
      <c r="A62" s="10">
        <v>8</v>
      </c>
      <c r="B62" s="32" t="s">
        <v>9</v>
      </c>
      <c r="C62" s="11">
        <v>1</v>
      </c>
      <c r="D62" s="11">
        <v>1</v>
      </c>
      <c r="E62" s="11">
        <v>1</v>
      </c>
      <c r="F62" s="11">
        <v>0</v>
      </c>
      <c r="G62" s="11">
        <v>23.897046541644521</v>
      </c>
      <c r="H62" s="12">
        <f t="shared" si="3"/>
        <v>238.97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2" t="str">
        <f t="shared" si="4"/>
        <v>-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2" t="str">
        <f t="shared" si="5"/>
        <v>-</v>
      </c>
    </row>
    <row r="63" spans="1:20" x14ac:dyDescent="0.25">
      <c r="A63" s="10">
        <v>9</v>
      </c>
      <c r="B63" s="32" t="s">
        <v>10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2" t="str">
        <f t="shared" si="3"/>
        <v>-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2" t="str">
        <f t="shared" si="4"/>
        <v>-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2" t="str">
        <f t="shared" si="5"/>
        <v>-</v>
      </c>
    </row>
    <row r="64" spans="1:20" x14ac:dyDescent="0.25">
      <c r="A64" s="10">
        <v>10</v>
      </c>
      <c r="B64" s="32" t="s">
        <v>11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2" t="str">
        <f t="shared" si="3"/>
        <v>-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2" t="str">
        <f t="shared" si="4"/>
        <v>-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2" t="str">
        <f t="shared" si="5"/>
        <v>-</v>
      </c>
    </row>
    <row r="65" spans="1:20" x14ac:dyDescent="0.25">
      <c r="A65" s="10">
        <v>11</v>
      </c>
      <c r="B65" s="32" t="s">
        <v>12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2" t="str">
        <f t="shared" si="3"/>
        <v>-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2" t="str">
        <f t="shared" si="4"/>
        <v>-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2" t="str">
        <f t="shared" si="5"/>
        <v>-</v>
      </c>
    </row>
    <row r="66" spans="1:20" x14ac:dyDescent="0.25">
      <c r="A66" s="10">
        <v>12</v>
      </c>
      <c r="B66" s="32" t="s">
        <v>13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2" t="str">
        <f t="shared" si="3"/>
        <v>-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2" t="str">
        <f t="shared" si="4"/>
        <v>-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2" t="str">
        <f t="shared" si="5"/>
        <v>-</v>
      </c>
    </row>
    <row r="67" spans="1:20" x14ac:dyDescent="0.25">
      <c r="A67" s="13"/>
      <c r="B67" s="33"/>
      <c r="C67" s="14"/>
      <c r="D67" s="14"/>
      <c r="E67" s="14"/>
      <c r="F67" s="14"/>
      <c r="G67" s="14"/>
      <c r="H67" s="15"/>
      <c r="I67" s="14"/>
      <c r="J67" s="14"/>
      <c r="K67" s="14"/>
      <c r="L67" s="14"/>
      <c r="M67" s="14"/>
      <c r="N67" s="15"/>
      <c r="O67" s="14"/>
      <c r="P67" s="14"/>
      <c r="Q67" s="14"/>
      <c r="R67" s="14"/>
      <c r="S67" s="14"/>
      <c r="T67" s="15"/>
    </row>
    <row r="68" spans="1:20" x14ac:dyDescent="0.25">
      <c r="A68" s="77" t="s">
        <v>14</v>
      </c>
      <c r="B68" s="78"/>
      <c r="C68" s="5">
        <f>SUM(C55:C66)</f>
        <v>485</v>
      </c>
      <c r="D68" s="4">
        <f>SUM(D55:D66)</f>
        <v>690</v>
      </c>
      <c r="E68" s="4">
        <f>SUM(E55:E66)</f>
        <v>690</v>
      </c>
      <c r="F68" s="5">
        <f>SUM(F55:F66)</f>
        <v>0</v>
      </c>
      <c r="G68" s="6">
        <f>ROUND(SUM(G55:G66),2)</f>
        <v>19331</v>
      </c>
      <c r="H68" s="7">
        <f>IFERROR(ROUND(G68/E68*10,2),"-")</f>
        <v>280.16000000000003</v>
      </c>
      <c r="I68" s="4">
        <f>SUM(I55:I66)</f>
        <v>0</v>
      </c>
      <c r="J68" s="4">
        <f>SUM(J55:J66)</f>
        <v>0</v>
      </c>
      <c r="K68" s="4">
        <f>SUM(K55:K66)</f>
        <v>0</v>
      </c>
      <c r="L68" s="5">
        <f>SUM(L55:L66)</f>
        <v>0</v>
      </c>
      <c r="M68" s="6">
        <f>ROUND(SUM(M55:M66),2)</f>
        <v>0</v>
      </c>
      <c r="N68" s="7" t="str">
        <f>IFERROR(ROUND(M68/K68*10,2),"-")</f>
        <v>-</v>
      </c>
      <c r="O68" s="4">
        <f>SUM(O55:O66)</f>
        <v>20</v>
      </c>
      <c r="P68" s="4">
        <f>SUM(P55:P66)</f>
        <v>20</v>
      </c>
      <c r="Q68" s="4">
        <f>SUM(Q55:Q66)</f>
        <v>20</v>
      </c>
      <c r="R68" s="5">
        <f>SUM(R55:R66)</f>
        <v>0</v>
      </c>
      <c r="S68" s="6">
        <f>ROUND(SUM(S55:S66),2)</f>
        <v>28</v>
      </c>
      <c r="T68" s="7">
        <f>IFERROR(ROUND(S68/Q68*10,2),"-")</f>
        <v>14</v>
      </c>
    </row>
    <row r="69" spans="1:20" x14ac:dyDescent="0.25">
      <c r="A69" s="18"/>
      <c r="B69" s="18"/>
      <c r="C69" s="3"/>
      <c r="D69" s="3"/>
      <c r="E69" s="3"/>
      <c r="F69" s="19"/>
      <c r="G69" s="20"/>
      <c r="H69" s="2"/>
      <c r="I69" s="3"/>
      <c r="J69" s="3"/>
      <c r="K69" s="3"/>
      <c r="L69" s="19"/>
      <c r="M69" s="20"/>
      <c r="N69" s="21"/>
      <c r="O69" s="21"/>
      <c r="P69" s="21"/>
      <c r="Q69" s="21"/>
      <c r="R69" s="21"/>
      <c r="S69" s="21"/>
      <c r="T69" s="21"/>
    </row>
    <row r="70" spans="1:20" hidden="1" x14ac:dyDescent="0.25">
      <c r="B70" s="30">
        <v>2019</v>
      </c>
      <c r="C70" s="23"/>
      <c r="D70" s="23"/>
      <c r="E70" s="23"/>
      <c r="F70" s="24"/>
      <c r="G70" s="25"/>
      <c r="H70" s="26"/>
      <c r="I70" s="1"/>
      <c r="J70" s="1"/>
      <c r="K70" s="1"/>
      <c r="M70" s="27"/>
      <c r="N70" s="27"/>
      <c r="O70" s="27"/>
      <c r="P70" s="27"/>
      <c r="Q70" s="27"/>
      <c r="R70" s="27"/>
      <c r="S70" s="27"/>
      <c r="T70" s="27"/>
    </row>
    <row r="71" spans="1:20" hidden="1" x14ac:dyDescent="0.25">
      <c r="B71" s="30">
        <v>2018</v>
      </c>
      <c r="G71" s="23"/>
      <c r="H71" s="29"/>
    </row>
    <row r="72" spans="1:20" hidden="1" x14ac:dyDescent="0.25">
      <c r="B72" s="30">
        <v>2017</v>
      </c>
    </row>
    <row r="73" spans="1:20" hidden="1" x14ac:dyDescent="0.25">
      <c r="B73" s="30">
        <v>2016</v>
      </c>
    </row>
    <row r="74" spans="1:20" hidden="1" x14ac:dyDescent="0.25">
      <c r="B74" s="30">
        <v>2015</v>
      </c>
    </row>
    <row r="75" spans="1:20" x14ac:dyDescent="0.25">
      <c r="B75" s="30"/>
      <c r="T75" s="28" t="s">
        <v>16</v>
      </c>
    </row>
    <row r="95" spans="1:20" ht="18.75" x14ac:dyDescent="0.25">
      <c r="A95" s="82" t="s">
        <v>23</v>
      </c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</row>
    <row r="96" spans="1:20" ht="18.75" x14ac:dyDescent="0.25">
      <c r="A96" s="82" t="s">
        <v>15</v>
      </c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</row>
    <row r="97" spans="1:20" ht="18.75" x14ac:dyDescent="0.25">
      <c r="A97" s="82" t="s">
        <v>27</v>
      </c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</row>
    <row r="99" spans="1:20" ht="15" customHeight="1" x14ac:dyDescent="0.25">
      <c r="A99" s="83" t="s">
        <v>0</v>
      </c>
      <c r="B99" s="85" t="s">
        <v>1</v>
      </c>
      <c r="C99" s="88" t="s">
        <v>31</v>
      </c>
      <c r="D99" s="89"/>
      <c r="E99" s="89"/>
      <c r="F99" s="88"/>
      <c r="G99" s="88"/>
      <c r="H99" s="88"/>
      <c r="I99" s="89" t="s">
        <v>32</v>
      </c>
      <c r="J99" s="89"/>
      <c r="K99" s="89"/>
      <c r="L99" s="88"/>
      <c r="M99" s="88"/>
      <c r="N99" s="88"/>
      <c r="O99" s="89" t="s">
        <v>33</v>
      </c>
      <c r="P99" s="89"/>
      <c r="Q99" s="89"/>
      <c r="R99" s="88"/>
      <c r="S99" s="88"/>
      <c r="T99" s="88"/>
    </row>
    <row r="100" spans="1:20" x14ac:dyDescent="0.25">
      <c r="A100" s="84"/>
      <c r="B100" s="86"/>
      <c r="C100" s="79" t="s">
        <v>17</v>
      </c>
      <c r="D100" s="79" t="s">
        <v>20</v>
      </c>
      <c r="E100" s="79" t="s">
        <v>21</v>
      </c>
      <c r="F100" s="79" t="s">
        <v>22</v>
      </c>
      <c r="G100" s="79" t="s">
        <v>18</v>
      </c>
      <c r="H100" s="79" t="s">
        <v>19</v>
      </c>
      <c r="I100" s="79" t="s">
        <v>17</v>
      </c>
      <c r="J100" s="79" t="s">
        <v>20</v>
      </c>
      <c r="K100" s="79" t="s">
        <v>21</v>
      </c>
      <c r="L100" s="79" t="s">
        <v>22</v>
      </c>
      <c r="M100" s="79" t="s">
        <v>18</v>
      </c>
      <c r="N100" s="79" t="s">
        <v>19</v>
      </c>
      <c r="O100" s="79" t="s">
        <v>17</v>
      </c>
      <c r="P100" s="79" t="s">
        <v>20</v>
      </c>
      <c r="Q100" s="79" t="s">
        <v>21</v>
      </c>
      <c r="R100" s="79" t="s">
        <v>22</v>
      </c>
      <c r="S100" s="79" t="s">
        <v>18</v>
      </c>
      <c r="T100" s="79" t="s">
        <v>19</v>
      </c>
    </row>
    <row r="101" spans="1:20" x14ac:dyDescent="0.25">
      <c r="A101" s="80"/>
      <c r="B101" s="87"/>
      <c r="C101" s="81"/>
      <c r="D101" s="81"/>
      <c r="E101" s="81"/>
      <c r="F101" s="80"/>
      <c r="G101" s="80"/>
      <c r="H101" s="80"/>
      <c r="I101" s="81"/>
      <c r="J101" s="81"/>
      <c r="K101" s="81"/>
      <c r="L101" s="80"/>
      <c r="M101" s="80"/>
      <c r="N101" s="80"/>
      <c r="O101" s="81"/>
      <c r="P101" s="81"/>
      <c r="Q101" s="81"/>
      <c r="R101" s="80"/>
      <c r="S101" s="80"/>
      <c r="T101" s="80"/>
    </row>
    <row r="102" spans="1:20" x14ac:dyDescent="0.25">
      <c r="A102" s="8"/>
      <c r="B102" s="31"/>
      <c r="C102" s="9"/>
      <c r="D102" s="9"/>
      <c r="E102" s="9"/>
      <c r="F102" s="8"/>
      <c r="G102" s="8"/>
      <c r="H102" s="8"/>
      <c r="I102" s="9"/>
      <c r="J102" s="9"/>
      <c r="K102" s="9"/>
      <c r="L102" s="8"/>
      <c r="M102" s="8"/>
      <c r="N102" s="8"/>
      <c r="O102" s="9"/>
      <c r="P102" s="9"/>
      <c r="Q102" s="9"/>
      <c r="R102" s="8"/>
      <c r="S102" s="8"/>
      <c r="T102" s="8"/>
    </row>
    <row r="103" spans="1:20" x14ac:dyDescent="0.25">
      <c r="A103" s="10">
        <v>1</v>
      </c>
      <c r="B103" s="32" t="s">
        <v>2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2" t="str">
        <f>IFERROR(ROUND(G103/E103*10,2),"-")</f>
        <v>-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2" t="str">
        <f>IFERROR(ROUND(M103/K103*10,2),"-")</f>
        <v>-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2" t="str">
        <f>IFERROR(ROUND(S103/Q103*10,2),"-")</f>
        <v>-</v>
      </c>
    </row>
    <row r="104" spans="1:20" x14ac:dyDescent="0.25">
      <c r="A104" s="10">
        <v>2</v>
      </c>
      <c r="B104" s="32" t="s">
        <v>3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2" t="str">
        <f t="shared" ref="H104:H114" si="6">IFERROR(ROUND(G104/E104*10,2),"-")</f>
        <v>-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2" t="str">
        <f t="shared" ref="N104:N114" si="7">IFERROR(ROUND(M104/K104*10,2),"-")</f>
        <v>-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2" t="str">
        <f t="shared" ref="T104:T114" si="8">IFERROR(ROUND(S104/Q104*10,2),"-")</f>
        <v>-</v>
      </c>
    </row>
    <row r="105" spans="1:20" x14ac:dyDescent="0.25">
      <c r="A105" s="10">
        <v>3</v>
      </c>
      <c r="B105" s="32" t="s">
        <v>4</v>
      </c>
      <c r="C105" s="11">
        <v>10</v>
      </c>
      <c r="D105" s="11">
        <v>10</v>
      </c>
      <c r="E105" s="11">
        <v>9.7189999999999994</v>
      </c>
      <c r="F105" s="11">
        <v>0</v>
      </c>
      <c r="G105" s="11">
        <v>282</v>
      </c>
      <c r="H105" s="12">
        <f t="shared" si="6"/>
        <v>290.14999999999998</v>
      </c>
      <c r="I105" s="11">
        <v>4</v>
      </c>
      <c r="J105" s="11">
        <v>0</v>
      </c>
      <c r="K105" s="11">
        <v>0</v>
      </c>
      <c r="L105" s="11">
        <v>0</v>
      </c>
      <c r="M105" s="11">
        <v>0</v>
      </c>
      <c r="N105" s="12" t="str">
        <f t="shared" si="7"/>
        <v>-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2" t="str">
        <f t="shared" si="8"/>
        <v>-</v>
      </c>
    </row>
    <row r="106" spans="1:20" x14ac:dyDescent="0.25">
      <c r="A106" s="10">
        <v>4</v>
      </c>
      <c r="B106" s="32" t="s">
        <v>5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2" t="str">
        <f t="shared" si="6"/>
        <v>-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2" t="str">
        <f t="shared" si="7"/>
        <v>-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2" t="str">
        <f t="shared" si="8"/>
        <v>-</v>
      </c>
    </row>
    <row r="107" spans="1:20" x14ac:dyDescent="0.25">
      <c r="A107" s="10">
        <v>5</v>
      </c>
      <c r="B107" s="32" t="s">
        <v>6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2" t="str">
        <f t="shared" si="6"/>
        <v>-</v>
      </c>
      <c r="I107" s="11">
        <v>2</v>
      </c>
      <c r="J107" s="11">
        <v>0</v>
      </c>
      <c r="K107" s="11">
        <v>0</v>
      </c>
      <c r="L107" s="11">
        <v>0</v>
      </c>
      <c r="M107" s="11">
        <v>0</v>
      </c>
      <c r="N107" s="12" t="str">
        <f t="shared" si="7"/>
        <v>-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2" t="str">
        <f t="shared" si="8"/>
        <v>-</v>
      </c>
    </row>
    <row r="108" spans="1:20" x14ac:dyDescent="0.25">
      <c r="A108" s="10">
        <v>6</v>
      </c>
      <c r="B108" s="32" t="s">
        <v>7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2" t="str">
        <f t="shared" si="6"/>
        <v>-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2" t="str">
        <f t="shared" si="7"/>
        <v>-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2" t="str">
        <f t="shared" si="8"/>
        <v>-</v>
      </c>
    </row>
    <row r="109" spans="1:20" x14ac:dyDescent="0.25">
      <c r="A109" s="10">
        <v>7</v>
      </c>
      <c r="B109" s="32" t="s">
        <v>8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2" t="str">
        <f t="shared" si="6"/>
        <v>-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2" t="str">
        <f t="shared" si="7"/>
        <v>-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2" t="str">
        <f t="shared" si="8"/>
        <v>-</v>
      </c>
    </row>
    <row r="110" spans="1:20" x14ac:dyDescent="0.25">
      <c r="A110" s="10">
        <v>8</v>
      </c>
      <c r="B110" s="32" t="s">
        <v>9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2" t="str">
        <f t="shared" si="6"/>
        <v>-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2" t="str">
        <f t="shared" si="7"/>
        <v>-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2" t="str">
        <f t="shared" si="8"/>
        <v>-</v>
      </c>
    </row>
    <row r="111" spans="1:20" x14ac:dyDescent="0.25">
      <c r="A111" s="10">
        <v>9</v>
      </c>
      <c r="B111" s="32" t="s">
        <v>10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2" t="str">
        <f t="shared" si="6"/>
        <v>-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2" t="str">
        <f t="shared" si="7"/>
        <v>-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2" t="str">
        <f t="shared" si="8"/>
        <v>-</v>
      </c>
    </row>
    <row r="112" spans="1:20" x14ac:dyDescent="0.25">
      <c r="A112" s="10">
        <v>10</v>
      </c>
      <c r="B112" s="32" t="s">
        <v>11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2" t="str">
        <f t="shared" si="6"/>
        <v>-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2" t="str">
        <f t="shared" si="7"/>
        <v>-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2" t="str">
        <f t="shared" si="8"/>
        <v>-</v>
      </c>
    </row>
    <row r="113" spans="1:20" x14ac:dyDescent="0.25">
      <c r="A113" s="10">
        <v>11</v>
      </c>
      <c r="B113" s="32" t="s">
        <v>12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2" t="str">
        <f t="shared" si="6"/>
        <v>-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2" t="str">
        <f t="shared" si="7"/>
        <v>-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2" t="str">
        <f t="shared" si="8"/>
        <v>-</v>
      </c>
    </row>
    <row r="114" spans="1:20" x14ac:dyDescent="0.25">
      <c r="A114" s="10">
        <v>12</v>
      </c>
      <c r="B114" s="32" t="s">
        <v>13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2" t="str">
        <f t="shared" si="6"/>
        <v>-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2" t="str">
        <f t="shared" si="7"/>
        <v>-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2" t="str">
        <f t="shared" si="8"/>
        <v>-</v>
      </c>
    </row>
    <row r="115" spans="1:20" x14ac:dyDescent="0.25">
      <c r="A115" s="13"/>
      <c r="B115" s="33"/>
      <c r="C115" s="14"/>
      <c r="D115" s="14"/>
      <c r="E115" s="14"/>
      <c r="F115" s="14"/>
      <c r="G115" s="14"/>
      <c r="H115" s="15"/>
      <c r="I115" s="14"/>
      <c r="J115" s="14"/>
      <c r="K115" s="14"/>
      <c r="L115" s="14"/>
      <c r="M115" s="14"/>
      <c r="N115" s="15"/>
      <c r="O115" s="14"/>
      <c r="P115" s="14"/>
      <c r="Q115" s="14"/>
      <c r="R115" s="14"/>
      <c r="S115" s="14"/>
      <c r="T115" s="15"/>
    </row>
    <row r="116" spans="1:20" x14ac:dyDescent="0.25">
      <c r="A116" s="77" t="s">
        <v>14</v>
      </c>
      <c r="B116" s="78"/>
      <c r="C116" s="5">
        <f>SUM(C103:C114)</f>
        <v>10</v>
      </c>
      <c r="D116" s="4">
        <f>SUM(D103:D114)</f>
        <v>10</v>
      </c>
      <c r="E116" s="4">
        <f>SUM(E103:E114)</f>
        <v>9.7189999999999994</v>
      </c>
      <c r="F116" s="5">
        <f>SUM(F103:F114)</f>
        <v>0</v>
      </c>
      <c r="G116" s="6">
        <f>ROUND(SUM(G103:G114),2)</f>
        <v>282</v>
      </c>
      <c r="H116" s="7">
        <f>IFERROR(ROUND(G116/E116*10,2),"-")</f>
        <v>290.14999999999998</v>
      </c>
      <c r="I116" s="4">
        <f>SUM(I103:I114)</f>
        <v>6</v>
      </c>
      <c r="J116" s="4">
        <f>SUM(J103:J114)</f>
        <v>0</v>
      </c>
      <c r="K116" s="4">
        <f>SUM(K103:K114)</f>
        <v>0</v>
      </c>
      <c r="L116" s="5">
        <f>SUM(L103:L114)</f>
        <v>0</v>
      </c>
      <c r="M116" s="6">
        <f>ROUND(SUM(M103:M114),2)</f>
        <v>0</v>
      </c>
      <c r="N116" s="7" t="str">
        <f>IFERROR(ROUND(M116/K116*10,2),"-")</f>
        <v>-</v>
      </c>
      <c r="O116" s="4">
        <f>SUM(O103:O114)</f>
        <v>0</v>
      </c>
      <c r="P116" s="4">
        <f>SUM(P103:P114)</f>
        <v>0</v>
      </c>
      <c r="Q116" s="4">
        <f>SUM(Q103:Q114)</f>
        <v>0</v>
      </c>
      <c r="R116" s="5">
        <f>SUM(R103:R114)</f>
        <v>0</v>
      </c>
      <c r="S116" s="6">
        <f>ROUND(SUM(S103:S114),2)</f>
        <v>0</v>
      </c>
      <c r="T116" s="7" t="str">
        <f>IFERROR(ROUND(S116/Q116*10,2),"-")</f>
        <v>-</v>
      </c>
    </row>
    <row r="117" spans="1:20" x14ac:dyDescent="0.25">
      <c r="A117" s="18"/>
      <c r="B117" s="18"/>
      <c r="C117" s="3"/>
      <c r="D117" s="3"/>
      <c r="E117" s="3"/>
      <c r="F117" s="19"/>
      <c r="G117" s="20"/>
      <c r="H117" s="2"/>
      <c r="I117" s="3"/>
      <c r="J117" s="3"/>
      <c r="K117" s="3"/>
      <c r="L117" s="19"/>
      <c r="M117" s="20"/>
      <c r="N117" s="21"/>
      <c r="O117" s="21"/>
      <c r="P117" s="21"/>
      <c r="Q117" s="21"/>
      <c r="R117" s="21"/>
      <c r="S117" s="21"/>
      <c r="T117" s="21"/>
    </row>
    <row r="118" spans="1:20" hidden="1" x14ac:dyDescent="0.25">
      <c r="B118" s="30">
        <v>2019</v>
      </c>
      <c r="C118" s="23"/>
      <c r="D118" s="23"/>
      <c r="E118" s="23"/>
      <c r="F118" s="24"/>
      <c r="G118" s="25"/>
      <c r="H118" s="26"/>
      <c r="I118" s="1"/>
      <c r="J118" s="1"/>
      <c r="K118" s="1"/>
      <c r="M118" s="27"/>
      <c r="N118" s="27"/>
      <c r="O118" s="27"/>
      <c r="P118" s="27"/>
      <c r="Q118" s="27"/>
      <c r="R118" s="27"/>
      <c r="S118" s="27"/>
      <c r="T118" s="27"/>
    </row>
    <row r="119" spans="1:20" hidden="1" x14ac:dyDescent="0.25">
      <c r="B119" s="30">
        <v>2018</v>
      </c>
      <c r="G119" s="23"/>
      <c r="H119" s="29"/>
    </row>
    <row r="120" spans="1:20" hidden="1" x14ac:dyDescent="0.25">
      <c r="B120" s="30">
        <v>2017</v>
      </c>
    </row>
    <row r="121" spans="1:20" hidden="1" x14ac:dyDescent="0.25">
      <c r="B121" s="30">
        <v>2016</v>
      </c>
    </row>
    <row r="122" spans="1:20" hidden="1" x14ac:dyDescent="0.25">
      <c r="B122" s="30">
        <v>2015</v>
      </c>
    </row>
    <row r="123" spans="1:20" x14ac:dyDescent="0.25">
      <c r="B123" s="30"/>
      <c r="T123" s="28" t="s">
        <v>16</v>
      </c>
    </row>
  </sheetData>
  <mergeCells count="81">
    <mergeCell ref="K6:K7"/>
    <mergeCell ref="L6:L7"/>
    <mergeCell ref="M6:M7"/>
    <mergeCell ref="N6:N7"/>
    <mergeCell ref="O5:T5"/>
    <mergeCell ref="O6:O7"/>
    <mergeCell ref="P6:P7"/>
    <mergeCell ref="Q6:Q7"/>
    <mergeCell ref="R6:R7"/>
    <mergeCell ref="S6:S7"/>
    <mergeCell ref="T6:T7"/>
    <mergeCell ref="A22:B22"/>
    <mergeCell ref="A1:T1"/>
    <mergeCell ref="A2:T2"/>
    <mergeCell ref="A3:T3"/>
    <mergeCell ref="A5:A7"/>
    <mergeCell ref="B5:B7"/>
    <mergeCell ref="C5:H5"/>
    <mergeCell ref="I5:N5"/>
    <mergeCell ref="C6:C7"/>
    <mergeCell ref="D6:D7"/>
    <mergeCell ref="E6:E7"/>
    <mergeCell ref="F6:F7"/>
    <mergeCell ref="G6:G7"/>
    <mergeCell ref="H6:H7"/>
    <mergeCell ref="I6:I7"/>
    <mergeCell ref="J6:J7"/>
    <mergeCell ref="A47:T47"/>
    <mergeCell ref="A48:T48"/>
    <mergeCell ref="A49:T49"/>
    <mergeCell ref="A51:A53"/>
    <mergeCell ref="B51:B53"/>
    <mergeCell ref="C51:H51"/>
    <mergeCell ref="I51:N51"/>
    <mergeCell ref="O51:T51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S52:S53"/>
    <mergeCell ref="T52:T53"/>
    <mergeCell ref="A68:B68"/>
    <mergeCell ref="A95:T95"/>
    <mergeCell ref="A96:T96"/>
    <mergeCell ref="A97:T97"/>
    <mergeCell ref="A99:A101"/>
    <mergeCell ref="B99:B101"/>
    <mergeCell ref="C99:H99"/>
    <mergeCell ref="I99:N99"/>
    <mergeCell ref="O99:T99"/>
    <mergeCell ref="C100:C101"/>
    <mergeCell ref="D100:D101"/>
    <mergeCell ref="E100:E101"/>
    <mergeCell ref="F100:F101"/>
    <mergeCell ref="G100:G101"/>
    <mergeCell ref="H100:H101"/>
    <mergeCell ref="I100:I101"/>
    <mergeCell ref="T100:T101"/>
    <mergeCell ref="A116:B116"/>
    <mergeCell ref="O100:O101"/>
    <mergeCell ref="P100:P101"/>
    <mergeCell ref="Q100:Q101"/>
    <mergeCell ref="R100:R101"/>
    <mergeCell ref="S100:S101"/>
    <mergeCell ref="J100:J101"/>
    <mergeCell ref="K100:K101"/>
    <mergeCell ref="L100:L101"/>
    <mergeCell ref="M100:M101"/>
    <mergeCell ref="N100:N101"/>
  </mergeCells>
  <pageMargins left="0.59055118110236204" right="1.2992125984252001" top="0.94488188976377996" bottom="0.74803149606299202" header="0.31496062992126" footer="0.31496062992126"/>
  <pageSetup paperSize="5" scale="75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"/>
  <sheetViews>
    <sheetView tabSelected="1" zoomScale="70" zoomScaleNormal="70" workbookViewId="0">
      <pane xSplit="1950" ySplit="2190" topLeftCell="A75" activePane="bottomRight"/>
      <selection sqref="A1:XFD1048576"/>
      <selection pane="topRight" activeCell="C1" sqref="C1"/>
      <selection pane="bottomLeft" activeCell="A35" sqref="A35:A37"/>
      <selection pane="bottomRight" activeCell="A59" sqref="A59:T85"/>
    </sheetView>
  </sheetViews>
  <sheetFormatPr defaultRowHeight="15" x14ac:dyDescent="0.25"/>
  <cols>
    <col min="1" max="1" width="4.7109375" style="46" customWidth="1"/>
    <col min="2" max="2" width="17.7109375" style="46" customWidth="1"/>
    <col min="3" max="6" width="9.5703125" style="46" customWidth="1"/>
    <col min="7" max="7" width="10.85546875" style="46" customWidth="1"/>
    <col min="8" max="12" width="9.5703125" style="46" customWidth="1"/>
    <col min="13" max="13" width="10.42578125" style="46" customWidth="1"/>
    <col min="14" max="18" width="9.5703125" style="46" customWidth="1"/>
    <col min="19" max="19" width="10.5703125" style="46" customWidth="1"/>
    <col min="20" max="20" width="9.5703125" style="46" customWidth="1"/>
    <col min="21" max="23" width="9.140625" style="46"/>
    <col min="24" max="24" width="11.28515625" style="46" bestFit="1" customWidth="1"/>
    <col min="25" max="16384" width="9.140625" style="46"/>
  </cols>
  <sheetData>
    <row r="1" spans="1:24" ht="18" customHeight="1" x14ac:dyDescent="0.25">
      <c r="A1" s="82" t="s">
        <v>23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4" ht="18" customHeight="1" x14ac:dyDescent="0.25">
      <c r="A2" s="82" t="s">
        <v>15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4" ht="18" customHeight="1" x14ac:dyDescent="0.25">
      <c r="A3" s="82" t="s">
        <v>47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</row>
    <row r="5" spans="1:24" ht="21" customHeight="1" x14ac:dyDescent="0.25">
      <c r="A5" s="95" t="s">
        <v>0</v>
      </c>
      <c r="B5" s="97" t="s">
        <v>1</v>
      </c>
      <c r="C5" s="100" t="s">
        <v>24</v>
      </c>
      <c r="D5" s="101"/>
      <c r="E5" s="101"/>
      <c r="F5" s="100"/>
      <c r="G5" s="100"/>
      <c r="H5" s="100"/>
      <c r="I5" s="101" t="s">
        <v>25</v>
      </c>
      <c r="J5" s="101"/>
      <c r="K5" s="101"/>
      <c r="L5" s="100"/>
      <c r="M5" s="100"/>
      <c r="N5" s="100"/>
      <c r="O5" s="101" t="s">
        <v>26</v>
      </c>
      <c r="P5" s="101"/>
      <c r="Q5" s="101"/>
      <c r="R5" s="100"/>
      <c r="S5" s="100"/>
      <c r="T5" s="100"/>
    </row>
    <row r="6" spans="1:24" ht="23.25" customHeight="1" x14ac:dyDescent="0.25">
      <c r="A6" s="96"/>
      <c r="B6" s="98"/>
      <c r="C6" s="92" t="s">
        <v>17</v>
      </c>
      <c r="D6" s="92" t="s">
        <v>20</v>
      </c>
      <c r="E6" s="92" t="s">
        <v>21</v>
      </c>
      <c r="F6" s="92" t="s">
        <v>22</v>
      </c>
      <c r="G6" s="92" t="s">
        <v>18</v>
      </c>
      <c r="H6" s="92" t="s">
        <v>19</v>
      </c>
      <c r="I6" s="92" t="s">
        <v>17</v>
      </c>
      <c r="J6" s="92" t="s">
        <v>20</v>
      </c>
      <c r="K6" s="92" t="s">
        <v>21</v>
      </c>
      <c r="L6" s="92" t="s">
        <v>22</v>
      </c>
      <c r="M6" s="92" t="s">
        <v>18</v>
      </c>
      <c r="N6" s="92" t="s">
        <v>19</v>
      </c>
      <c r="O6" s="92" t="s">
        <v>17</v>
      </c>
      <c r="P6" s="92" t="s">
        <v>20</v>
      </c>
      <c r="Q6" s="92" t="s">
        <v>21</v>
      </c>
      <c r="R6" s="92" t="s">
        <v>22</v>
      </c>
      <c r="S6" s="92" t="s">
        <v>18</v>
      </c>
      <c r="T6" s="92" t="s">
        <v>19</v>
      </c>
    </row>
    <row r="7" spans="1:24" ht="26.25" customHeight="1" x14ac:dyDescent="0.25">
      <c r="A7" s="93"/>
      <c r="B7" s="99"/>
      <c r="C7" s="94"/>
      <c r="D7" s="94"/>
      <c r="E7" s="94"/>
      <c r="F7" s="93"/>
      <c r="G7" s="93"/>
      <c r="H7" s="93"/>
      <c r="I7" s="94"/>
      <c r="J7" s="94"/>
      <c r="K7" s="94"/>
      <c r="L7" s="93"/>
      <c r="M7" s="93"/>
      <c r="N7" s="93"/>
      <c r="O7" s="94"/>
      <c r="P7" s="94"/>
      <c r="Q7" s="94"/>
      <c r="R7" s="93"/>
      <c r="S7" s="93"/>
      <c r="T7" s="93"/>
    </row>
    <row r="8" spans="1:24" ht="30" customHeight="1" x14ac:dyDescent="0.25">
      <c r="A8" s="42">
        <v>1</v>
      </c>
      <c r="B8" s="43" t="s">
        <v>2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4">
        <v>0</v>
      </c>
      <c r="I8" s="70">
        <v>1089</v>
      </c>
      <c r="J8" s="70">
        <v>1121</v>
      </c>
      <c r="K8" s="70">
        <v>1091</v>
      </c>
      <c r="L8" s="70">
        <v>0</v>
      </c>
      <c r="M8" s="70">
        <v>2888</v>
      </c>
      <c r="N8" s="74">
        <v>26.47</v>
      </c>
      <c r="O8" s="70">
        <v>25</v>
      </c>
      <c r="P8" s="70">
        <v>25</v>
      </c>
      <c r="Q8" s="70">
        <v>25</v>
      </c>
      <c r="R8" s="70">
        <v>0</v>
      </c>
      <c r="S8" s="70">
        <v>58</v>
      </c>
      <c r="T8" s="74">
        <v>23.04</v>
      </c>
      <c r="X8" s="47"/>
    </row>
    <row r="9" spans="1:24" ht="30" customHeight="1" x14ac:dyDescent="0.25">
      <c r="A9" s="42">
        <v>2</v>
      </c>
      <c r="B9" s="43" t="s">
        <v>3</v>
      </c>
      <c r="C9" s="70">
        <v>4</v>
      </c>
      <c r="D9" s="70">
        <v>50</v>
      </c>
      <c r="E9" s="70">
        <v>50</v>
      </c>
      <c r="F9" s="70">
        <v>0</v>
      </c>
      <c r="G9" s="70">
        <v>416</v>
      </c>
      <c r="H9" s="74">
        <v>83.18</v>
      </c>
      <c r="I9" s="70">
        <v>155</v>
      </c>
      <c r="J9" s="70">
        <v>155</v>
      </c>
      <c r="K9" s="70">
        <v>152</v>
      </c>
      <c r="L9" s="70">
        <v>0</v>
      </c>
      <c r="M9" s="70">
        <v>353</v>
      </c>
      <c r="N9" s="102">
        <v>23.28</v>
      </c>
      <c r="O9" s="70">
        <v>105</v>
      </c>
      <c r="P9" s="70">
        <v>304</v>
      </c>
      <c r="Q9" s="70">
        <v>304</v>
      </c>
      <c r="R9" s="70">
        <v>0</v>
      </c>
      <c r="S9" s="70">
        <v>738</v>
      </c>
      <c r="T9" s="74">
        <v>24.27</v>
      </c>
      <c r="X9" s="47"/>
    </row>
    <row r="10" spans="1:24" ht="30" customHeight="1" x14ac:dyDescent="0.25">
      <c r="A10" s="42">
        <v>3</v>
      </c>
      <c r="B10" s="43" t="s">
        <v>4</v>
      </c>
      <c r="C10" s="70">
        <v>111</v>
      </c>
      <c r="D10" s="70">
        <v>125</v>
      </c>
      <c r="E10" s="70">
        <v>124</v>
      </c>
      <c r="F10" s="70">
        <v>0</v>
      </c>
      <c r="G10" s="70">
        <v>1141</v>
      </c>
      <c r="H10" s="74">
        <v>91.76</v>
      </c>
      <c r="I10" s="70">
        <v>274</v>
      </c>
      <c r="J10" s="70">
        <v>289</v>
      </c>
      <c r="K10" s="70">
        <v>289</v>
      </c>
      <c r="L10" s="70">
        <v>0</v>
      </c>
      <c r="M10" s="70">
        <v>621</v>
      </c>
      <c r="N10" s="74">
        <v>21.48</v>
      </c>
      <c r="O10" s="70">
        <v>8</v>
      </c>
      <c r="P10" s="70">
        <v>38</v>
      </c>
      <c r="Q10" s="70">
        <v>38</v>
      </c>
      <c r="R10" s="70">
        <v>0</v>
      </c>
      <c r="S10" s="70">
        <v>53</v>
      </c>
      <c r="T10" s="74">
        <v>14.08</v>
      </c>
      <c r="X10" s="47"/>
    </row>
    <row r="11" spans="1:24" ht="30" customHeight="1" x14ac:dyDescent="0.25">
      <c r="A11" s="42">
        <v>4</v>
      </c>
      <c r="B11" s="43" t="s">
        <v>5</v>
      </c>
      <c r="C11" s="70">
        <v>10</v>
      </c>
      <c r="D11" s="70">
        <v>75</v>
      </c>
      <c r="E11" s="70">
        <v>75</v>
      </c>
      <c r="F11" s="70">
        <v>0</v>
      </c>
      <c r="G11" s="70">
        <v>536</v>
      </c>
      <c r="H11" s="74">
        <v>71.42</v>
      </c>
      <c r="I11" s="70">
        <v>15</v>
      </c>
      <c r="J11" s="70">
        <v>0</v>
      </c>
      <c r="K11" s="70">
        <v>0</v>
      </c>
      <c r="L11" s="70">
        <v>0</v>
      </c>
      <c r="M11" s="70">
        <v>0</v>
      </c>
      <c r="N11" s="74">
        <v>0</v>
      </c>
      <c r="O11" s="70">
        <v>8</v>
      </c>
      <c r="P11" s="70">
        <v>7</v>
      </c>
      <c r="Q11" s="70">
        <v>7</v>
      </c>
      <c r="R11" s="70">
        <v>0</v>
      </c>
      <c r="S11" s="70">
        <v>8</v>
      </c>
      <c r="T11" s="74">
        <v>11.26</v>
      </c>
      <c r="X11" s="47"/>
    </row>
    <row r="12" spans="1:24" ht="30" customHeight="1" x14ac:dyDescent="0.25">
      <c r="A12" s="42">
        <v>5</v>
      </c>
      <c r="B12" s="43" t="s">
        <v>6</v>
      </c>
      <c r="C12" s="70">
        <v>483</v>
      </c>
      <c r="D12" s="70">
        <v>415</v>
      </c>
      <c r="E12" s="70">
        <v>409</v>
      </c>
      <c r="F12" s="70">
        <v>0</v>
      </c>
      <c r="G12" s="70">
        <v>3814</v>
      </c>
      <c r="H12" s="74">
        <v>93.35</v>
      </c>
      <c r="I12" s="70">
        <v>462</v>
      </c>
      <c r="J12" s="70">
        <v>462</v>
      </c>
      <c r="K12" s="70">
        <v>449</v>
      </c>
      <c r="L12" s="70">
        <v>0</v>
      </c>
      <c r="M12" s="70">
        <v>1164</v>
      </c>
      <c r="N12" s="74">
        <v>25.93</v>
      </c>
      <c r="O12" s="70">
        <v>396</v>
      </c>
      <c r="P12" s="70">
        <v>278</v>
      </c>
      <c r="Q12" s="70">
        <v>277</v>
      </c>
      <c r="R12" s="70">
        <v>0</v>
      </c>
      <c r="S12" s="70">
        <v>494</v>
      </c>
      <c r="T12" s="74">
        <v>17.82</v>
      </c>
      <c r="X12" s="47"/>
    </row>
    <row r="13" spans="1:24" ht="30" customHeight="1" x14ac:dyDescent="0.25">
      <c r="A13" s="42">
        <v>6</v>
      </c>
      <c r="B13" s="43" t="s">
        <v>7</v>
      </c>
      <c r="C13" s="70">
        <v>458</v>
      </c>
      <c r="D13" s="70">
        <v>695</v>
      </c>
      <c r="E13" s="70">
        <v>687</v>
      </c>
      <c r="F13" s="70">
        <v>0</v>
      </c>
      <c r="G13" s="70">
        <v>6524</v>
      </c>
      <c r="H13" s="74">
        <v>94.99</v>
      </c>
      <c r="I13" s="70">
        <v>291</v>
      </c>
      <c r="J13" s="70">
        <v>226</v>
      </c>
      <c r="K13" s="70">
        <v>222</v>
      </c>
      <c r="L13" s="70">
        <v>0</v>
      </c>
      <c r="M13" s="70">
        <v>497</v>
      </c>
      <c r="N13" s="74">
        <v>22.4</v>
      </c>
      <c r="O13" s="70">
        <v>117</v>
      </c>
      <c r="P13" s="70">
        <v>205</v>
      </c>
      <c r="Q13" s="70">
        <v>205</v>
      </c>
      <c r="R13" s="70">
        <v>0</v>
      </c>
      <c r="S13" s="70">
        <v>111</v>
      </c>
      <c r="T13" s="74">
        <v>5.4</v>
      </c>
      <c r="X13" s="47"/>
    </row>
    <row r="14" spans="1:24" ht="30" customHeight="1" x14ac:dyDescent="0.25">
      <c r="A14" s="42">
        <v>7</v>
      </c>
      <c r="B14" s="43" t="s">
        <v>8</v>
      </c>
      <c r="C14" s="70">
        <v>591</v>
      </c>
      <c r="D14" s="70">
        <v>566</v>
      </c>
      <c r="E14" s="70">
        <v>565</v>
      </c>
      <c r="F14" s="70">
        <v>0</v>
      </c>
      <c r="G14" s="70">
        <v>5406</v>
      </c>
      <c r="H14" s="74">
        <v>95.7</v>
      </c>
      <c r="I14" s="70">
        <v>165</v>
      </c>
      <c r="J14" s="70">
        <v>165</v>
      </c>
      <c r="K14" s="70">
        <v>164</v>
      </c>
      <c r="L14" s="70">
        <v>0</v>
      </c>
      <c r="M14" s="70">
        <v>322</v>
      </c>
      <c r="N14" s="74">
        <v>19.68</v>
      </c>
      <c r="O14" s="70">
        <v>544</v>
      </c>
      <c r="P14" s="70">
        <v>690</v>
      </c>
      <c r="Q14" s="70">
        <v>690</v>
      </c>
      <c r="R14" s="70">
        <v>0</v>
      </c>
      <c r="S14" s="70">
        <v>1298</v>
      </c>
      <c r="T14" s="74">
        <v>18.82</v>
      </c>
      <c r="X14" s="47"/>
    </row>
    <row r="15" spans="1:24" ht="30" customHeight="1" x14ac:dyDescent="0.25">
      <c r="A15" s="42">
        <v>8</v>
      </c>
      <c r="B15" s="43" t="s">
        <v>9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4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4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4">
        <v>0</v>
      </c>
      <c r="X15" s="47"/>
    </row>
    <row r="16" spans="1:24" ht="30" customHeight="1" x14ac:dyDescent="0.25">
      <c r="A16" s="42">
        <v>9</v>
      </c>
      <c r="B16" s="43" t="s">
        <v>10</v>
      </c>
      <c r="C16" s="70">
        <v>33</v>
      </c>
      <c r="D16" s="70">
        <v>32</v>
      </c>
      <c r="E16" s="70">
        <v>31</v>
      </c>
      <c r="F16" s="70">
        <v>0</v>
      </c>
      <c r="G16" s="70">
        <v>325</v>
      </c>
      <c r="H16" s="74">
        <v>104.35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4">
        <v>0</v>
      </c>
      <c r="O16" s="70">
        <v>0</v>
      </c>
      <c r="P16" s="70">
        <v>0</v>
      </c>
      <c r="Q16" s="70">
        <v>0</v>
      </c>
      <c r="R16" s="70">
        <v>0</v>
      </c>
      <c r="S16" s="70">
        <v>0</v>
      </c>
      <c r="T16" s="74">
        <v>0</v>
      </c>
      <c r="X16" s="47"/>
    </row>
    <row r="17" spans="1:24" ht="30" customHeight="1" x14ac:dyDescent="0.25">
      <c r="A17" s="42">
        <v>10</v>
      </c>
      <c r="B17" s="43" t="s">
        <v>11</v>
      </c>
      <c r="C17" s="70">
        <v>22</v>
      </c>
      <c r="D17" s="70">
        <v>22</v>
      </c>
      <c r="E17" s="70">
        <v>21</v>
      </c>
      <c r="F17" s="70">
        <v>0</v>
      </c>
      <c r="G17" s="70">
        <v>234</v>
      </c>
      <c r="H17" s="74">
        <v>109.34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4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4">
        <v>0</v>
      </c>
      <c r="X17" s="47"/>
    </row>
    <row r="18" spans="1:24" ht="30" customHeight="1" x14ac:dyDescent="0.25">
      <c r="A18" s="42">
        <v>11</v>
      </c>
      <c r="B18" s="43" t="s">
        <v>12</v>
      </c>
      <c r="C18" s="70">
        <v>7</v>
      </c>
      <c r="D18" s="70">
        <v>7</v>
      </c>
      <c r="E18" s="70">
        <v>7</v>
      </c>
      <c r="F18" s="70">
        <v>0</v>
      </c>
      <c r="G18" s="70">
        <v>79</v>
      </c>
      <c r="H18" s="74">
        <v>115.51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4">
        <v>0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  <c r="T18" s="74">
        <v>0</v>
      </c>
      <c r="X18" s="47"/>
    </row>
    <row r="19" spans="1:24" ht="30" customHeight="1" x14ac:dyDescent="0.25">
      <c r="A19" s="44">
        <v>12</v>
      </c>
      <c r="B19" s="45" t="s">
        <v>13</v>
      </c>
      <c r="C19" s="71">
        <v>25</v>
      </c>
      <c r="D19" s="71">
        <v>25</v>
      </c>
      <c r="E19" s="71">
        <v>24</v>
      </c>
      <c r="F19" s="71">
        <v>0</v>
      </c>
      <c r="G19" s="71">
        <v>337</v>
      </c>
      <c r="H19" s="75">
        <v>138.86000000000001</v>
      </c>
      <c r="I19" s="71">
        <v>25</v>
      </c>
      <c r="J19" s="71">
        <v>25</v>
      </c>
      <c r="K19" s="71">
        <v>24</v>
      </c>
      <c r="L19" s="71">
        <v>0</v>
      </c>
      <c r="M19" s="71">
        <v>29</v>
      </c>
      <c r="N19" s="75">
        <v>12.12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5">
        <v>0</v>
      </c>
      <c r="X19" s="47"/>
    </row>
    <row r="20" spans="1:24" ht="25.5" customHeight="1" x14ac:dyDescent="0.25">
      <c r="A20" s="90" t="s">
        <v>14</v>
      </c>
      <c r="B20" s="91"/>
      <c r="C20" s="72">
        <f>SUM(C8:C19)</f>
        <v>1744</v>
      </c>
      <c r="D20" s="73">
        <f>SUM(D8:D19)</f>
        <v>2012</v>
      </c>
      <c r="E20" s="73">
        <f>SUM(E8:E19)</f>
        <v>1993</v>
      </c>
      <c r="F20" s="72">
        <f>SUM(F8:F19)</f>
        <v>0</v>
      </c>
      <c r="G20" s="72">
        <f>ROUND(SUM(G8:G19),2)</f>
        <v>18812</v>
      </c>
      <c r="H20" s="76">
        <v>94.38</v>
      </c>
      <c r="I20" s="73">
        <f>SUM(I8:I19)</f>
        <v>2476</v>
      </c>
      <c r="J20" s="73">
        <f>SUM(J8:J19)</f>
        <v>2443</v>
      </c>
      <c r="K20" s="73">
        <f>SUM(K8:K19)</f>
        <v>2391</v>
      </c>
      <c r="L20" s="72">
        <f>SUM(L8:L19)</f>
        <v>0</v>
      </c>
      <c r="M20" s="72">
        <v>5875</v>
      </c>
      <c r="N20" s="76">
        <f>IFERROR(ROUND(M20/K20*10,2),"-")</f>
        <v>24.57</v>
      </c>
      <c r="O20" s="73">
        <f>SUM(O8:O19)</f>
        <v>1203</v>
      </c>
      <c r="P20" s="73">
        <f>SUM(P8:P19)</f>
        <v>1547</v>
      </c>
      <c r="Q20" s="73">
        <f>SUM(Q8:Q19)</f>
        <v>1546</v>
      </c>
      <c r="R20" s="72">
        <f>SUM(R8:R19)</f>
        <v>0</v>
      </c>
      <c r="S20" s="72">
        <v>2759</v>
      </c>
      <c r="T20" s="76">
        <f>IFERROR(ROUND(S20/Q20*10,2),"-")</f>
        <v>17.850000000000001</v>
      </c>
      <c r="X20" s="47"/>
    </row>
    <row r="21" spans="1:24" s="54" customFormat="1" ht="18" hidden="1" customHeight="1" x14ac:dyDescent="0.25">
      <c r="A21" s="48"/>
      <c r="B21" s="48"/>
      <c r="C21" s="49"/>
      <c r="D21" s="49"/>
      <c r="E21" s="49"/>
      <c r="F21" s="48"/>
      <c r="G21" s="50"/>
      <c r="H21" s="51"/>
      <c r="I21" s="52"/>
      <c r="J21" s="52"/>
      <c r="K21" s="49"/>
      <c r="L21" s="48"/>
      <c r="M21" s="50"/>
      <c r="N21" s="53"/>
      <c r="O21" s="53"/>
      <c r="P21" s="53"/>
      <c r="Q21" s="53"/>
      <c r="R21" s="53"/>
      <c r="S21" s="53"/>
      <c r="T21" s="53"/>
    </row>
    <row r="22" spans="1:24" ht="18" hidden="1" customHeight="1" x14ac:dyDescent="0.25">
      <c r="B22" s="55">
        <v>2019</v>
      </c>
      <c r="C22" s="56"/>
      <c r="D22" s="56"/>
      <c r="E22" s="56"/>
      <c r="F22" s="57"/>
      <c r="G22" s="58"/>
      <c r="H22" s="59" t="s">
        <v>42</v>
      </c>
      <c r="I22" s="60"/>
      <c r="J22" s="60">
        <f>'[1]2020'!$T$22</f>
        <v>310778.15000000002</v>
      </c>
      <c r="K22" s="61"/>
      <c r="M22" s="62"/>
      <c r="N22" s="62"/>
      <c r="O22" s="62"/>
      <c r="P22" s="62"/>
      <c r="Q22" s="62"/>
      <c r="R22" s="62"/>
      <c r="S22" s="62"/>
      <c r="T22" s="62"/>
    </row>
    <row r="23" spans="1:24" hidden="1" x14ac:dyDescent="0.25">
      <c r="B23" s="55">
        <v>2018</v>
      </c>
      <c r="G23" s="56"/>
      <c r="H23" s="63" t="s">
        <v>43</v>
      </c>
      <c r="I23" s="64"/>
      <c r="J23" s="65">
        <f>G20</f>
        <v>18812</v>
      </c>
    </row>
    <row r="24" spans="1:24" hidden="1" x14ac:dyDescent="0.25">
      <c r="B24" s="55">
        <v>2017</v>
      </c>
      <c r="H24" s="66" t="s">
        <v>44</v>
      </c>
      <c r="I24" s="64"/>
      <c r="J24" s="65">
        <f>M20</f>
        <v>5875</v>
      </c>
    </row>
    <row r="25" spans="1:24" hidden="1" x14ac:dyDescent="0.25">
      <c r="B25" s="55">
        <v>2016</v>
      </c>
      <c r="H25" s="66" t="s">
        <v>45</v>
      </c>
      <c r="I25" s="64"/>
      <c r="J25" s="65">
        <f>S20</f>
        <v>2759</v>
      </c>
    </row>
    <row r="26" spans="1:24" hidden="1" x14ac:dyDescent="0.25">
      <c r="B26" s="55">
        <v>2015</v>
      </c>
      <c r="H26" s="66" t="s">
        <v>46</v>
      </c>
      <c r="I26" s="64"/>
      <c r="J26" s="65">
        <f>G50</f>
        <v>14987</v>
      </c>
    </row>
    <row r="27" spans="1:24" hidden="1" x14ac:dyDescent="0.25">
      <c r="B27" s="55"/>
      <c r="H27" s="64"/>
      <c r="I27" s="64"/>
      <c r="J27" s="64"/>
    </row>
    <row r="29" spans="1:24" x14ac:dyDescent="0.25">
      <c r="T29" s="28" t="s">
        <v>16</v>
      </c>
    </row>
    <row r="31" spans="1:24" ht="18.75" x14ac:dyDescent="0.25">
      <c r="A31" s="82" t="s">
        <v>23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</row>
    <row r="32" spans="1:24" ht="18.75" x14ac:dyDescent="0.25">
      <c r="A32" s="82" t="s">
        <v>15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</row>
    <row r="33" spans="1:20" ht="18.75" x14ac:dyDescent="0.25">
      <c r="A33" s="82" t="s">
        <v>47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</row>
    <row r="35" spans="1:20" ht="27" customHeight="1" x14ac:dyDescent="0.25">
      <c r="A35" s="95" t="s">
        <v>0</v>
      </c>
      <c r="B35" s="97" t="s">
        <v>1</v>
      </c>
      <c r="C35" s="100" t="s">
        <v>28</v>
      </c>
      <c r="D35" s="101"/>
      <c r="E35" s="101"/>
      <c r="F35" s="100"/>
      <c r="G35" s="100"/>
      <c r="H35" s="100"/>
      <c r="I35" s="101" t="s">
        <v>29</v>
      </c>
      <c r="J35" s="101"/>
      <c r="K35" s="101"/>
      <c r="L35" s="100"/>
      <c r="M35" s="100"/>
      <c r="N35" s="100"/>
      <c r="O35" s="101" t="s">
        <v>30</v>
      </c>
      <c r="P35" s="101"/>
      <c r="Q35" s="101"/>
      <c r="R35" s="100"/>
      <c r="S35" s="100"/>
      <c r="T35" s="100"/>
    </row>
    <row r="36" spans="1:20" ht="20.25" customHeight="1" x14ac:dyDescent="0.25">
      <c r="A36" s="96"/>
      <c r="B36" s="98"/>
      <c r="C36" s="92" t="s">
        <v>17</v>
      </c>
      <c r="D36" s="92" t="s">
        <v>20</v>
      </c>
      <c r="E36" s="92" t="s">
        <v>21</v>
      </c>
      <c r="F36" s="92" t="s">
        <v>22</v>
      </c>
      <c r="G36" s="92" t="s">
        <v>18</v>
      </c>
      <c r="H36" s="92" t="s">
        <v>19</v>
      </c>
      <c r="I36" s="92" t="s">
        <v>17</v>
      </c>
      <c r="J36" s="92" t="s">
        <v>20</v>
      </c>
      <c r="K36" s="92" t="s">
        <v>21</v>
      </c>
      <c r="L36" s="92" t="s">
        <v>22</v>
      </c>
      <c r="M36" s="92" t="s">
        <v>18</v>
      </c>
      <c r="N36" s="92" t="s">
        <v>19</v>
      </c>
      <c r="O36" s="92" t="s">
        <v>17</v>
      </c>
      <c r="P36" s="92" t="s">
        <v>20</v>
      </c>
      <c r="Q36" s="92" t="s">
        <v>21</v>
      </c>
      <c r="R36" s="92" t="s">
        <v>22</v>
      </c>
      <c r="S36" s="92" t="s">
        <v>18</v>
      </c>
      <c r="T36" s="92" t="s">
        <v>19</v>
      </c>
    </row>
    <row r="37" spans="1:20" ht="25.5" customHeight="1" x14ac:dyDescent="0.25">
      <c r="A37" s="93"/>
      <c r="B37" s="99"/>
      <c r="C37" s="94"/>
      <c r="D37" s="94"/>
      <c r="E37" s="94"/>
      <c r="F37" s="93"/>
      <c r="G37" s="93"/>
      <c r="H37" s="93"/>
      <c r="I37" s="94"/>
      <c r="J37" s="94"/>
      <c r="K37" s="94"/>
      <c r="L37" s="93"/>
      <c r="M37" s="93"/>
      <c r="N37" s="93"/>
      <c r="O37" s="94"/>
      <c r="P37" s="94"/>
      <c r="Q37" s="94"/>
      <c r="R37" s="93"/>
      <c r="S37" s="93"/>
      <c r="T37" s="93"/>
    </row>
    <row r="38" spans="1:20" ht="30" customHeight="1" x14ac:dyDescent="0.25">
      <c r="A38" s="42">
        <v>1</v>
      </c>
      <c r="B38" s="43" t="s">
        <v>2</v>
      </c>
      <c r="C38" s="70">
        <v>75</v>
      </c>
      <c r="D38" s="70">
        <v>80</v>
      </c>
      <c r="E38" s="70">
        <v>80</v>
      </c>
      <c r="F38" s="70">
        <v>0</v>
      </c>
      <c r="G38" s="70">
        <v>1188</v>
      </c>
      <c r="H38" s="74">
        <v>148.47999999999999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  <c r="S38" s="70">
        <v>0</v>
      </c>
      <c r="T38" s="74">
        <v>0</v>
      </c>
    </row>
    <row r="39" spans="1:20" ht="30" customHeight="1" x14ac:dyDescent="0.25">
      <c r="A39" s="42">
        <v>2</v>
      </c>
      <c r="B39" s="43" t="s">
        <v>3</v>
      </c>
      <c r="C39" s="70">
        <v>15</v>
      </c>
      <c r="D39" s="70">
        <v>83</v>
      </c>
      <c r="E39" s="70">
        <v>83</v>
      </c>
      <c r="F39" s="70">
        <v>0</v>
      </c>
      <c r="G39" s="70">
        <v>2814</v>
      </c>
      <c r="H39" s="74">
        <v>339.04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5</v>
      </c>
      <c r="P39" s="70">
        <v>5</v>
      </c>
      <c r="Q39" s="70">
        <v>5</v>
      </c>
      <c r="R39" s="70">
        <v>0</v>
      </c>
      <c r="S39" s="70">
        <v>6</v>
      </c>
      <c r="T39" s="74">
        <v>12.05</v>
      </c>
    </row>
    <row r="40" spans="1:20" ht="30" customHeight="1" x14ac:dyDescent="0.25">
      <c r="A40" s="42">
        <v>3</v>
      </c>
      <c r="B40" s="43" t="s">
        <v>4</v>
      </c>
      <c r="C40" s="70">
        <v>89</v>
      </c>
      <c r="D40" s="70">
        <v>114</v>
      </c>
      <c r="E40" s="70">
        <v>114</v>
      </c>
      <c r="F40" s="70">
        <v>0</v>
      </c>
      <c r="G40" s="70">
        <v>3215</v>
      </c>
      <c r="H40" s="74">
        <v>282.06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2</v>
      </c>
      <c r="P40" s="70">
        <v>2</v>
      </c>
      <c r="Q40" s="70">
        <v>2</v>
      </c>
      <c r="R40" s="70">
        <v>0</v>
      </c>
      <c r="S40" s="70">
        <v>4</v>
      </c>
      <c r="T40" s="74">
        <v>19.2</v>
      </c>
    </row>
    <row r="41" spans="1:20" ht="30" customHeight="1" x14ac:dyDescent="0.25">
      <c r="A41" s="42">
        <v>4</v>
      </c>
      <c r="B41" s="43" t="s">
        <v>5</v>
      </c>
      <c r="C41" s="70">
        <v>0</v>
      </c>
      <c r="D41" s="70">
        <v>0</v>
      </c>
      <c r="E41" s="70">
        <v>0</v>
      </c>
      <c r="F41" s="70">
        <v>0</v>
      </c>
      <c r="G41" s="70">
        <v>0</v>
      </c>
      <c r="H41" s="74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4">
        <v>0</v>
      </c>
    </row>
    <row r="42" spans="1:20" ht="30" customHeight="1" x14ac:dyDescent="0.25">
      <c r="A42" s="42">
        <v>5</v>
      </c>
      <c r="B42" s="43" t="s">
        <v>6</v>
      </c>
      <c r="C42" s="70">
        <v>85</v>
      </c>
      <c r="D42" s="70">
        <v>80</v>
      </c>
      <c r="E42" s="70">
        <v>80</v>
      </c>
      <c r="F42" s="70">
        <v>0</v>
      </c>
      <c r="G42" s="70">
        <v>2744</v>
      </c>
      <c r="H42" s="74">
        <v>343.05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4">
        <v>0</v>
      </c>
    </row>
    <row r="43" spans="1:20" ht="30" customHeight="1" x14ac:dyDescent="0.25">
      <c r="A43" s="42">
        <v>6</v>
      </c>
      <c r="B43" s="43" t="s">
        <v>7</v>
      </c>
      <c r="C43" s="70">
        <v>47</v>
      </c>
      <c r="D43" s="70">
        <v>55</v>
      </c>
      <c r="E43" s="70">
        <v>55</v>
      </c>
      <c r="F43" s="70">
        <v>0</v>
      </c>
      <c r="G43" s="70">
        <v>1536</v>
      </c>
      <c r="H43" s="74">
        <v>279.26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4">
        <v>0</v>
      </c>
    </row>
    <row r="44" spans="1:20" ht="30" customHeight="1" x14ac:dyDescent="0.25">
      <c r="A44" s="42">
        <v>7</v>
      </c>
      <c r="B44" s="43" t="s">
        <v>8</v>
      </c>
      <c r="C44" s="70">
        <v>75</v>
      </c>
      <c r="D44" s="70">
        <v>72</v>
      </c>
      <c r="E44" s="70">
        <v>72</v>
      </c>
      <c r="F44" s="70">
        <v>0</v>
      </c>
      <c r="G44" s="70">
        <v>3489</v>
      </c>
      <c r="H44" s="74">
        <v>484.62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4">
        <v>0</v>
      </c>
    </row>
    <row r="45" spans="1:20" ht="30" customHeight="1" x14ac:dyDescent="0.25">
      <c r="A45" s="42">
        <v>8</v>
      </c>
      <c r="B45" s="43" t="s">
        <v>9</v>
      </c>
      <c r="C45" s="70">
        <v>0</v>
      </c>
      <c r="D45" s="70">
        <v>0</v>
      </c>
      <c r="E45" s="70">
        <v>0</v>
      </c>
      <c r="F45" s="70">
        <v>0</v>
      </c>
      <c r="G45" s="70">
        <v>0</v>
      </c>
      <c r="H45" s="74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4">
        <v>0</v>
      </c>
    </row>
    <row r="46" spans="1:20" ht="30" customHeight="1" x14ac:dyDescent="0.25">
      <c r="A46" s="42">
        <v>9</v>
      </c>
      <c r="B46" s="43" t="s">
        <v>10</v>
      </c>
      <c r="C46" s="70">
        <v>0</v>
      </c>
      <c r="D46" s="70">
        <v>0</v>
      </c>
      <c r="E46" s="70">
        <v>0</v>
      </c>
      <c r="F46" s="70">
        <v>0</v>
      </c>
      <c r="G46" s="70">
        <v>0</v>
      </c>
      <c r="H46" s="74"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4">
        <v>0</v>
      </c>
    </row>
    <row r="47" spans="1:20" ht="30" customHeight="1" x14ac:dyDescent="0.25">
      <c r="A47" s="42">
        <v>10</v>
      </c>
      <c r="B47" s="43" t="s">
        <v>11</v>
      </c>
      <c r="C47" s="70">
        <v>0</v>
      </c>
      <c r="D47" s="70">
        <v>0</v>
      </c>
      <c r="E47" s="70">
        <v>0</v>
      </c>
      <c r="F47" s="70">
        <v>0</v>
      </c>
      <c r="G47" s="70">
        <v>0</v>
      </c>
      <c r="H47" s="74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4">
        <v>0</v>
      </c>
    </row>
    <row r="48" spans="1:20" ht="30" customHeight="1" x14ac:dyDescent="0.25">
      <c r="A48" s="42">
        <v>11</v>
      </c>
      <c r="B48" s="43" t="s">
        <v>12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4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4">
        <v>0</v>
      </c>
    </row>
    <row r="49" spans="1:20" ht="30" customHeight="1" x14ac:dyDescent="0.25">
      <c r="A49" s="42">
        <v>12</v>
      </c>
      <c r="B49" s="43" t="s">
        <v>13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  <c r="H49" s="74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4">
        <v>0</v>
      </c>
    </row>
    <row r="50" spans="1:20" ht="30" customHeight="1" x14ac:dyDescent="0.25">
      <c r="A50" s="90" t="s">
        <v>14</v>
      </c>
      <c r="B50" s="91"/>
      <c r="C50" s="72">
        <f>SUM(C38:C49)</f>
        <v>386</v>
      </c>
      <c r="D50" s="72">
        <f t="shared" ref="D50:S50" si="0">SUM(D38:D49)</f>
        <v>484</v>
      </c>
      <c r="E50" s="72">
        <f t="shared" si="0"/>
        <v>484</v>
      </c>
      <c r="F50" s="72">
        <f t="shared" si="0"/>
        <v>0</v>
      </c>
      <c r="G50" s="72">
        <v>14987</v>
      </c>
      <c r="H50" s="76">
        <v>309.64</v>
      </c>
      <c r="I50" s="72">
        <f t="shared" si="0"/>
        <v>0</v>
      </c>
      <c r="J50" s="72">
        <f t="shared" si="0"/>
        <v>0</v>
      </c>
      <c r="K50" s="72">
        <f t="shared" si="0"/>
        <v>0</v>
      </c>
      <c r="L50" s="72">
        <f t="shared" si="0"/>
        <v>0</v>
      </c>
      <c r="M50" s="72">
        <f t="shared" si="0"/>
        <v>0</v>
      </c>
      <c r="N50" s="72">
        <f t="shared" si="0"/>
        <v>0</v>
      </c>
      <c r="O50" s="72">
        <f t="shared" si="0"/>
        <v>7</v>
      </c>
      <c r="P50" s="72">
        <f t="shared" si="0"/>
        <v>7</v>
      </c>
      <c r="Q50" s="72">
        <f t="shared" si="0"/>
        <v>7</v>
      </c>
      <c r="R50" s="72">
        <f t="shared" si="0"/>
        <v>0</v>
      </c>
      <c r="S50" s="72">
        <f t="shared" si="0"/>
        <v>10</v>
      </c>
      <c r="T50" s="76">
        <v>14.1</v>
      </c>
    </row>
    <row r="51" spans="1:20" x14ac:dyDescent="0.25">
      <c r="A51" s="48"/>
      <c r="B51" s="48"/>
      <c r="C51" s="49"/>
      <c r="D51" s="49"/>
      <c r="E51" s="49"/>
      <c r="F51" s="48"/>
      <c r="G51" s="50"/>
      <c r="H51" s="67"/>
      <c r="I51" s="49"/>
      <c r="J51" s="49"/>
      <c r="K51" s="49"/>
      <c r="L51" s="48"/>
      <c r="M51" s="50"/>
      <c r="N51" s="53"/>
      <c r="O51" s="53"/>
      <c r="P51" s="53"/>
      <c r="Q51" s="53"/>
      <c r="R51" s="53"/>
      <c r="S51" s="53"/>
      <c r="T51" s="53"/>
    </row>
    <row r="52" spans="1:20" hidden="1" x14ac:dyDescent="0.25">
      <c r="B52" s="55">
        <v>2019</v>
      </c>
      <c r="C52" s="56"/>
      <c r="D52" s="56"/>
      <c r="E52" s="56"/>
      <c r="F52" s="57"/>
      <c r="G52" s="58"/>
      <c r="H52" s="68"/>
      <c r="I52" s="61"/>
      <c r="J52" s="61"/>
      <c r="K52" s="61"/>
      <c r="M52" s="62"/>
      <c r="N52" s="62"/>
      <c r="O52" s="62"/>
      <c r="P52" s="62"/>
      <c r="Q52" s="62"/>
      <c r="R52" s="62"/>
      <c r="S52" s="62"/>
      <c r="T52" s="62"/>
    </row>
    <row r="53" spans="1:20" hidden="1" x14ac:dyDescent="0.25">
      <c r="B53" s="55">
        <v>2018</v>
      </c>
      <c r="G53" s="56"/>
      <c r="H53" s="69"/>
    </row>
    <row r="54" spans="1:20" hidden="1" x14ac:dyDescent="0.25">
      <c r="B54" s="55">
        <v>2017</v>
      </c>
    </row>
    <row r="55" spans="1:20" hidden="1" x14ac:dyDescent="0.25">
      <c r="B55" s="55">
        <v>2016</v>
      </c>
    </row>
    <row r="56" spans="1:20" hidden="1" x14ac:dyDescent="0.25">
      <c r="B56" s="55">
        <v>2015</v>
      </c>
    </row>
    <row r="57" spans="1:20" x14ac:dyDescent="0.25">
      <c r="B57" s="55"/>
      <c r="T57" s="28" t="s">
        <v>16</v>
      </c>
    </row>
    <row r="59" spans="1:20" ht="18.75" x14ac:dyDescent="0.25">
      <c r="A59" s="82" t="s">
        <v>23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</row>
    <row r="60" spans="1:20" ht="18.75" x14ac:dyDescent="0.25">
      <c r="A60" s="82" t="s">
        <v>15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</row>
    <row r="61" spans="1:20" ht="18.75" x14ac:dyDescent="0.25">
      <c r="A61" s="82" t="s">
        <v>47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</row>
    <row r="63" spans="1:20" ht="21.75" customHeight="1" x14ac:dyDescent="0.25">
      <c r="A63" s="95" t="s">
        <v>0</v>
      </c>
      <c r="B63" s="97" t="s">
        <v>1</v>
      </c>
      <c r="C63" s="100" t="s">
        <v>31</v>
      </c>
      <c r="D63" s="101"/>
      <c r="E63" s="101"/>
      <c r="F63" s="100"/>
      <c r="G63" s="100"/>
      <c r="H63" s="100"/>
      <c r="I63" s="101" t="s">
        <v>32</v>
      </c>
      <c r="J63" s="101"/>
      <c r="K63" s="101"/>
      <c r="L63" s="100"/>
      <c r="M63" s="100"/>
      <c r="N63" s="100"/>
      <c r="O63" s="101" t="s">
        <v>33</v>
      </c>
      <c r="P63" s="101"/>
      <c r="Q63" s="101"/>
      <c r="R63" s="100"/>
      <c r="S63" s="100"/>
      <c r="T63" s="100"/>
    </row>
    <row r="64" spans="1:20" x14ac:dyDescent="0.25">
      <c r="A64" s="96"/>
      <c r="B64" s="98"/>
      <c r="C64" s="92" t="s">
        <v>17</v>
      </c>
      <c r="D64" s="92" t="s">
        <v>20</v>
      </c>
      <c r="E64" s="92" t="s">
        <v>21</v>
      </c>
      <c r="F64" s="92" t="s">
        <v>22</v>
      </c>
      <c r="G64" s="92" t="s">
        <v>18</v>
      </c>
      <c r="H64" s="92" t="s">
        <v>19</v>
      </c>
      <c r="I64" s="92" t="s">
        <v>17</v>
      </c>
      <c r="J64" s="92" t="s">
        <v>20</v>
      </c>
      <c r="K64" s="92" t="s">
        <v>21</v>
      </c>
      <c r="L64" s="92" t="s">
        <v>22</v>
      </c>
      <c r="M64" s="92" t="s">
        <v>18</v>
      </c>
      <c r="N64" s="92" t="s">
        <v>19</v>
      </c>
      <c r="O64" s="92" t="s">
        <v>17</v>
      </c>
      <c r="P64" s="92" t="s">
        <v>20</v>
      </c>
      <c r="Q64" s="92" t="s">
        <v>21</v>
      </c>
      <c r="R64" s="92" t="s">
        <v>22</v>
      </c>
      <c r="S64" s="92" t="s">
        <v>18</v>
      </c>
      <c r="T64" s="92" t="s">
        <v>19</v>
      </c>
    </row>
    <row r="65" spans="1:20" ht="38.25" customHeight="1" x14ac:dyDescent="0.25">
      <c r="A65" s="93"/>
      <c r="B65" s="99"/>
      <c r="C65" s="94"/>
      <c r="D65" s="94"/>
      <c r="E65" s="94"/>
      <c r="F65" s="93"/>
      <c r="G65" s="93"/>
      <c r="H65" s="93"/>
      <c r="I65" s="94"/>
      <c r="J65" s="94"/>
      <c r="K65" s="94"/>
      <c r="L65" s="93"/>
      <c r="M65" s="93"/>
      <c r="N65" s="93"/>
      <c r="O65" s="94"/>
      <c r="P65" s="94"/>
      <c r="Q65" s="94"/>
      <c r="R65" s="93"/>
      <c r="S65" s="93"/>
      <c r="T65" s="93"/>
    </row>
    <row r="66" spans="1:20" ht="30" customHeight="1" x14ac:dyDescent="0.25">
      <c r="A66" s="42">
        <v>1</v>
      </c>
      <c r="B66" s="43" t="s">
        <v>2</v>
      </c>
      <c r="C66" s="70">
        <v>0</v>
      </c>
      <c r="D66" s="70">
        <v>0</v>
      </c>
      <c r="E66" s="70">
        <v>0</v>
      </c>
      <c r="F66" s="70">
        <v>0</v>
      </c>
      <c r="G66" s="70">
        <v>0</v>
      </c>
      <c r="H66" s="74">
        <v>0</v>
      </c>
      <c r="I66" s="70">
        <v>0</v>
      </c>
      <c r="J66" s="70">
        <v>0</v>
      </c>
      <c r="K66" s="70">
        <v>0</v>
      </c>
      <c r="L66" s="70">
        <v>0</v>
      </c>
      <c r="M66" s="70">
        <v>0</v>
      </c>
      <c r="N66" s="74">
        <v>0</v>
      </c>
      <c r="O66" s="70">
        <v>0</v>
      </c>
      <c r="P66" s="70">
        <v>0</v>
      </c>
      <c r="Q66" s="70">
        <v>0</v>
      </c>
      <c r="R66" s="70">
        <v>0</v>
      </c>
      <c r="S66" s="70">
        <v>0</v>
      </c>
      <c r="T66" s="70">
        <v>0</v>
      </c>
    </row>
    <row r="67" spans="1:20" ht="30" customHeight="1" x14ac:dyDescent="0.25">
      <c r="A67" s="42">
        <v>2</v>
      </c>
      <c r="B67" s="43" t="s">
        <v>3</v>
      </c>
      <c r="C67" s="70">
        <v>0</v>
      </c>
      <c r="D67" s="70">
        <v>0</v>
      </c>
      <c r="E67" s="70">
        <v>0</v>
      </c>
      <c r="F67" s="70">
        <v>0</v>
      </c>
      <c r="G67" s="70">
        <v>0</v>
      </c>
      <c r="H67" s="74">
        <v>0</v>
      </c>
      <c r="I67" s="70">
        <v>1</v>
      </c>
      <c r="J67" s="70">
        <v>0</v>
      </c>
      <c r="K67" s="70">
        <v>0</v>
      </c>
      <c r="L67" s="70">
        <v>0</v>
      </c>
      <c r="M67" s="70">
        <v>0</v>
      </c>
      <c r="N67" s="74">
        <v>0</v>
      </c>
      <c r="O67" s="70">
        <v>0</v>
      </c>
      <c r="P67" s="70">
        <v>0</v>
      </c>
      <c r="Q67" s="70">
        <v>0</v>
      </c>
      <c r="R67" s="70">
        <v>0</v>
      </c>
      <c r="S67" s="70">
        <v>0</v>
      </c>
      <c r="T67" s="70">
        <v>0</v>
      </c>
    </row>
    <row r="68" spans="1:20" ht="30" customHeight="1" x14ac:dyDescent="0.25">
      <c r="A68" s="42">
        <v>3</v>
      </c>
      <c r="B68" s="43" t="s">
        <v>4</v>
      </c>
      <c r="C68" s="70">
        <v>8</v>
      </c>
      <c r="D68" s="70">
        <v>10</v>
      </c>
      <c r="E68" s="70">
        <v>10</v>
      </c>
      <c r="F68" s="70">
        <v>0</v>
      </c>
      <c r="G68" s="70">
        <v>100</v>
      </c>
      <c r="H68" s="74">
        <v>100</v>
      </c>
      <c r="I68" s="70">
        <v>7</v>
      </c>
      <c r="J68" s="70">
        <v>4</v>
      </c>
      <c r="K68" s="70">
        <v>4</v>
      </c>
      <c r="L68" s="70">
        <v>0</v>
      </c>
      <c r="M68" s="70">
        <v>60</v>
      </c>
      <c r="N68" s="74">
        <v>150</v>
      </c>
      <c r="O68" s="70">
        <v>0</v>
      </c>
      <c r="P68" s="70">
        <v>0</v>
      </c>
      <c r="Q68" s="70">
        <v>0</v>
      </c>
      <c r="R68" s="70">
        <v>0</v>
      </c>
      <c r="S68" s="70">
        <v>0</v>
      </c>
      <c r="T68" s="70">
        <v>0</v>
      </c>
    </row>
    <row r="69" spans="1:20" ht="30" customHeight="1" x14ac:dyDescent="0.25">
      <c r="A69" s="42">
        <v>4</v>
      </c>
      <c r="B69" s="43" t="s">
        <v>5</v>
      </c>
      <c r="C69" s="70">
        <v>0</v>
      </c>
      <c r="D69" s="70">
        <v>0</v>
      </c>
      <c r="E69" s="70">
        <v>0</v>
      </c>
      <c r="F69" s="70">
        <v>0</v>
      </c>
      <c r="G69" s="70">
        <v>0</v>
      </c>
      <c r="H69" s="74">
        <v>0</v>
      </c>
      <c r="I69" s="70">
        <v>0</v>
      </c>
      <c r="J69" s="70">
        <v>0</v>
      </c>
      <c r="K69" s="70">
        <v>0</v>
      </c>
      <c r="L69" s="70">
        <v>0</v>
      </c>
      <c r="M69" s="70">
        <v>0</v>
      </c>
      <c r="N69" s="74">
        <v>0</v>
      </c>
      <c r="O69" s="70">
        <v>0</v>
      </c>
      <c r="P69" s="70">
        <v>0</v>
      </c>
      <c r="Q69" s="70">
        <v>0</v>
      </c>
      <c r="R69" s="70">
        <v>0</v>
      </c>
      <c r="S69" s="70">
        <v>0</v>
      </c>
      <c r="T69" s="70">
        <v>0</v>
      </c>
    </row>
    <row r="70" spans="1:20" ht="30" customHeight="1" x14ac:dyDescent="0.25">
      <c r="A70" s="42">
        <v>5</v>
      </c>
      <c r="B70" s="43" t="s">
        <v>6</v>
      </c>
      <c r="C70" s="70">
        <v>0</v>
      </c>
      <c r="D70" s="70">
        <v>0</v>
      </c>
      <c r="E70" s="70">
        <v>0</v>
      </c>
      <c r="F70" s="70">
        <v>0</v>
      </c>
      <c r="G70" s="70">
        <v>0</v>
      </c>
      <c r="H70" s="74">
        <v>0</v>
      </c>
      <c r="I70" s="70">
        <v>2</v>
      </c>
      <c r="J70" s="70">
        <v>2</v>
      </c>
      <c r="K70" s="70">
        <v>2</v>
      </c>
      <c r="L70" s="70">
        <v>0</v>
      </c>
      <c r="M70" s="70">
        <v>40</v>
      </c>
      <c r="N70" s="74">
        <v>200</v>
      </c>
      <c r="O70" s="70">
        <v>0</v>
      </c>
      <c r="P70" s="70">
        <v>0</v>
      </c>
      <c r="Q70" s="70">
        <v>0</v>
      </c>
      <c r="R70" s="70">
        <v>0</v>
      </c>
      <c r="S70" s="70">
        <v>0</v>
      </c>
      <c r="T70" s="70">
        <v>0</v>
      </c>
    </row>
    <row r="71" spans="1:20" ht="30" customHeight="1" x14ac:dyDescent="0.25">
      <c r="A71" s="42">
        <v>6</v>
      </c>
      <c r="B71" s="43" t="s">
        <v>7</v>
      </c>
      <c r="C71" s="70">
        <v>0</v>
      </c>
      <c r="D71" s="70">
        <v>0</v>
      </c>
      <c r="E71" s="70">
        <v>0</v>
      </c>
      <c r="F71" s="70">
        <v>0</v>
      </c>
      <c r="G71" s="70">
        <v>0</v>
      </c>
      <c r="H71" s="74">
        <v>0</v>
      </c>
      <c r="I71" s="70">
        <v>0</v>
      </c>
      <c r="J71" s="70">
        <v>0</v>
      </c>
      <c r="K71" s="70">
        <v>0</v>
      </c>
      <c r="L71" s="70">
        <v>0</v>
      </c>
      <c r="M71" s="70">
        <v>0</v>
      </c>
      <c r="N71" s="74">
        <v>0</v>
      </c>
      <c r="O71" s="70">
        <v>0</v>
      </c>
      <c r="P71" s="70">
        <v>0</v>
      </c>
      <c r="Q71" s="70">
        <v>0</v>
      </c>
      <c r="R71" s="70">
        <v>0</v>
      </c>
      <c r="S71" s="70">
        <v>0</v>
      </c>
      <c r="T71" s="70">
        <v>0</v>
      </c>
    </row>
    <row r="72" spans="1:20" ht="30" customHeight="1" x14ac:dyDescent="0.25">
      <c r="A72" s="42">
        <v>7</v>
      </c>
      <c r="B72" s="43" t="s">
        <v>8</v>
      </c>
      <c r="C72" s="70">
        <v>0</v>
      </c>
      <c r="D72" s="70">
        <v>0</v>
      </c>
      <c r="E72" s="70">
        <v>0</v>
      </c>
      <c r="F72" s="70">
        <v>0</v>
      </c>
      <c r="G72" s="70">
        <v>0</v>
      </c>
      <c r="H72" s="74">
        <v>0</v>
      </c>
      <c r="I72" s="70">
        <v>4</v>
      </c>
      <c r="J72" s="70">
        <v>0</v>
      </c>
      <c r="K72" s="70">
        <v>0</v>
      </c>
      <c r="L72" s="70">
        <v>0</v>
      </c>
      <c r="M72" s="70">
        <v>0</v>
      </c>
      <c r="N72" s="74">
        <v>4</v>
      </c>
      <c r="O72" s="70">
        <v>0</v>
      </c>
      <c r="P72" s="70">
        <v>0</v>
      </c>
      <c r="Q72" s="70">
        <v>0</v>
      </c>
      <c r="R72" s="70">
        <v>0</v>
      </c>
      <c r="S72" s="70">
        <v>0</v>
      </c>
      <c r="T72" s="70">
        <v>0</v>
      </c>
    </row>
    <row r="73" spans="1:20" ht="30" customHeight="1" x14ac:dyDescent="0.25">
      <c r="A73" s="42">
        <v>8</v>
      </c>
      <c r="B73" s="43" t="s">
        <v>9</v>
      </c>
      <c r="C73" s="70">
        <v>0</v>
      </c>
      <c r="D73" s="70">
        <v>0</v>
      </c>
      <c r="E73" s="70">
        <v>0</v>
      </c>
      <c r="F73" s="70">
        <v>0</v>
      </c>
      <c r="G73" s="70">
        <v>0</v>
      </c>
      <c r="H73" s="74">
        <v>0</v>
      </c>
      <c r="I73" s="70">
        <v>0</v>
      </c>
      <c r="J73" s="70">
        <v>0</v>
      </c>
      <c r="K73" s="70">
        <v>0</v>
      </c>
      <c r="L73" s="70">
        <v>0</v>
      </c>
      <c r="M73" s="70">
        <v>0</v>
      </c>
      <c r="N73" s="74">
        <v>0</v>
      </c>
      <c r="O73" s="70">
        <v>0</v>
      </c>
      <c r="P73" s="70">
        <v>0</v>
      </c>
      <c r="Q73" s="70">
        <v>0</v>
      </c>
      <c r="R73" s="70">
        <v>0</v>
      </c>
      <c r="S73" s="70">
        <v>0</v>
      </c>
      <c r="T73" s="70">
        <v>0</v>
      </c>
    </row>
    <row r="74" spans="1:20" ht="30" customHeight="1" x14ac:dyDescent="0.25">
      <c r="A74" s="42">
        <v>9</v>
      </c>
      <c r="B74" s="43" t="s">
        <v>10</v>
      </c>
      <c r="C74" s="70">
        <v>0</v>
      </c>
      <c r="D74" s="70">
        <v>0</v>
      </c>
      <c r="E74" s="70">
        <v>0</v>
      </c>
      <c r="F74" s="70">
        <v>0</v>
      </c>
      <c r="G74" s="70">
        <v>0</v>
      </c>
      <c r="H74" s="74">
        <v>0</v>
      </c>
      <c r="I74" s="70">
        <v>0</v>
      </c>
      <c r="J74" s="70">
        <v>0</v>
      </c>
      <c r="K74" s="70">
        <v>0</v>
      </c>
      <c r="L74" s="70">
        <v>0</v>
      </c>
      <c r="M74" s="70">
        <v>0</v>
      </c>
      <c r="N74" s="74">
        <v>0</v>
      </c>
      <c r="O74" s="70">
        <v>0</v>
      </c>
      <c r="P74" s="70">
        <v>0</v>
      </c>
      <c r="Q74" s="70">
        <v>0</v>
      </c>
      <c r="R74" s="70">
        <v>0</v>
      </c>
      <c r="S74" s="70">
        <v>0</v>
      </c>
      <c r="T74" s="70">
        <v>0</v>
      </c>
    </row>
    <row r="75" spans="1:20" ht="30" customHeight="1" x14ac:dyDescent="0.25">
      <c r="A75" s="42">
        <v>10</v>
      </c>
      <c r="B75" s="43" t="s">
        <v>11</v>
      </c>
      <c r="C75" s="70">
        <v>0</v>
      </c>
      <c r="D75" s="70">
        <v>0</v>
      </c>
      <c r="E75" s="70">
        <v>0</v>
      </c>
      <c r="F75" s="70">
        <v>0</v>
      </c>
      <c r="G75" s="70">
        <v>0</v>
      </c>
      <c r="H75" s="74">
        <v>0</v>
      </c>
      <c r="I75" s="70">
        <v>0</v>
      </c>
      <c r="J75" s="70">
        <v>0</v>
      </c>
      <c r="K75" s="70">
        <v>0</v>
      </c>
      <c r="L75" s="70">
        <v>0</v>
      </c>
      <c r="M75" s="70">
        <v>0</v>
      </c>
      <c r="N75" s="74">
        <v>0</v>
      </c>
      <c r="O75" s="70">
        <v>0</v>
      </c>
      <c r="P75" s="70">
        <v>0</v>
      </c>
      <c r="Q75" s="70">
        <v>0</v>
      </c>
      <c r="R75" s="70">
        <v>0</v>
      </c>
      <c r="S75" s="70">
        <v>0</v>
      </c>
      <c r="T75" s="70">
        <v>0</v>
      </c>
    </row>
    <row r="76" spans="1:20" ht="30" customHeight="1" x14ac:dyDescent="0.25">
      <c r="A76" s="42">
        <v>11</v>
      </c>
      <c r="B76" s="43" t="s">
        <v>12</v>
      </c>
      <c r="C76" s="70">
        <v>0</v>
      </c>
      <c r="D76" s="70">
        <v>0</v>
      </c>
      <c r="E76" s="70">
        <v>0</v>
      </c>
      <c r="F76" s="70">
        <v>0</v>
      </c>
      <c r="G76" s="70">
        <v>0</v>
      </c>
      <c r="H76" s="74">
        <v>0</v>
      </c>
      <c r="I76" s="70">
        <v>0</v>
      </c>
      <c r="J76" s="70">
        <v>0</v>
      </c>
      <c r="K76" s="70">
        <v>0</v>
      </c>
      <c r="L76" s="70">
        <v>0</v>
      </c>
      <c r="M76" s="70">
        <v>0</v>
      </c>
      <c r="N76" s="74">
        <v>0</v>
      </c>
      <c r="O76" s="70">
        <v>0</v>
      </c>
      <c r="P76" s="70">
        <v>0</v>
      </c>
      <c r="Q76" s="70">
        <v>0</v>
      </c>
      <c r="R76" s="70">
        <v>0</v>
      </c>
      <c r="S76" s="70">
        <v>0</v>
      </c>
      <c r="T76" s="70">
        <v>0</v>
      </c>
    </row>
    <row r="77" spans="1:20" ht="30" customHeight="1" x14ac:dyDescent="0.25">
      <c r="A77" s="44">
        <v>12</v>
      </c>
      <c r="B77" s="45" t="s">
        <v>13</v>
      </c>
      <c r="C77" s="70">
        <v>0</v>
      </c>
      <c r="D77" s="70">
        <v>0</v>
      </c>
      <c r="E77" s="70">
        <v>0</v>
      </c>
      <c r="F77" s="70">
        <v>0</v>
      </c>
      <c r="G77" s="70">
        <v>0</v>
      </c>
      <c r="H77" s="74">
        <v>0</v>
      </c>
      <c r="I77" s="71">
        <v>0</v>
      </c>
      <c r="J77" s="71">
        <v>0</v>
      </c>
      <c r="K77" s="71">
        <v>0</v>
      </c>
      <c r="L77" s="71">
        <v>0</v>
      </c>
      <c r="M77" s="71">
        <v>0</v>
      </c>
      <c r="N77" s="75">
        <v>0</v>
      </c>
      <c r="O77" s="70">
        <v>0</v>
      </c>
      <c r="P77" s="70">
        <v>0</v>
      </c>
      <c r="Q77" s="70">
        <v>0</v>
      </c>
      <c r="R77" s="70">
        <v>0</v>
      </c>
      <c r="S77" s="70">
        <v>0</v>
      </c>
      <c r="T77" s="70">
        <v>0</v>
      </c>
    </row>
    <row r="78" spans="1:20" ht="30" customHeight="1" x14ac:dyDescent="0.25">
      <c r="A78" s="90" t="s">
        <v>14</v>
      </c>
      <c r="B78" s="91"/>
      <c r="C78" s="72">
        <f>SUM(C66:C77)</f>
        <v>8</v>
      </c>
      <c r="D78" s="72">
        <f t="shared" ref="D78:T78" si="1">SUM(D66:D77)</f>
        <v>10</v>
      </c>
      <c r="E78" s="72">
        <f t="shared" si="1"/>
        <v>10</v>
      </c>
      <c r="F78" s="72">
        <f t="shared" si="1"/>
        <v>0</v>
      </c>
      <c r="G78" s="72">
        <f t="shared" si="1"/>
        <v>100</v>
      </c>
      <c r="H78" s="76">
        <f t="shared" si="1"/>
        <v>100</v>
      </c>
      <c r="I78" s="72">
        <f t="shared" si="1"/>
        <v>14</v>
      </c>
      <c r="J78" s="72">
        <f t="shared" si="1"/>
        <v>6</v>
      </c>
      <c r="K78" s="72">
        <f t="shared" si="1"/>
        <v>6</v>
      </c>
      <c r="L78" s="72">
        <f t="shared" si="1"/>
        <v>0</v>
      </c>
      <c r="M78" s="72">
        <f t="shared" si="1"/>
        <v>100</v>
      </c>
      <c r="N78" s="76">
        <v>166.67</v>
      </c>
      <c r="O78" s="72">
        <f t="shared" si="1"/>
        <v>0</v>
      </c>
      <c r="P78" s="72">
        <f t="shared" si="1"/>
        <v>0</v>
      </c>
      <c r="Q78" s="72">
        <f t="shared" si="1"/>
        <v>0</v>
      </c>
      <c r="R78" s="72">
        <f t="shared" si="1"/>
        <v>0</v>
      </c>
      <c r="S78" s="72">
        <f t="shared" si="1"/>
        <v>0</v>
      </c>
      <c r="T78" s="72">
        <f t="shared" si="1"/>
        <v>0</v>
      </c>
    </row>
    <row r="79" spans="1:20" x14ac:dyDescent="0.25">
      <c r="A79" s="48"/>
      <c r="B79" s="48"/>
      <c r="C79" s="49"/>
      <c r="D79" s="49"/>
      <c r="E79" s="49"/>
      <c r="F79" s="48"/>
      <c r="G79" s="50"/>
      <c r="H79" s="67"/>
      <c r="I79" s="49"/>
      <c r="J79" s="49"/>
      <c r="K79" s="49"/>
      <c r="L79" s="48"/>
      <c r="M79" s="50"/>
      <c r="N79" s="53"/>
      <c r="O79" s="53"/>
      <c r="P79" s="53"/>
      <c r="Q79" s="53"/>
      <c r="R79" s="53"/>
      <c r="S79" s="53"/>
      <c r="T79" s="53"/>
    </row>
    <row r="80" spans="1:20" hidden="1" x14ac:dyDescent="0.25">
      <c r="B80" s="55">
        <v>2019</v>
      </c>
      <c r="C80" s="56"/>
      <c r="D80" s="56"/>
      <c r="E80" s="56"/>
      <c r="F80" s="57"/>
      <c r="G80" s="58"/>
      <c r="H80" s="68"/>
      <c r="I80" s="61"/>
      <c r="J80" s="61"/>
      <c r="K80" s="61"/>
      <c r="M80" s="62"/>
      <c r="N80" s="62"/>
      <c r="O80" s="62"/>
      <c r="P80" s="62"/>
      <c r="Q80" s="62"/>
      <c r="R80" s="62"/>
      <c r="S80" s="62"/>
      <c r="T80" s="62"/>
    </row>
    <row r="81" spans="2:20" hidden="1" x14ac:dyDescent="0.25">
      <c r="B81" s="55">
        <v>2018</v>
      </c>
      <c r="G81" s="56"/>
      <c r="H81" s="69"/>
    </row>
    <row r="82" spans="2:20" hidden="1" x14ac:dyDescent="0.25">
      <c r="B82" s="55">
        <v>2017</v>
      </c>
    </row>
    <row r="83" spans="2:20" hidden="1" x14ac:dyDescent="0.25">
      <c r="B83" s="55">
        <v>2016</v>
      </c>
    </row>
    <row r="84" spans="2:20" hidden="1" x14ac:dyDescent="0.25">
      <c r="B84" s="55">
        <v>2015</v>
      </c>
    </row>
    <row r="85" spans="2:20" x14ac:dyDescent="0.25">
      <c r="B85" s="55"/>
      <c r="T85" s="28" t="s">
        <v>16</v>
      </c>
    </row>
  </sheetData>
  <mergeCells count="81"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20:B20"/>
    <mergeCell ref="A32:T32"/>
    <mergeCell ref="A33:T33"/>
    <mergeCell ref="A35:A37"/>
    <mergeCell ref="B35:B37"/>
    <mergeCell ref="C35:H35"/>
    <mergeCell ref="I35:N35"/>
    <mergeCell ref="O35:T35"/>
    <mergeCell ref="C36:C37"/>
    <mergeCell ref="D36:D37"/>
    <mergeCell ref="E36:E37"/>
    <mergeCell ref="A31:T31"/>
    <mergeCell ref="A60:T60"/>
    <mergeCell ref="L36:L37"/>
    <mergeCell ref="M36:M37"/>
    <mergeCell ref="N36:N37"/>
    <mergeCell ref="O36:O37"/>
    <mergeCell ref="P36:P37"/>
    <mergeCell ref="Q36:Q37"/>
    <mergeCell ref="F36:F37"/>
    <mergeCell ref="G36:G37"/>
    <mergeCell ref="H36:H37"/>
    <mergeCell ref="I36:I37"/>
    <mergeCell ref="J36:J37"/>
    <mergeCell ref="K36:K37"/>
    <mergeCell ref="R36:R37"/>
    <mergeCell ref="S36:S37"/>
    <mergeCell ref="T36:T37"/>
    <mergeCell ref="A50:B50"/>
    <mergeCell ref="A59:T59"/>
    <mergeCell ref="A61:T61"/>
    <mergeCell ref="A63:A65"/>
    <mergeCell ref="B63:B65"/>
    <mergeCell ref="C63:H63"/>
    <mergeCell ref="I63:N63"/>
    <mergeCell ref="O63:T63"/>
    <mergeCell ref="C64:C65"/>
    <mergeCell ref="D64:D65"/>
    <mergeCell ref="E64:E65"/>
    <mergeCell ref="F64:F65"/>
    <mergeCell ref="S64:S65"/>
    <mergeCell ref="T64:T65"/>
    <mergeCell ref="Q64:Q65"/>
    <mergeCell ref="R64:R65"/>
    <mergeCell ref="A78:B78"/>
    <mergeCell ref="M64:M65"/>
    <mergeCell ref="N64:N65"/>
    <mergeCell ref="O64:O65"/>
    <mergeCell ref="P64:P65"/>
    <mergeCell ref="G64:G65"/>
    <mergeCell ref="H64:H65"/>
    <mergeCell ref="I64:I65"/>
    <mergeCell ref="J64:J65"/>
    <mergeCell ref="K64:K65"/>
    <mergeCell ref="L64:L65"/>
  </mergeCells>
  <printOptions horizontalCentered="1"/>
  <pageMargins left="0.45" right="0.7" top="0.75" bottom="0.75" header="0.3" footer="0.3"/>
  <pageSetup paperSize="5" scale="7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2013</vt:lpstr>
      <vt:lpstr>2014</vt:lpstr>
      <vt:lpstr>2015</vt:lpstr>
      <vt:lpstr>2016</vt:lpstr>
      <vt:lpstr>2017</vt:lpstr>
      <vt:lpstr>2018</vt:lpstr>
      <vt:lpstr>2019</vt:lpstr>
      <vt:lpstr>2020 RKSP</vt:lpstr>
      <vt:lpstr>2021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'2021'!Print_Area</vt:lpstr>
    </vt:vector>
  </TitlesOfParts>
  <Company>TPH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Heru</dc:creator>
  <cp:lastModifiedBy>User</cp:lastModifiedBy>
  <cp:lastPrinted>2023-11-09T03:12:55Z</cp:lastPrinted>
  <dcterms:created xsi:type="dcterms:W3CDTF">2014-12-31T02:11:22Z</dcterms:created>
  <dcterms:modified xsi:type="dcterms:W3CDTF">2023-11-09T03:14:29Z</dcterms:modified>
</cp:coreProperties>
</file>