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245" windowHeight="78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7" i="1" l="1"/>
  <c r="D8" i="1"/>
  <c r="C8" i="1"/>
  <c r="C17" i="1"/>
  <c r="C15" i="1"/>
  <c r="C14" i="1"/>
  <c r="C10" i="1"/>
  <c r="C9" i="1"/>
  <c r="C6" i="1"/>
  <c r="D21" i="1" l="1"/>
  <c r="C21" i="1"/>
</calcChain>
</file>

<file path=xl/sharedStrings.xml><?xml version="1.0" encoding="utf-8"?>
<sst xmlns="http://schemas.openxmlformats.org/spreadsheetml/2006/main" count="23" uniqueCount="23">
  <si>
    <t>Jenis Obyek</t>
  </si>
  <si>
    <t>Produksi (Ton)</t>
  </si>
  <si>
    <t>Nilai (Rp.000)</t>
  </si>
  <si>
    <t>10. Gabus</t>
  </si>
  <si>
    <t>01.  Karper</t>
  </si>
  <si>
    <t>02.  Tawes</t>
  </si>
  <si>
    <t>03.  Mujair</t>
  </si>
  <si>
    <t>05.  Wader</t>
  </si>
  <si>
    <t>06.  Belut</t>
  </si>
  <si>
    <t>07.  Katak Hijau</t>
  </si>
  <si>
    <t>08.  Sogo</t>
  </si>
  <si>
    <t>09.  Tageh</t>
  </si>
  <si>
    <t>11. Udang</t>
  </si>
  <si>
    <t>12. Senggaringan</t>
  </si>
  <si>
    <t>14. Lain-lain : Gurami</t>
  </si>
  <si>
    <t xml:space="preserve">                        Patin</t>
  </si>
  <si>
    <t xml:space="preserve">                       Lain-lain</t>
  </si>
  <si>
    <t>Jumlah</t>
  </si>
  <si>
    <t>04.  Lele (tangkap + budidaya)</t>
  </si>
  <si>
    <t>13. Nila Merah (tangkap + budidaya)</t>
  </si>
  <si>
    <t>BANYAKNYA PRODUKSI IKAN DAN NILAI MENURUT JENIS IKAN</t>
  </si>
  <si>
    <t>DI KABUPATEN SUKOHARJO TAHUN 2025</t>
  </si>
  <si>
    <t>Dinas Pertanian dan Perikanan Kabupaten Sukoharjo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</si>
</sst>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#,##0.000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name val="Lucida Calligraphy"/>
      <family val="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5F0A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2" fillId="3" borderId="1" xfId="0" quotePrefix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quotePrefix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2" borderId="1" xfId="0" quotePrefix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1" xfId="0" quotePrefix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164" fontId="2" fillId="0" borderId="1" xfId="2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2" fillId="4" borderId="1" xfId="0" applyNumberFormat="1" applyFont="1" applyFill="1" applyBorder="1" applyAlignment="1">
      <alignment horizontal="right" vertical="center"/>
    </xf>
    <xf numFmtId="3" fontId="2" fillId="3" borderId="1" xfId="1" applyNumberFormat="1" applyFont="1" applyFill="1" applyBorder="1" applyAlignment="1">
      <alignment vertical="center"/>
    </xf>
    <xf numFmtId="3" fontId="2" fillId="0" borderId="1" xfId="1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right" vertical="center"/>
    </xf>
    <xf numFmtId="3" fontId="2" fillId="4" borderId="1" xfId="0" applyNumberFormat="1" applyFont="1" applyFill="1" applyBorder="1" applyAlignment="1">
      <alignment horizontal="right" vertic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colors>
    <mruColors>
      <color rgb="FFE5F0A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2285999</xdr:colOff>
      <xdr:row>21</xdr:row>
      <xdr:rowOff>81642</xdr:rowOff>
    </xdr:from>
    <xdr:to>
      <xdr:col>3</xdr:col>
      <xdr:colOff>2819398</xdr:colOff>
      <xdr:row>24</xdr:row>
      <xdr:rowOff>56876</xdr:rowOff>
    </xdr:to>
    <xdr:pic>
      <xdr:nvPicPr>
        <xdr:cNvPr id="3" name="Picture 2" descr="Berkas:Logo of the Ministry of Maritime Affairs and Fisheries of the Republic of Indonesia.sv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3" r="7051" b="7234"/>
        <a:stretch/>
      </xdr:blipFill>
      <xdr:spPr bwMode="auto">
        <a:xfrm>
          <a:off x="8817428" y="6232071"/>
          <a:ext cx="533399" cy="601162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zoomScale="70" zoomScaleNormal="70" workbookViewId="0">
      <pane ySplit="1140" topLeftCell="A10" activePane="bottomLeft"/>
      <selection sqref="A1:XFD1048576"/>
      <selection pane="bottomLeft" activeCell="A16" sqref="A16:B16"/>
    </sheetView>
  </sheetViews>
  <sheetFormatPr defaultRowHeight="15" x14ac:dyDescent="0.2"/>
  <cols>
    <col min="1" max="1" width="11.7109375" style="1" customWidth="1"/>
    <col min="2" max="2" width="45.5703125" style="1" customWidth="1"/>
    <col min="3" max="3" width="40.7109375" style="1" customWidth="1"/>
    <col min="4" max="4" width="42.42578125" style="1" customWidth="1"/>
    <col min="5" max="16384" width="9.140625" style="1"/>
  </cols>
  <sheetData>
    <row r="1" spans="1:4" ht="15" customHeight="1" x14ac:dyDescent="0.25">
      <c r="A1" s="14" t="s">
        <v>20</v>
      </c>
      <c r="B1" s="14"/>
      <c r="C1" s="14"/>
      <c r="D1" s="14"/>
    </row>
    <row r="2" spans="1:4" ht="15" customHeight="1" x14ac:dyDescent="0.25">
      <c r="A2" s="14" t="s">
        <v>21</v>
      </c>
      <c r="B2" s="14"/>
      <c r="C2" s="14"/>
      <c r="D2" s="14"/>
    </row>
    <row r="3" spans="1:4" ht="9.75" customHeight="1" x14ac:dyDescent="0.2">
      <c r="B3" s="17"/>
      <c r="C3" s="17"/>
    </row>
    <row r="4" spans="1:4" s="3" customFormat="1" ht="25.5" customHeight="1" x14ac:dyDescent="0.2">
      <c r="A4" s="20" t="s">
        <v>0</v>
      </c>
      <c r="B4" s="21"/>
      <c r="C4" s="2" t="s">
        <v>1</v>
      </c>
      <c r="D4" s="2" t="s">
        <v>2</v>
      </c>
    </row>
    <row r="5" spans="1:4" ht="24.95" customHeight="1" x14ac:dyDescent="0.2">
      <c r="A5" s="10" t="s">
        <v>4</v>
      </c>
      <c r="B5" s="11"/>
      <c r="C5" s="24">
        <v>0</v>
      </c>
      <c r="D5" s="29">
        <v>0</v>
      </c>
    </row>
    <row r="6" spans="1:4" ht="24.95" customHeight="1" x14ac:dyDescent="0.2">
      <c r="A6" s="18" t="s">
        <v>5</v>
      </c>
      <c r="B6" s="19"/>
      <c r="C6" s="25">
        <f>74423/1000</f>
        <v>74.423000000000002</v>
      </c>
      <c r="D6" s="30">
        <v>446538</v>
      </c>
    </row>
    <row r="7" spans="1:4" ht="24.95" customHeight="1" x14ac:dyDescent="0.2">
      <c r="A7" s="10" t="s">
        <v>6</v>
      </c>
      <c r="B7" s="11"/>
      <c r="C7" s="24">
        <v>0</v>
      </c>
      <c r="D7" s="29">
        <v>0</v>
      </c>
    </row>
    <row r="8" spans="1:4" ht="24.95" customHeight="1" x14ac:dyDescent="0.2">
      <c r="A8" s="15" t="s">
        <v>18</v>
      </c>
      <c r="B8" s="16"/>
      <c r="C8" s="26">
        <f>12503.7346083529+51.472</f>
        <v>12555.206608352899</v>
      </c>
      <c r="D8" s="30">
        <f>225036540.435352+411776</f>
        <v>225448316.435352</v>
      </c>
    </row>
    <row r="9" spans="1:4" ht="24.95" customHeight="1" x14ac:dyDescent="0.2">
      <c r="A9" s="10" t="s">
        <v>7</v>
      </c>
      <c r="B9" s="11"/>
      <c r="C9" s="24">
        <f>55942/1000</f>
        <v>55.942</v>
      </c>
      <c r="D9" s="29">
        <v>335652</v>
      </c>
    </row>
    <row r="10" spans="1:4" ht="24.95" customHeight="1" x14ac:dyDescent="0.2">
      <c r="A10" s="15" t="s">
        <v>8</v>
      </c>
      <c r="B10" s="16"/>
      <c r="C10" s="25">
        <f>54328/1000</f>
        <v>54.328000000000003</v>
      </c>
      <c r="D10" s="30">
        <v>706264</v>
      </c>
    </row>
    <row r="11" spans="1:4" ht="24.95" customHeight="1" x14ac:dyDescent="0.2">
      <c r="A11" s="10" t="s">
        <v>9</v>
      </c>
      <c r="B11" s="11"/>
      <c r="C11" s="24">
        <v>0</v>
      </c>
      <c r="D11" s="29">
        <v>0</v>
      </c>
    </row>
    <row r="12" spans="1:4" ht="24.95" customHeight="1" x14ac:dyDescent="0.2">
      <c r="A12" s="12" t="s">
        <v>10</v>
      </c>
      <c r="B12" s="13"/>
      <c r="C12" s="25">
        <v>0</v>
      </c>
      <c r="D12" s="30">
        <v>0</v>
      </c>
    </row>
    <row r="13" spans="1:4" ht="24.95" customHeight="1" x14ac:dyDescent="0.2">
      <c r="A13" s="10" t="s">
        <v>11</v>
      </c>
      <c r="B13" s="11"/>
      <c r="C13" s="24">
        <v>0</v>
      </c>
      <c r="D13" s="29">
        <v>0</v>
      </c>
    </row>
    <row r="14" spans="1:4" ht="24.95" customHeight="1" x14ac:dyDescent="0.2">
      <c r="A14" s="15" t="s">
        <v>3</v>
      </c>
      <c r="B14" s="16"/>
      <c r="C14" s="25">
        <f>37005/1000</f>
        <v>37.005000000000003</v>
      </c>
      <c r="D14" s="30">
        <v>407055</v>
      </c>
    </row>
    <row r="15" spans="1:4" ht="24.95" customHeight="1" x14ac:dyDescent="0.2">
      <c r="A15" s="10" t="s">
        <v>12</v>
      </c>
      <c r="B15" s="11"/>
      <c r="C15" s="24">
        <f>55664/1000</f>
        <v>55.664000000000001</v>
      </c>
      <c r="D15" s="29">
        <v>779296</v>
      </c>
    </row>
    <row r="16" spans="1:4" ht="24.95" customHeight="1" x14ac:dyDescent="0.2">
      <c r="A16" s="15" t="s">
        <v>13</v>
      </c>
      <c r="B16" s="16"/>
      <c r="C16" s="25">
        <v>0</v>
      </c>
      <c r="D16" s="30">
        <v>0</v>
      </c>
    </row>
    <row r="17" spans="1:4" ht="24.95" customHeight="1" x14ac:dyDescent="0.2">
      <c r="A17" s="10" t="s">
        <v>19</v>
      </c>
      <c r="B17" s="11"/>
      <c r="C17" s="24">
        <f>2152.2735605+77.607</f>
        <v>2229.8805604999998</v>
      </c>
      <c r="D17" s="29">
        <f>48780715.9725+853677</f>
        <v>49634392.972499996</v>
      </c>
    </row>
    <row r="18" spans="1:4" ht="24.95" customHeight="1" x14ac:dyDescent="0.2">
      <c r="A18" s="15" t="s">
        <v>14</v>
      </c>
      <c r="B18" s="16"/>
      <c r="C18" s="25">
        <v>61.127960000000002</v>
      </c>
      <c r="D18" s="30">
        <v>1650454.92</v>
      </c>
    </row>
    <row r="19" spans="1:4" ht="24.95" customHeight="1" x14ac:dyDescent="0.2">
      <c r="A19" s="10" t="s">
        <v>15</v>
      </c>
      <c r="B19" s="11"/>
      <c r="C19" s="24">
        <v>190.96428680000827</v>
      </c>
      <c r="D19" s="29">
        <v>3409570.3424</v>
      </c>
    </row>
    <row r="20" spans="1:4" ht="24.95" customHeight="1" x14ac:dyDescent="0.2">
      <c r="A20" s="16" t="s">
        <v>16</v>
      </c>
      <c r="B20" s="16"/>
      <c r="C20" s="27">
        <v>0</v>
      </c>
      <c r="D20" s="31">
        <v>0</v>
      </c>
    </row>
    <row r="21" spans="1:4" ht="24.95" customHeight="1" x14ac:dyDescent="0.2">
      <c r="A21" s="22" t="s">
        <v>17</v>
      </c>
      <c r="B21" s="23"/>
      <c r="C21" s="28">
        <f>SUM(C5:C20)</f>
        <v>15314.541415652906</v>
      </c>
      <c r="D21" s="32">
        <f>SUM(D5:D20)</f>
        <v>282817539.67025203</v>
      </c>
    </row>
    <row r="22" spans="1:4" ht="20.100000000000001" customHeight="1" x14ac:dyDescent="0.2">
      <c r="A22" s="4"/>
      <c r="B22" s="5"/>
      <c r="C22" s="7"/>
      <c r="D22" s="8"/>
    </row>
    <row r="23" spans="1:4" ht="15" customHeight="1" x14ac:dyDescent="0.2">
      <c r="A23" s="9" t="s">
        <v>22</v>
      </c>
    </row>
    <row r="26" spans="1:4" x14ac:dyDescent="0.2">
      <c r="A26" s="6"/>
    </row>
  </sheetData>
  <mergeCells count="21">
    <mergeCell ref="A21:B21"/>
    <mergeCell ref="A19:B19"/>
    <mergeCell ref="A20:B20"/>
    <mergeCell ref="A14:B14"/>
    <mergeCell ref="A15:B15"/>
    <mergeCell ref="A16:B16"/>
    <mergeCell ref="A17:B17"/>
    <mergeCell ref="A18:B18"/>
    <mergeCell ref="A11:B11"/>
    <mergeCell ref="A12:B12"/>
    <mergeCell ref="A13:B13"/>
    <mergeCell ref="A1:D1"/>
    <mergeCell ref="A2:D2"/>
    <mergeCell ref="A10:B10"/>
    <mergeCell ref="B3:C3"/>
    <mergeCell ref="A5:B5"/>
    <mergeCell ref="A6:B6"/>
    <mergeCell ref="A7:B7"/>
    <mergeCell ref="A8:B8"/>
    <mergeCell ref="A9:B9"/>
    <mergeCell ref="A4:B4"/>
  </mergeCells>
  <printOptions horizontalCentered="1"/>
  <pageMargins left="0.45" right="0.45" top="0.5" bottom="0.5" header="0.3" footer="0.3"/>
  <pageSetup paperSize="9" scale="9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2026-01-06T06:54:58Z</cp:lastPrinted>
  <dcterms:created xsi:type="dcterms:W3CDTF">2023-01-19T04:07:49Z</dcterms:created>
  <dcterms:modified xsi:type="dcterms:W3CDTF">2026-01-06T06:57:17Z</dcterms:modified>
</cp:coreProperties>
</file>