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2\Olahan smt 2 2025\"/>
    </mc:Choice>
  </mc:AlternateContent>
  <xr:revisionPtr revIDLastSave="0" documentId="13_ncr:1_{B48853BB-D031-4EE3-A1E4-93E34FCEE3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 SUKOHARJO" sheetId="1" r:id="rId1"/>
    <sheet name="WERU" sheetId="3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</workbook>
</file>

<file path=xl/calcChain.xml><?xml version="1.0" encoding="utf-8"?>
<calcChain xmlns="http://schemas.openxmlformats.org/spreadsheetml/2006/main">
  <c r="G8" i="1" l="1"/>
  <c r="D20" i="1"/>
  <c r="F20" i="1"/>
  <c r="D20" i="4"/>
  <c r="H9" i="1"/>
  <c r="H10" i="1"/>
  <c r="H11" i="1"/>
  <c r="H12" i="1"/>
  <c r="H13" i="1"/>
  <c r="H14" i="1"/>
  <c r="H15" i="1"/>
  <c r="H16" i="1"/>
  <c r="H17" i="1"/>
  <c r="H18" i="1"/>
  <c r="H19" i="1"/>
  <c r="H8" i="1"/>
  <c r="H9" i="14"/>
  <c r="E9" i="14" s="1"/>
  <c r="H10" i="14"/>
  <c r="G10" i="14" s="1"/>
  <c r="H11" i="14"/>
  <c r="G11" i="14" s="1"/>
  <c r="H12" i="14"/>
  <c r="E12" i="14" s="1"/>
  <c r="H13" i="14"/>
  <c r="G13" i="14" s="1"/>
  <c r="H14" i="14"/>
  <c r="E14" i="14" s="1"/>
  <c r="H15" i="14"/>
  <c r="E15" i="14" s="1"/>
  <c r="H16" i="14"/>
  <c r="E16" i="14" s="1"/>
  <c r="H17" i="14"/>
  <c r="G17" i="14" s="1"/>
  <c r="H18" i="14"/>
  <c r="G18" i="14" s="1"/>
  <c r="H19" i="14"/>
  <c r="G19" i="14" s="1"/>
  <c r="H8" i="14"/>
  <c r="E8" i="14" s="1"/>
  <c r="H9" i="13"/>
  <c r="G9" i="13" s="1"/>
  <c r="H10" i="13"/>
  <c r="G10" i="13" s="1"/>
  <c r="H11" i="13"/>
  <c r="G11" i="13" s="1"/>
  <c r="H12" i="13"/>
  <c r="E12" i="13" s="1"/>
  <c r="H13" i="13"/>
  <c r="G13" i="13" s="1"/>
  <c r="H14" i="13"/>
  <c r="G14" i="13" s="1"/>
  <c r="H15" i="13"/>
  <c r="G15" i="13" s="1"/>
  <c r="H16" i="13"/>
  <c r="G16" i="13" s="1"/>
  <c r="H17" i="13"/>
  <c r="E17" i="13" s="1"/>
  <c r="H18" i="13"/>
  <c r="G18" i="13" s="1"/>
  <c r="H19" i="13"/>
  <c r="G19" i="13" s="1"/>
  <c r="H20" i="13"/>
  <c r="G20" i="13" s="1"/>
  <c r="H21" i="13"/>
  <c r="G21" i="13" s="1"/>
  <c r="H8" i="13"/>
  <c r="G8" i="13" s="1"/>
  <c r="H9" i="12"/>
  <c r="G9" i="12" s="1"/>
  <c r="H10" i="12"/>
  <c r="E10" i="12" s="1"/>
  <c r="H11" i="12"/>
  <c r="G11" i="12" s="1"/>
  <c r="H12" i="12"/>
  <c r="G12" i="12" s="1"/>
  <c r="H13" i="12"/>
  <c r="G13" i="12" s="1"/>
  <c r="H14" i="12"/>
  <c r="G14" i="12" s="1"/>
  <c r="H15" i="12"/>
  <c r="G15" i="12" s="1"/>
  <c r="H16" i="12"/>
  <c r="G16" i="12" s="1"/>
  <c r="H17" i="12"/>
  <c r="G17" i="12" s="1"/>
  <c r="H18" i="12"/>
  <c r="G18" i="12" s="1"/>
  <c r="H19" i="12"/>
  <c r="G19" i="12" s="1"/>
  <c r="H20" i="12"/>
  <c r="G20" i="12" s="1"/>
  <c r="H21" i="12"/>
  <c r="G21" i="12" s="1"/>
  <c r="H8" i="12"/>
  <c r="G8" i="12" s="1"/>
  <c r="H9" i="11"/>
  <c r="E9" i="11" s="1"/>
  <c r="H10" i="11"/>
  <c r="G10" i="11" s="1"/>
  <c r="H11" i="11"/>
  <c r="G11" i="11" s="1"/>
  <c r="H12" i="11"/>
  <c r="G12" i="11" s="1"/>
  <c r="H13" i="11"/>
  <c r="E13" i="11" s="1"/>
  <c r="H14" i="11"/>
  <c r="G14" i="11" s="1"/>
  <c r="H15" i="11"/>
  <c r="G15" i="11" s="1"/>
  <c r="H16" i="11"/>
  <c r="G16" i="11" s="1"/>
  <c r="H17" i="11"/>
  <c r="G17" i="11" s="1"/>
  <c r="H18" i="11"/>
  <c r="G18" i="11" s="1"/>
  <c r="H19" i="11"/>
  <c r="E19" i="11" s="1"/>
  <c r="H20" i="11"/>
  <c r="G20" i="11" s="1"/>
  <c r="H21" i="11"/>
  <c r="G21" i="11" s="1"/>
  <c r="H8" i="11"/>
  <c r="E8" i="11" s="1"/>
  <c r="H9" i="10"/>
  <c r="G9" i="10" s="1"/>
  <c r="H10" i="10"/>
  <c r="G10" i="10" s="1"/>
  <c r="H11" i="10"/>
  <c r="G11" i="10" s="1"/>
  <c r="H12" i="10"/>
  <c r="G12" i="10" s="1"/>
  <c r="H13" i="10"/>
  <c r="G13" i="10" s="1"/>
  <c r="H14" i="10"/>
  <c r="G14" i="10" s="1"/>
  <c r="H15" i="10"/>
  <c r="G15" i="10" s="1"/>
  <c r="H16" i="10"/>
  <c r="G16" i="10" s="1"/>
  <c r="H17" i="10"/>
  <c r="E17" i="10" s="1"/>
  <c r="H18" i="10"/>
  <c r="G18" i="10" s="1"/>
  <c r="H19" i="10"/>
  <c r="G19" i="10" s="1"/>
  <c r="H20" i="10"/>
  <c r="G20" i="10" s="1"/>
  <c r="H21" i="10"/>
  <c r="G21" i="10" s="1"/>
  <c r="H22" i="10"/>
  <c r="G22" i="10" s="1"/>
  <c r="H8" i="10"/>
  <c r="G8" i="10" s="1"/>
  <c r="H9" i="9"/>
  <c r="G9" i="9" s="1"/>
  <c r="H10" i="9"/>
  <c r="E10" i="9" s="1"/>
  <c r="H11" i="9"/>
  <c r="E11" i="9" s="1"/>
  <c r="H12" i="9"/>
  <c r="E12" i="9" s="1"/>
  <c r="H13" i="9"/>
  <c r="E13" i="9" s="1"/>
  <c r="H14" i="9"/>
  <c r="G14" i="9" s="1"/>
  <c r="H15" i="9"/>
  <c r="G15" i="9" s="1"/>
  <c r="H16" i="9"/>
  <c r="G16" i="9" s="1"/>
  <c r="H17" i="9"/>
  <c r="G17" i="9" s="1"/>
  <c r="H18" i="9"/>
  <c r="E18" i="9" s="1"/>
  <c r="H19" i="9"/>
  <c r="G19" i="9" s="1"/>
  <c r="H20" i="9"/>
  <c r="G20" i="9" s="1"/>
  <c r="H21" i="9"/>
  <c r="G21" i="9" s="1"/>
  <c r="H22" i="9"/>
  <c r="G22" i="9" s="1"/>
  <c r="H23" i="9"/>
  <c r="G23" i="9" s="1"/>
  <c r="H24" i="9"/>
  <c r="E24" i="9" s="1"/>
  <c r="H8" i="9"/>
  <c r="G8" i="9" s="1"/>
  <c r="H9" i="8"/>
  <c r="G9" i="8" s="1"/>
  <c r="H10" i="8"/>
  <c r="G10" i="8" s="1"/>
  <c r="H11" i="8"/>
  <c r="E11" i="8" s="1"/>
  <c r="H12" i="8"/>
  <c r="E12" i="8" s="1"/>
  <c r="H13" i="8"/>
  <c r="G13" i="8" s="1"/>
  <c r="H14" i="8"/>
  <c r="G14" i="8" s="1"/>
  <c r="H15" i="8"/>
  <c r="E15" i="8" s="1"/>
  <c r="H16" i="8"/>
  <c r="G16" i="8" s="1"/>
  <c r="H17" i="8"/>
  <c r="E17" i="8" s="1"/>
  <c r="H18" i="8"/>
  <c r="G18" i="8" s="1"/>
  <c r="H19" i="8"/>
  <c r="G19" i="8" s="1"/>
  <c r="H20" i="8"/>
  <c r="G20" i="8" s="1"/>
  <c r="H21" i="8"/>
  <c r="G21" i="8" s="1"/>
  <c r="H8" i="8"/>
  <c r="G8" i="8" s="1"/>
  <c r="H9" i="7"/>
  <c r="G9" i="7" s="1"/>
  <c r="H10" i="7"/>
  <c r="E10" i="7" s="1"/>
  <c r="H11" i="7"/>
  <c r="G11" i="7" s="1"/>
  <c r="H12" i="7"/>
  <c r="E12" i="7" s="1"/>
  <c r="H13" i="7"/>
  <c r="G13" i="7" s="1"/>
  <c r="H14" i="7"/>
  <c r="G14" i="7" s="1"/>
  <c r="H15" i="7"/>
  <c r="E15" i="7" s="1"/>
  <c r="H16" i="7"/>
  <c r="G16" i="7" s="1"/>
  <c r="H17" i="7"/>
  <c r="G17" i="7" s="1"/>
  <c r="H18" i="7"/>
  <c r="G18" i="7" s="1"/>
  <c r="H19" i="7"/>
  <c r="H20" i="7"/>
  <c r="G20" i="7" s="1"/>
  <c r="H21" i="7"/>
  <c r="G21" i="7" s="1"/>
  <c r="H22" i="7"/>
  <c r="G22" i="7" s="1"/>
  <c r="H23" i="7"/>
  <c r="G23" i="7" s="1"/>
  <c r="H8" i="7"/>
  <c r="G8" i="7" s="1"/>
  <c r="H9" i="6"/>
  <c r="G9" i="6" s="1"/>
  <c r="H10" i="6"/>
  <c r="G10" i="6" s="1"/>
  <c r="H11" i="6"/>
  <c r="E11" i="6" s="1"/>
  <c r="H12" i="6"/>
  <c r="G12" i="6" s="1"/>
  <c r="H13" i="6"/>
  <c r="G13" i="6" s="1"/>
  <c r="H14" i="6"/>
  <c r="E14" i="6" s="1"/>
  <c r="H15" i="6"/>
  <c r="E15" i="6" s="1"/>
  <c r="H16" i="6"/>
  <c r="E16" i="6" s="1"/>
  <c r="H17" i="6"/>
  <c r="G17" i="6" s="1"/>
  <c r="H18" i="6"/>
  <c r="G18" i="6" s="1"/>
  <c r="H19" i="6"/>
  <c r="G19" i="6" s="1"/>
  <c r="H20" i="6"/>
  <c r="H21" i="6"/>
  <c r="G21" i="6" s="1"/>
  <c r="H8" i="6"/>
  <c r="E8" i="6" s="1"/>
  <c r="H9" i="5"/>
  <c r="G9" i="5" s="1"/>
  <c r="H10" i="5"/>
  <c r="E10" i="5" s="1"/>
  <c r="H11" i="5"/>
  <c r="G11" i="5" s="1"/>
  <c r="H12" i="5"/>
  <c r="E12" i="5" s="1"/>
  <c r="H13" i="5"/>
  <c r="G13" i="5" s="1"/>
  <c r="H14" i="5"/>
  <c r="G14" i="5" s="1"/>
  <c r="H15" i="5"/>
  <c r="G15" i="5" s="1"/>
  <c r="H16" i="5"/>
  <c r="G16" i="5" s="1"/>
  <c r="H17" i="5"/>
  <c r="G17" i="5" s="1"/>
  <c r="H18" i="5"/>
  <c r="G18" i="5" s="1"/>
  <c r="H19" i="5"/>
  <c r="E19" i="5" s="1"/>
  <c r="H8" i="5"/>
  <c r="G8" i="5" s="1"/>
  <c r="H9" i="4"/>
  <c r="G9" i="4" s="1"/>
  <c r="H10" i="4"/>
  <c r="G10" i="4" s="1"/>
  <c r="H11" i="4"/>
  <c r="G11" i="4" s="1"/>
  <c r="H12" i="4"/>
  <c r="E12" i="4" s="1"/>
  <c r="H13" i="4"/>
  <c r="E13" i="4" s="1"/>
  <c r="H14" i="4"/>
  <c r="E14" i="4" s="1"/>
  <c r="H15" i="4"/>
  <c r="G15" i="4" s="1"/>
  <c r="H16" i="4"/>
  <c r="G16" i="4" s="1"/>
  <c r="H17" i="4"/>
  <c r="E17" i="4" s="1"/>
  <c r="H18" i="4"/>
  <c r="E18" i="4" s="1"/>
  <c r="H19" i="4"/>
  <c r="E19" i="4" s="1"/>
  <c r="H8" i="4"/>
  <c r="G8" i="4" s="1"/>
  <c r="H9" i="3"/>
  <c r="G9" i="3" s="1"/>
  <c r="H10" i="3"/>
  <c r="G10" i="3" s="1"/>
  <c r="H11" i="3"/>
  <c r="G11" i="3" s="1"/>
  <c r="H12" i="3"/>
  <c r="G12" i="3" s="1"/>
  <c r="H13" i="3"/>
  <c r="E13" i="3" s="1"/>
  <c r="H14" i="3"/>
  <c r="E14" i="3" s="1"/>
  <c r="H15" i="3"/>
  <c r="G15" i="3" s="1"/>
  <c r="H16" i="3"/>
  <c r="G16" i="3" s="1"/>
  <c r="H17" i="3"/>
  <c r="G17" i="3" s="1"/>
  <c r="H18" i="3"/>
  <c r="G18" i="3" s="1"/>
  <c r="H19" i="3"/>
  <c r="G19" i="3" s="1"/>
  <c r="H20" i="3"/>
  <c r="G20" i="3" s="1"/>
  <c r="H8" i="3"/>
  <c r="G8" i="3" s="1"/>
  <c r="F20" i="14"/>
  <c r="D20" i="14"/>
  <c r="F22" i="13"/>
  <c r="D22" i="13"/>
  <c r="F22" i="12"/>
  <c r="D22" i="12"/>
  <c r="E18" i="12"/>
  <c r="F22" i="11"/>
  <c r="D22" i="11"/>
  <c r="F23" i="10"/>
  <c r="D23" i="10"/>
  <c r="E14" i="10"/>
  <c r="F25" i="9"/>
  <c r="D25" i="9"/>
  <c r="F22" i="8"/>
  <c r="D22" i="8"/>
  <c r="E21" i="8"/>
  <c r="F24" i="7"/>
  <c r="D24" i="7"/>
  <c r="F22" i="6"/>
  <c r="D22" i="6"/>
  <c r="G16" i="6"/>
  <c r="F20" i="5"/>
  <c r="D20" i="5"/>
  <c r="G12" i="5"/>
  <c r="F20" i="4"/>
  <c r="F21" i="3"/>
  <c r="D21" i="3"/>
  <c r="E12" i="3"/>
  <c r="E11" i="3" l="1"/>
  <c r="G19" i="11"/>
  <c r="E16" i="11"/>
  <c r="E8" i="9"/>
  <c r="E17" i="6"/>
  <c r="E10" i="3"/>
  <c r="E11" i="14"/>
  <c r="G12" i="14"/>
  <c r="E13" i="14"/>
  <c r="E20" i="13"/>
  <c r="E8" i="13"/>
  <c r="G17" i="10"/>
  <c r="G24" i="9"/>
  <c r="G11" i="8"/>
  <c r="E9" i="7"/>
  <c r="E13" i="7"/>
  <c r="G14" i="6"/>
  <c r="G15" i="6"/>
  <c r="E14" i="5"/>
  <c r="E13" i="5"/>
  <c r="E15" i="5"/>
  <c r="G13" i="4"/>
  <c r="G19" i="4"/>
  <c r="H20" i="1"/>
  <c r="G8" i="14"/>
  <c r="G9" i="14"/>
  <c r="E21" i="13"/>
  <c r="E14" i="13"/>
  <c r="E9" i="13"/>
  <c r="E8" i="12"/>
  <c r="E12" i="12"/>
  <c r="E13" i="12"/>
  <c r="E11" i="11"/>
  <c r="E10" i="10"/>
  <c r="E21" i="10"/>
  <c r="E22" i="10"/>
  <c r="G13" i="9"/>
  <c r="E14" i="9"/>
  <c r="G12" i="9"/>
  <c r="E23" i="9"/>
  <c r="G11" i="9"/>
  <c r="G12" i="8"/>
  <c r="E13" i="8"/>
  <c r="E14" i="8"/>
  <c r="G15" i="8"/>
  <c r="G15" i="7"/>
  <c r="G12" i="7"/>
  <c r="E22" i="7"/>
  <c r="E23" i="7"/>
  <c r="E11" i="7"/>
  <c r="E8" i="7"/>
  <c r="E19" i="6"/>
  <c r="E18" i="6"/>
  <c r="E17" i="5"/>
  <c r="E11" i="4"/>
  <c r="G12" i="4"/>
  <c r="G14" i="4"/>
  <c r="G17" i="4"/>
  <c r="E16" i="3"/>
  <c r="E11" i="13"/>
  <c r="E9" i="12"/>
  <c r="E21" i="12"/>
  <c r="G13" i="11"/>
  <c r="E14" i="11"/>
  <c r="E11" i="10"/>
  <c r="E18" i="8"/>
  <c r="E16" i="12"/>
  <c r="E15" i="11"/>
  <c r="E21" i="11"/>
  <c r="E12" i="10"/>
  <c r="E13" i="10"/>
  <c r="E21" i="9"/>
  <c r="E22" i="9"/>
  <c r="E9" i="9"/>
  <c r="G17" i="8"/>
  <c r="G10" i="7"/>
  <c r="E14" i="7"/>
  <c r="E9" i="6"/>
  <c r="E21" i="6"/>
  <c r="E10" i="6"/>
  <c r="G18" i="4"/>
  <c r="E9" i="4"/>
  <c r="E8" i="3"/>
  <c r="E9" i="3"/>
  <c r="G14" i="3"/>
  <c r="E15" i="3"/>
  <c r="E14" i="12"/>
  <c r="E8" i="8"/>
  <c r="G14" i="14"/>
  <c r="G11" i="6"/>
  <c r="E17" i="9"/>
  <c r="G15" i="14"/>
  <c r="G13" i="3"/>
  <c r="E15" i="4"/>
  <c r="G19" i="5"/>
  <c r="E13" i="6"/>
  <c r="E21" i="7"/>
  <c r="E10" i="8"/>
  <c r="G18" i="9"/>
  <c r="E9" i="10"/>
  <c r="E16" i="10"/>
  <c r="G9" i="11"/>
  <c r="G10" i="12"/>
  <c r="G12" i="13"/>
  <c r="E16" i="7"/>
  <c r="E18" i="5"/>
  <c r="E8" i="4"/>
  <c r="E10" i="11"/>
  <c r="E11" i="12"/>
  <c r="E13" i="13"/>
  <c r="H24" i="7"/>
  <c r="I19" i="7" s="1"/>
  <c r="H22" i="11"/>
  <c r="I18" i="11" s="1"/>
  <c r="H20" i="5"/>
  <c r="I19" i="5" s="1"/>
  <c r="E18" i="3"/>
  <c r="E9" i="5"/>
  <c r="E12" i="6"/>
  <c r="E17" i="7"/>
  <c r="E9" i="8"/>
  <c r="E8" i="10"/>
  <c r="G16" i="14"/>
  <c r="H22" i="6"/>
  <c r="I8" i="6" s="1"/>
  <c r="H25" i="9"/>
  <c r="I24" i="9" s="1"/>
  <c r="E17" i="3"/>
  <c r="E8" i="5"/>
  <c r="E15" i="9"/>
  <c r="E15" i="12"/>
  <c r="E17" i="12"/>
  <c r="G17" i="13"/>
  <c r="E19" i="13"/>
  <c r="E15" i="13"/>
  <c r="E16" i="13"/>
  <c r="E10" i="14"/>
  <c r="E17" i="14"/>
  <c r="H20" i="14"/>
  <c r="I15" i="14" s="1"/>
  <c r="E18" i="14"/>
  <c r="E19" i="14"/>
  <c r="E10" i="13"/>
  <c r="E18" i="13"/>
  <c r="H22" i="13"/>
  <c r="I11" i="13" s="1"/>
  <c r="H22" i="12"/>
  <c r="I11" i="12" s="1"/>
  <c r="E19" i="12"/>
  <c r="E20" i="12"/>
  <c r="E20" i="11"/>
  <c r="E17" i="11"/>
  <c r="E12" i="11"/>
  <c r="E18" i="11"/>
  <c r="G8" i="11"/>
  <c r="H23" i="10"/>
  <c r="I12" i="10" s="1"/>
  <c r="E18" i="10"/>
  <c r="E19" i="10"/>
  <c r="E20" i="10"/>
  <c r="E15" i="10"/>
  <c r="E16" i="9"/>
  <c r="G10" i="9"/>
  <c r="E19" i="9"/>
  <c r="E20" i="9"/>
  <c r="H22" i="8"/>
  <c r="I18" i="8" s="1"/>
  <c r="E19" i="8"/>
  <c r="E20" i="8"/>
  <c r="E16" i="8"/>
  <c r="E18" i="7"/>
  <c r="E19" i="7"/>
  <c r="G19" i="7"/>
  <c r="E20" i="7"/>
  <c r="E20" i="6"/>
  <c r="G20" i="6"/>
  <c r="G8" i="6"/>
  <c r="G10" i="5"/>
  <c r="E11" i="5"/>
  <c r="E16" i="5"/>
  <c r="H20" i="4"/>
  <c r="I16" i="4" s="1"/>
  <c r="E10" i="4"/>
  <c r="E16" i="4"/>
  <c r="E19" i="3"/>
  <c r="E20" i="3"/>
  <c r="H21" i="3"/>
  <c r="I14" i="3" s="1"/>
  <c r="I15" i="8" l="1"/>
  <c r="I19" i="8"/>
  <c r="I9" i="8"/>
  <c r="I9" i="14"/>
  <c r="I13" i="14"/>
  <c r="I16" i="11"/>
  <c r="I9" i="11"/>
  <c r="I20" i="11"/>
  <c r="I20" i="10"/>
  <c r="G23" i="10"/>
  <c r="E23" i="10"/>
  <c r="I19" i="9"/>
  <c r="I12" i="9"/>
  <c r="E22" i="8"/>
  <c r="I14" i="8"/>
  <c r="G22" i="8"/>
  <c r="I10" i="8"/>
  <c r="I20" i="6"/>
  <c r="I17" i="6"/>
  <c r="E20" i="5"/>
  <c r="I11" i="5"/>
  <c r="G20" i="4"/>
  <c r="I18" i="4"/>
  <c r="I10" i="4"/>
  <c r="I8" i="3"/>
  <c r="I13" i="3"/>
  <c r="I9" i="3"/>
  <c r="I19" i="3"/>
  <c r="I11" i="3"/>
  <c r="I16" i="10"/>
  <c r="I23" i="9"/>
  <c r="G25" i="9"/>
  <c r="I8" i="9"/>
  <c r="I9" i="9"/>
  <c r="I17" i="9"/>
  <c r="I22" i="9"/>
  <c r="E25" i="9"/>
  <c r="I18" i="9"/>
  <c r="I16" i="9"/>
  <c r="I11" i="9"/>
  <c r="I13" i="9"/>
  <c r="I21" i="9"/>
  <c r="I14" i="9"/>
  <c r="I10" i="9"/>
  <c r="I15" i="9"/>
  <c r="I13" i="8"/>
  <c r="I17" i="8"/>
  <c r="I21" i="8"/>
  <c r="I12" i="8"/>
  <c r="I20" i="8"/>
  <c r="I11" i="8"/>
  <c r="G20" i="14"/>
  <c r="I10" i="14"/>
  <c r="I18" i="14"/>
  <c r="I19" i="14"/>
  <c r="I8" i="14"/>
  <c r="I12" i="14"/>
  <c r="I17" i="11"/>
  <c r="I15" i="11"/>
  <c r="G22" i="11"/>
  <c r="I19" i="11"/>
  <c r="E22" i="11"/>
  <c r="I13" i="11"/>
  <c r="I8" i="11"/>
  <c r="I10" i="11"/>
  <c r="I21" i="11"/>
  <c r="I11" i="11"/>
  <c r="I14" i="11"/>
  <c r="I12" i="11"/>
  <c r="I15" i="10"/>
  <c r="I11" i="10"/>
  <c r="I20" i="9"/>
  <c r="I8" i="8"/>
  <c r="I23" i="7"/>
  <c r="I14" i="7"/>
  <c r="I15" i="7"/>
  <c r="I18" i="7"/>
  <c r="I20" i="7"/>
  <c r="I10" i="7"/>
  <c r="G24" i="7"/>
  <c r="E24" i="7"/>
  <c r="I11" i="7"/>
  <c r="I16" i="7"/>
  <c r="I12" i="7"/>
  <c r="I9" i="7"/>
  <c r="I17" i="7"/>
  <c r="I22" i="7"/>
  <c r="I8" i="7"/>
  <c r="I13" i="7"/>
  <c r="I21" i="7"/>
  <c r="I18" i="6"/>
  <c r="I11" i="6"/>
  <c r="I14" i="6"/>
  <c r="E22" i="6"/>
  <c r="I16" i="6"/>
  <c r="I13" i="6"/>
  <c r="G22" i="6"/>
  <c r="I10" i="6"/>
  <c r="I12" i="6"/>
  <c r="I21" i="6"/>
  <c r="I9" i="6"/>
  <c r="I19" i="6"/>
  <c r="I15" i="6"/>
  <c r="I15" i="5"/>
  <c r="I10" i="5"/>
  <c r="I8" i="5"/>
  <c r="I17" i="5"/>
  <c r="I14" i="5"/>
  <c r="I16" i="5"/>
  <c r="I13" i="5"/>
  <c r="I9" i="5"/>
  <c r="G20" i="5"/>
  <c r="I12" i="5"/>
  <c r="I18" i="5"/>
  <c r="I12" i="4"/>
  <c r="E20" i="4"/>
  <c r="I14" i="12"/>
  <c r="I15" i="4"/>
  <c r="I20" i="3"/>
  <c r="I11" i="4"/>
  <c r="I16" i="3"/>
  <c r="I12" i="3"/>
  <c r="I10" i="12"/>
  <c r="I14" i="14"/>
  <c r="I9" i="4"/>
  <c r="I17" i="3"/>
  <c r="G21" i="3"/>
  <c r="E21" i="3"/>
  <c r="G22" i="12"/>
  <c r="I13" i="12"/>
  <c r="I14" i="4"/>
  <c r="I8" i="4"/>
  <c r="I16" i="14"/>
  <c r="I17" i="4"/>
  <c r="I13" i="4"/>
  <c r="I19" i="4"/>
  <c r="I18" i="10"/>
  <c r="I17" i="14"/>
  <c r="I22" i="10"/>
  <c r="I9" i="10"/>
  <c r="I15" i="12"/>
  <c r="E20" i="14"/>
  <c r="I18" i="3"/>
  <c r="I16" i="8"/>
  <c r="I19" i="12"/>
  <c r="I9" i="12"/>
  <c r="E22" i="12"/>
  <c r="I21" i="12"/>
  <c r="I12" i="12"/>
  <c r="I16" i="12"/>
  <c r="I20" i="12"/>
  <c r="I16" i="13"/>
  <c r="E22" i="13"/>
  <c r="I8" i="13"/>
  <c r="I18" i="13"/>
  <c r="I12" i="13"/>
  <c r="I14" i="13"/>
  <c r="I17" i="13"/>
  <c r="I9" i="13"/>
  <c r="I10" i="13"/>
  <c r="I11" i="14"/>
  <c r="I13" i="13"/>
  <c r="I19" i="13"/>
  <c r="G22" i="13"/>
  <c r="I21" i="13"/>
  <c r="I20" i="13"/>
  <c r="I15" i="13"/>
  <c r="I18" i="12"/>
  <c r="I8" i="12"/>
  <c r="I17" i="12"/>
  <c r="I17" i="10"/>
  <c r="I21" i="10"/>
  <c r="I19" i="10"/>
  <c r="I10" i="10"/>
  <c r="I14" i="10"/>
  <c r="I13" i="10"/>
  <c r="I8" i="10"/>
  <c r="I15" i="3"/>
  <c r="I10" i="3"/>
  <c r="I25" i="9" l="1"/>
  <c r="I24" i="7"/>
  <c r="I21" i="3"/>
  <c r="I22" i="8"/>
  <c r="I22" i="11"/>
  <c r="I20" i="14"/>
  <c r="I22" i="6"/>
  <c r="I20" i="5"/>
  <c r="I20" i="4"/>
  <c r="I23" i="10"/>
  <c r="I22" i="12"/>
  <c r="I22" i="13"/>
  <c r="E20" i="1"/>
  <c r="G20" i="1"/>
  <c r="I9" i="1"/>
  <c r="I10" i="1"/>
  <c r="I11" i="1"/>
  <c r="I12" i="1"/>
  <c r="I13" i="1"/>
  <c r="I14" i="1"/>
  <c r="I15" i="1"/>
  <c r="I16" i="1"/>
  <c r="I17" i="1"/>
  <c r="I18" i="1"/>
  <c r="I19" i="1"/>
  <c r="I8" i="1"/>
  <c r="G9" i="1"/>
  <c r="G10" i="1"/>
  <c r="G11" i="1"/>
  <c r="G12" i="1"/>
  <c r="G13" i="1"/>
  <c r="G14" i="1"/>
  <c r="G15" i="1"/>
  <c r="G16" i="1"/>
  <c r="G17" i="1"/>
  <c r="G18" i="1"/>
  <c r="G19" i="1"/>
  <c r="E9" i="1"/>
  <c r="E10" i="1"/>
  <c r="E11" i="1"/>
  <c r="E12" i="1"/>
  <c r="E13" i="1"/>
  <c r="E14" i="1"/>
  <c r="E15" i="1"/>
  <c r="E16" i="1"/>
  <c r="E17" i="1"/>
  <c r="E18" i="1"/>
  <c r="E19" i="1"/>
  <c r="E8" i="1"/>
  <c r="I20" i="1" l="1"/>
</calcChain>
</file>

<file path=xl/sharedStrings.xml><?xml version="1.0" encoding="utf-8"?>
<sst xmlns="http://schemas.openxmlformats.org/spreadsheetml/2006/main" count="424" uniqueCount="198">
  <si>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</si>
  <si>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</si>
  <si>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</si>
  <si>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</si>
  <si>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</si>
  <si>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</si>
  <si>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</si>
  <si>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</si>
  <si>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</si>
  <si>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</si>
  <si>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</si>
  <si>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</si>
  <si>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</si>
  <si>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</si>
  <si>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</si>
  <si>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</si>
  <si>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</si>
  <si>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</si>
  <si>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</si>
  <si>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</si>
  <si>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</si>
  <si>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</si>
  <si>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</si>
  <si>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</si>
  <si>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</si>
  <si>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</si>
  <si>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</si>
  <si>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</si>
  <si>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</si>
  <si>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</si>
  <si>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</si>
  <si>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</si>
  <si>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</si>
  <si>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</si>
  <si>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</si>
  <si>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</si>
  <si>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</si>
  <si>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</si>
  <si>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</si>
  <si>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</si>
  <si>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</si>
  <si>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</si>
  <si>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</si>
  <si>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</si>
  <si>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</si>
  <si>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</si>
  <si>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</si>
  <si>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</si>
  <si>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</si>
  <si>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</si>
  <si>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SUKOHARJO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</si>
  <si>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</si>
  <si>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</si>
  <si>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</si>
  <si>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</si>
  <si>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</si>
  <si>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</si>
  <si>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</si>
  <si>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</si>
  <si>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</si>
  <si>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</si>
  <si>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</si>
  <si>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</si>
  <si>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</si>
  <si>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</si>
  <si>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</si>
  <si>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</si>
  <si>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</si>
  <si>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</si>
  <si>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</si>
  <si>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</si>
  <si>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</si>
  <si>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</si>
  <si>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</si>
  <si>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</si>
  <si>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</si>
  <si>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</si>
  <si>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</si>
  <si>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</si>
  <si>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</si>
  <si>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</si>
  <si>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</si>
  <si>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</si>
  <si>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</si>
  <si>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</si>
  <si>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</si>
  <si>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</si>
  <si>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</si>
  <si>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</si>
  <si>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</si>
  <si>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</si>
  <si>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</si>
  <si>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</si>
  <si>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</si>
  <si>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</si>
  <si>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</si>
  <si>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</si>
  <si>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</si>
  <si>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</si>
  <si>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</si>
  <si>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</si>
  <si>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</si>
  <si>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</si>
  <si>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</si>
  <si>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</si>
  <si>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</si>
  <si>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</si>
  <si>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</si>
  <si>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</si>
  <si>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</si>
  <si>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</si>
  <si>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</si>
  <si>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</si>
  <si>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</si>
  <si>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</si>
  <si>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</si>
  <si>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</si>
  <si>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</si>
  <si>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</si>
  <si>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</si>
  <si>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</si>
  <si>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</si>
  <si>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</si>
  <si>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</si>
  <si>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</si>
  <si>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</si>
  <si>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</si>
  <si>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</si>
  <si>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</si>
  <si>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</si>
  <si>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</si>
  <si>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</si>
  <si>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</si>
  <si>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</si>
  <si>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</si>
  <si>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</si>
  <si>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</si>
  <si>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</si>
  <si>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</si>
  <si>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</si>
  <si>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</si>
  <si>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</si>
  <si>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</si>
  <si>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</si>
  <si>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</si>
  <si>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</si>
  <si>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</si>
  <si>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</si>
  <si>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</si>
  <si>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</si>
  <si>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</si>
  <si>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</si>
  <si>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</si>
  <si>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</si>
  <si>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</si>
  <si>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</si>
  <si>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</si>
  <si>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</si>
  <si>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</si>
  <si>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</si>
  <si>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</si>
  <si>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</si>
  <si>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</si>
  <si>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</si>
  <si>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</si>
  <si>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</si>
  <si>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</si>
  <si>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</si>
  <si>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</si>
  <si>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</si>
  <si>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</si>
  <si>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</si>
  <si>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</si>
  <si>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</t>
  </si>
  <si>
    <t>Kecamatan</t>
  </si>
  <si>
    <t>Kabupaten/Kota : 33.11 SUKOHARJO</t>
  </si>
  <si>
    <t>%</t>
  </si>
  <si>
    <t>Nama</t>
  </si>
  <si>
    <t>Kode</t>
  </si>
  <si>
    <t>Kecamatan : 33.11.01 WERU</t>
  </si>
  <si>
    <t>No</t>
  </si>
  <si>
    <t>Desa/Kelurahan</t>
  </si>
  <si>
    <t>Desa/Kel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</si>
  <si>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</si>
  <si>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</si>
  <si>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</si>
  <si>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</si>
  <si>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</si>
  <si>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</si>
  <si>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</si>
  <si>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</si>
  <si>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</si>
  <si>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</si>
  <si>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</si>
  <si>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 xml:space="preserve">Jumlah Penduduk berdasarkan Jenis Kelamin di Kabupaten Sukoharjo </t>
  </si>
  <si>
    <t>Semester 2 Tahun 2025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</si>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</sst>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10" fontId="0" fillId="0" borderId="1" xfId="2" applyNumberFormat="1" applyFont="1" applyBorder="1"/>
    <xf numFmtId="0" fontId="1" fillId="0" borderId="0" xfId="3"/>
    <xf numFmtId="10" fontId="3" fillId="2" borderId="1" xfId="2" applyNumberFormat="1" applyFont="1" applyFill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7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10" fontId="7" fillId="0" borderId="1" xfId="3" applyNumberFormat="1" applyFont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3" fontId="9" fillId="3" borderId="1" xfId="3" applyNumberFormat="1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center" vertical="center"/>
    </xf>
    <xf numFmtId="3" fontId="9" fillId="2" borderId="1" xfId="3" applyNumberFormat="1" applyFont="1" applyFill="1" applyBorder="1" applyAlignment="1">
      <alignment horizontal="right" vertical="center"/>
    </xf>
    <xf numFmtId="10" fontId="9" fillId="2" borderId="1" xfId="3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 vertical="center"/>
    </xf>
    <xf numFmtId="10" fontId="8" fillId="2" borderId="1" xfId="3" applyNumberFormat="1" applyFont="1" applyFill="1" applyBorder="1" applyAlignment="1">
      <alignment horizontal="right" vertical="center"/>
    </xf>
    <xf numFmtId="3" fontId="8" fillId="2" borderId="5" xfId="3" applyNumberFormat="1" applyFont="1" applyFill="1" applyBorder="1" applyAlignment="1">
      <alignment horizontal="right" vertical="center"/>
    </xf>
    <xf numFmtId="10" fontId="8" fillId="2" borderId="5" xfId="3" applyNumberFormat="1" applyFont="1" applyFill="1" applyBorder="1" applyAlignment="1">
      <alignment horizontal="right" vertical="center"/>
    </xf>
    <xf numFmtId="3" fontId="6" fillId="3" borderId="5" xfId="3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0" fillId="0" borderId="1" xfId="1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CB41DD90-0856-4B84-939A-044217D655F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Jumlah Penduduk berdasarkan Jenis Kelamin di Kabupaten Sukoharjo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Semester 2 Tahun 2025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Sumber : PDAK - KEMENDAGRI (AGREGAT DKB)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'KAB SUKOHARJO'!$D$6:$E$6</c:f>
              <c:strCache>
                <c:ptCount val="1"/>
                <c:pt idx="0">
                  <c:v>Laki-laki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'KAB SUKOHARJO'!$C$8:$C$19</c15:sqref>
                  </c15:fullRef>
                </c:ext>
              </c:extLst>
              <c:f>'KAB SUKOHARJO'!$C$8:$C$19</c:f>
              <c:strCache>
                <c:ptCount val="12"/>
                <c:pt idx="0">
                  <c:v>WERU</c:v>
                </c:pt>
                <c:pt idx="1">
                  <c:v>BULU</c:v>
                </c:pt>
                <c:pt idx="2">
                  <c:v>TAWANGSARI</c:v>
                </c:pt>
                <c:pt idx="3">
                  <c:v>SUKOHARJO</c:v>
                </c:pt>
                <c:pt idx="4">
                  <c:v>NGUTER</c:v>
                </c:pt>
                <c:pt idx="5">
                  <c:v>BENDOSARI</c:v>
                </c:pt>
                <c:pt idx="6">
                  <c:v>POLOKARTO</c:v>
                </c:pt>
                <c:pt idx="7">
                  <c:v>MOJOLABAN</c:v>
                </c:pt>
                <c:pt idx="8">
                  <c:v>GROGOL</c:v>
                </c:pt>
                <c:pt idx="9">
                  <c:v>BAKI</c:v>
                </c:pt>
                <c:pt idx="10">
                  <c:v>GATAK</c:v>
                </c:pt>
                <c:pt idx="11">
                  <c:v>KARTASURA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'KAB SUKOHARJO'!$D$8:$D$20</c15:sqref>
                  </c15:fullRef>
                </c:ext>
              </c:extLst>
              <c:f>'KAB SUKOHARJO'!$D$8:$D$19</c:f>
              <c:numCache>
                <c:formatCode>#,##0</c:formatCode>
                <c:ptCount val="12"/>
                <c:pt idx="0">
                  <c:v>28848</c:v>
                </c:pt>
                <c:pt idx="1">
                  <c:v>18780</c:v>
                </c:pt>
                <c:pt idx="2">
                  <c:v>28578</c:v>
                </c:pt>
                <c:pt idx="3">
                  <c:v>50318</c:v>
                </c:pt>
                <c:pt idx="4">
                  <c:v>28248</c:v>
                </c:pt>
                <c:pt idx="5">
                  <c:v>32699</c:v>
                </c:pt>
                <c:pt idx="6">
                  <c:v>44617</c:v>
                </c:pt>
                <c:pt idx="7">
                  <c:v>46583</c:v>
                </c:pt>
                <c:pt idx="8">
                  <c:v>61027</c:v>
                </c:pt>
                <c:pt idx="9">
                  <c:v>36705</c:v>
                </c:pt>
                <c:pt idx="10">
                  <c:v>27459</c:v>
                </c:pt>
                <c:pt idx="11">
                  <c:v>55363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1-4366-B923-3502EC458BAC}"/>
            </c:ext>
          </c:extLst>
        </c:ser>
        <c:ser>
          <c:idx val="4"/>
          <c:order val="4"/>
          <c:tx>
            <c:strRef>
              <c:f>'KAB SUKOHARJO'!$F$6:$G$6</c:f>
              <c:strCache>
                <c:ptCount val="1"/>
                <c:pt idx="0">
                  <c:v>Perempuan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'KAB SUKOHARJO'!$C$8:$C$19</c15:sqref>
                  </c15:fullRef>
                </c:ext>
              </c:extLst>
              <c:f>'KAB SUKOHARJO'!$C$8:$C$19</c:f>
              <c:strCache>
                <c:ptCount val="12"/>
                <c:pt idx="0">
                  <c:v>WERU</c:v>
                </c:pt>
                <c:pt idx="1">
                  <c:v>BULU</c:v>
                </c:pt>
                <c:pt idx="2">
                  <c:v>TAWANGSARI</c:v>
                </c:pt>
                <c:pt idx="3">
                  <c:v>SUKOHARJO</c:v>
                </c:pt>
                <c:pt idx="4">
                  <c:v>NGUTER</c:v>
                </c:pt>
                <c:pt idx="5">
                  <c:v>BENDOSARI</c:v>
                </c:pt>
                <c:pt idx="6">
                  <c:v>POLOKARTO</c:v>
                </c:pt>
                <c:pt idx="7">
                  <c:v>MOJOLABAN</c:v>
                </c:pt>
                <c:pt idx="8">
                  <c:v>GROGOL</c:v>
                </c:pt>
                <c:pt idx="9">
                  <c:v>BAKI</c:v>
                </c:pt>
                <c:pt idx="10">
                  <c:v>GATAK</c:v>
                </c:pt>
                <c:pt idx="11">
                  <c:v>KARTASURA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'KAB SUKOHARJO'!$F$8:$F$20</c15:sqref>
                  </c15:fullRef>
                </c:ext>
              </c:extLst>
              <c:f>'KAB SUKOHARJO'!$F$8:$F$19</c:f>
              <c:numCache>
                <c:formatCode>#,##0</c:formatCode>
                <c:ptCount val="12"/>
                <c:pt idx="0">
                  <c:v>29008</c:v>
                </c:pt>
                <c:pt idx="1">
                  <c:v>18281</c:v>
                </c:pt>
                <c:pt idx="2">
                  <c:v>28372</c:v>
                </c:pt>
                <c:pt idx="3">
                  <c:v>50237</c:v>
                </c:pt>
                <c:pt idx="4">
                  <c:v>27769</c:v>
                </c:pt>
                <c:pt idx="5">
                  <c:v>32617</c:v>
                </c:pt>
                <c:pt idx="6">
                  <c:v>44466</c:v>
                </c:pt>
                <c:pt idx="7">
                  <c:v>46766</c:v>
                </c:pt>
                <c:pt idx="8">
                  <c:v>61019</c:v>
                </c:pt>
                <c:pt idx="9">
                  <c:v>36492</c:v>
                </c:pt>
                <c:pt idx="10">
                  <c:v>27477</c:v>
                </c:pt>
                <c:pt idx="11">
                  <c:v>56881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1-4366-B923-3502EC458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760575"/>
        <c:axId val="491766815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'KAB SUKOHARJO'!$B$6:$B$7</c15:sqref>
                        </c15:formulaRef>
                      </c:ext>
                    </c:extLst>
                    <c:strCache>
                      <c:ptCount val="2"/>
                      <c:pt idx="0">
                        <c:v>Kecamatan</c:v>
                      </c:pt>
                      <c:pt idx="1">
                        <c:v>Kode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'KAB SUKOHARJO'!$B$8:$B$20</c15:sqref>
                        </c15:fullRef>
                        <c15:formulaRef>
                          <c15:sqref>'KAB SUKOHARJO'!$B$8:$B$19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D1-4366-B923-3502EC458BA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'KAB SUKOHARJO'!$C$6:$C$7</c15:sqref>
                        </c15:formulaRef>
                      </c:ext>
                    </c:extLst>
                    <c:strCache>
                      <c:ptCount val="2"/>
                      <c:pt idx="0">
                        <c:v>Kecamatan</c:v>
                      </c:pt>
                      <c:pt idx="1">
                        <c:v>Nama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SUKOHARJO'!$C$8:$C$20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D1-4366-B923-3502EC458BA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'KAB SUKOHARJO'!$E$6:$E$7</c15:sqref>
                        </c15:formulaRef>
                      </c:ext>
                    </c:extLst>
                    <c:strCache>
                      <c:ptCount val="2"/>
                      <c:pt idx="0">
                        <c:v>Laki-laki</c:v>
                      </c:pt>
                      <c:pt idx="1">
                        <c:v>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SUKOHARJO'!$E$8:$E$20</c15:sqref>
                        </c15:fullRef>
                        <c15:formulaRef>
                          <c15:sqref>'KAB SUKOHARJO'!$E$8:$E$19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0.49861725663716816</c:v>
                      </c:pt>
                      <c:pt idx="1">
                        <c:v>0.50673214430263624</c:v>
                      </c:pt>
                      <c:pt idx="2">
                        <c:v>0.50180860403863037</c:v>
                      </c:pt>
                      <c:pt idx="3">
                        <c:v>0.50040276465615829</c:v>
                      </c:pt>
                      <c:pt idx="4">
                        <c:v>0.50427548779834697</c:v>
                      </c:pt>
                      <c:pt idx="5">
                        <c:v>0.5006277175577194</c:v>
                      </c:pt>
                      <c:pt idx="6">
                        <c:v>0.50084752421898682</c:v>
                      </c:pt>
                      <c:pt idx="7">
                        <c:v>0.49901980738947394</c:v>
                      </c:pt>
                      <c:pt idx="8">
                        <c:v>0.50003277452763717</c:v>
                      </c:pt>
                      <c:pt idx="9">
                        <c:v>0.50145497766301894</c:v>
                      </c:pt>
                      <c:pt idx="10">
                        <c:v>0.49983617300131061</c:v>
                      </c:pt>
                      <c:pt idx="11">
                        <c:v>0.49323794590356723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6D1-4366-B923-3502EC458BA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'KAB SUKOHARJO'!$G$6:$G$7</c15:sqref>
                        </c15:formulaRef>
                      </c:ext>
                    </c:extLst>
                    <c:strCache>
                      <c:ptCount val="2"/>
                      <c:pt idx="0">
                        <c:v>Perempuan</c:v>
                      </c:pt>
                      <c:pt idx="1">
                        <c:v>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SUKOHARJO'!$G$8:$G$20</c15:sqref>
                        </c15:fullRef>
                        <c15:formulaRef>
                          <c15:sqref>'KAB SUKOHARJO'!$G$8:$G$19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0.50138274336283184</c:v>
                      </c:pt>
                      <c:pt idx="1">
                        <c:v>0.49326785569736381</c:v>
                      </c:pt>
                      <c:pt idx="2">
                        <c:v>0.49819139596136963</c:v>
                      </c:pt>
                      <c:pt idx="3">
                        <c:v>0.49959723534384171</c:v>
                      </c:pt>
                      <c:pt idx="4">
                        <c:v>0.49572451220165309</c:v>
                      </c:pt>
                      <c:pt idx="5">
                        <c:v>0.4993722824422806</c:v>
                      </c:pt>
                      <c:pt idx="6">
                        <c:v>0.49915247578101324</c:v>
                      </c:pt>
                      <c:pt idx="7">
                        <c:v>0.50098019261052606</c:v>
                      </c:pt>
                      <c:pt idx="8">
                        <c:v>0.49996722547236289</c:v>
                      </c:pt>
                      <c:pt idx="9">
                        <c:v>0.498545022336981</c:v>
                      </c:pt>
                      <c:pt idx="10">
                        <c:v>0.50016382699868933</c:v>
                      </c:pt>
                      <c:pt idx="11">
                        <c:v>0.50676205409643282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6D1-4366-B923-3502EC458BA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'KAB SUKOHARJO'!$H$6:$H$7</c15:sqref>
                        </c15:formulaRef>
                      </c:ext>
                    </c:extLst>
                    <c:strCache>
                      <c:ptCount val="2"/>
                      <c:pt idx="0">
                        <c:v>Jumlah</c:v>
                      </c:pt>
                      <c:pt idx="1">
                        <c:v>Kecamatan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SUKOHARJO'!$H$8:$H$20</c15:sqref>
                        </c15:fullRef>
                        <c15:formulaRef>
                          <c15:sqref>'KAB SUKOHARJO'!$H$8:$H$19</c15:sqref>
                        </c15:formulaRef>
                      </c:ext>
                    </c:extLst>
                    <c:numCache>
                      <c:formatCode>#,##0_ ;\-#,##0\ </c:formatCode>
                      <c:ptCount val="12"/>
                      <c:pt idx="0">
                        <c:v>57856</c:v>
                      </c:pt>
                      <c:pt idx="1">
                        <c:v>37061</c:v>
                      </c:pt>
                      <c:pt idx="2">
                        <c:v>56950</c:v>
                      </c:pt>
                      <c:pt idx="3">
                        <c:v>100555</c:v>
                      </c:pt>
                      <c:pt idx="4">
                        <c:v>56017</c:v>
                      </c:pt>
                      <c:pt idx="5">
                        <c:v>65316</c:v>
                      </c:pt>
                      <c:pt idx="6">
                        <c:v>89083</c:v>
                      </c:pt>
                      <c:pt idx="7">
                        <c:v>93349</c:v>
                      </c:pt>
                      <c:pt idx="8">
                        <c:v>122046</c:v>
                      </c:pt>
                      <c:pt idx="9">
                        <c:v>73197</c:v>
                      </c:pt>
                      <c:pt idx="10">
                        <c:v>54936</c:v>
                      </c:pt>
                      <c:pt idx="11">
                        <c:v>112244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6D1-4366-B923-3502EC458BA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'KAB SUKOHARJO'!$I$6:$I$7</c15:sqref>
                        </c15:formulaRef>
                      </c:ext>
                    </c:extLst>
                    <c:strCache>
                      <c:ptCount val="2"/>
                      <c:pt idx="0">
                        <c:v>Jumlah</c:v>
                      </c:pt>
                      <c:pt idx="1">
                        <c:v>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SUKOHARJO'!$I$8:$I$20</c15:sqref>
                        </c15:fullRef>
                        <c15:formulaRef>
                          <c15:sqref>'KAB SUKOHARJO'!$I$8:$I$19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6.2982114281359886E-2</c:v>
                      </c:pt>
                      <c:pt idx="1">
                        <c:v>4.0344651157727437E-2</c:v>
                      </c:pt>
                      <c:pt idx="2">
                        <c:v>6.199584154320114E-2</c:v>
                      </c:pt>
                      <c:pt idx="3">
                        <c:v>0.10946429932180142</c:v>
                      </c:pt>
                      <c:pt idx="4">
                        <c:v>6.0980176571123763E-2</c:v>
                      </c:pt>
                      <c:pt idx="5">
                        <c:v>7.1103079652953913E-2</c:v>
                      </c:pt>
                      <c:pt idx="6">
                        <c:v>9.6975865710149031E-2</c:v>
                      </c:pt>
                      <c:pt idx="7">
                        <c:v>0.10161983866929382</c:v>
                      </c:pt>
                      <c:pt idx="8">
                        <c:v>0.13285942891978098</c:v>
                      </c:pt>
                      <c:pt idx="9">
                        <c:v>7.9682346153427466E-2</c:v>
                      </c:pt>
                      <c:pt idx="10">
                        <c:v>5.9803398613121998E-2</c:v>
                      </c:pt>
                      <c:pt idx="11">
                        <c:v>0.12218895940605916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6D1-4366-B923-3502EC458BAC}"/>
                  </c:ext>
                </c:extLst>
              </c15:ser>
            </c15:filteredBarSeries>
          </c:ext>
        </c:extLst>
      </c:bar3DChart>
      <c:catAx>
        <c:axId val="49176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91766815"/>
        <c:crosses val="autoZero"/>
        <c:auto val="1"/>
        <c:lblAlgn val="ctr"/>
        <c:lblOffset val="100"/>
        <c:noMultiLvlLbl val="0"/>
      </c:catAx>
      <c:valAx>
        <c:axId val="49176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917605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47622</xdr:colOff>
      <xdr:row>0</xdr:row>
      <xdr:rowOff>47625</xdr:rowOff>
    </xdr:from>
    <xdr:to>
      <xdr:col>23</xdr:col>
      <xdr:colOff>114300</xdr:colOff>
      <xdr:row>21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0D3B4B-F458-E9BA-D41E-2476104E7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S23" sqref="S23"/>
    </sheetView>
  </sheetViews>
  <sheetFormatPr defaultRowHeight="15" x14ac:dyDescent="0.25"/>
  <cols>
    <col min="1" max="1" width="4.28515625" customWidth="1"/>
    <col min="2" max="2" width="9.28515625" customWidth="1"/>
    <col min="3" max="3" width="17.140625" customWidth="1"/>
    <col min="4" max="4" width="10.7109375" customWidth="1"/>
    <col min="5" max="5" width="9.28515625" customWidth="1"/>
    <col min="6" max="6" width="10.7109375" customWidth="1"/>
    <col min="7" max="7" width="9.28515625" customWidth="1"/>
    <col min="8" max="8" width="10.7109375" customWidth="1"/>
    <col min="9" max="9" width="9.28515625" customWidth="1"/>
  </cols>
  <sheetData>
    <row r="1" spans="1:9" ht="21" customHeight="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customHeight="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0" t="s">
        <v>175</v>
      </c>
      <c r="B4" s="30"/>
      <c r="C4" s="30"/>
      <c r="D4" s="30"/>
      <c r="E4" s="2"/>
      <c r="F4" s="2"/>
      <c r="G4" s="2"/>
      <c r="H4" s="2"/>
    </row>
    <row r="5" spans="1:9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7" t="s">
        <v>180</v>
      </c>
      <c r="B6" s="33" t="s">
        <v>174</v>
      </c>
      <c r="C6" s="33"/>
      <c r="D6" s="34" t="s">
        <v>196</v>
      </c>
      <c r="E6" s="35"/>
      <c r="F6" s="34" t="s">
        <v>197</v>
      </c>
      <c r="G6" s="35"/>
      <c r="H6" s="34" t="s">
        <v>173</v>
      </c>
      <c r="I6" s="35"/>
    </row>
    <row r="7" spans="1:9" x14ac:dyDescent="0.25">
      <c r="A7" s="28"/>
      <c r="B7" s="18" t="s">
        <v>178</v>
      </c>
      <c r="C7" s="18" t="s">
        <v>177</v>
      </c>
      <c r="D7" s="18" t="s">
        <v>173</v>
      </c>
      <c r="E7" s="18" t="s">
        <v>176</v>
      </c>
      <c r="F7" s="18" t="s">
        <v>173</v>
      </c>
      <c r="G7" s="18" t="s">
        <v>176</v>
      </c>
      <c r="H7" s="18" t="s">
        <v>174</v>
      </c>
      <c r="I7" s="18" t="s">
        <v>176</v>
      </c>
    </row>
    <row r="8" spans="1:9" x14ac:dyDescent="0.25">
      <c r="A8" s="7">
        <v>1</v>
      </c>
      <c r="B8" s="1" t="s">
        <v>0</v>
      </c>
      <c r="C8" s="1" t="s">
        <v>12</v>
      </c>
      <c r="D8" s="11">
        <v>28848</v>
      </c>
      <c r="E8" s="3">
        <f>D8/H8</f>
        <v>0.49861725663716816</v>
      </c>
      <c r="F8" s="11">
        <v>29008</v>
      </c>
      <c r="G8" s="3">
        <f>F8/H8</f>
        <v>0.50138274336283184</v>
      </c>
      <c r="H8" s="26">
        <f>D8+F8</f>
        <v>57856</v>
      </c>
      <c r="I8" s="3">
        <f>H8/$H$20</f>
        <v>6.2982114281359886E-2</v>
      </c>
    </row>
    <row r="9" spans="1:9" x14ac:dyDescent="0.25">
      <c r="A9" s="7">
        <v>2</v>
      </c>
      <c r="B9" s="1" t="s">
        <v>1</v>
      </c>
      <c r="C9" s="1" t="s">
        <v>25</v>
      </c>
      <c r="D9" s="11">
        <v>18780</v>
      </c>
      <c r="E9" s="3">
        <f t="shared" ref="E9:E19" si="0">D9/H9</f>
        <v>0.50673214430263624</v>
      </c>
      <c r="F9" s="11">
        <v>18281</v>
      </c>
      <c r="G9" s="3">
        <f t="shared" ref="G9:G19" si="1">F9/H9</f>
        <v>0.49326785569736381</v>
      </c>
      <c r="H9" s="26">
        <f t="shared" ref="H9:H19" si="2">D9+F9</f>
        <v>37061</v>
      </c>
      <c r="I9" s="3">
        <f t="shared" ref="I9:I19" si="3">H9/$H$20</f>
        <v>4.0344651157727437E-2</v>
      </c>
    </row>
    <row r="10" spans="1:9" x14ac:dyDescent="0.25">
      <c r="A10" s="7">
        <v>3</v>
      </c>
      <c r="B10" s="1" t="s">
        <v>2</v>
      </c>
      <c r="C10" s="1" t="s">
        <v>37</v>
      </c>
      <c r="D10" s="11">
        <v>28578</v>
      </c>
      <c r="E10" s="3">
        <f t="shared" si="0"/>
        <v>0.50180860403863037</v>
      </c>
      <c r="F10" s="11">
        <v>28372</v>
      </c>
      <c r="G10" s="3">
        <f t="shared" si="1"/>
        <v>0.49819139596136963</v>
      </c>
      <c r="H10" s="26">
        <f t="shared" si="2"/>
        <v>56950</v>
      </c>
      <c r="I10" s="3">
        <f t="shared" si="3"/>
        <v>6.199584154320114E-2</v>
      </c>
    </row>
    <row r="11" spans="1:9" x14ac:dyDescent="0.25">
      <c r="A11" s="7">
        <v>4</v>
      </c>
      <c r="B11" s="1" t="s">
        <v>3</v>
      </c>
      <c r="C11" s="1" t="s">
        <v>50</v>
      </c>
      <c r="D11" s="11">
        <v>50318</v>
      </c>
      <c r="E11" s="3">
        <f t="shared" si="0"/>
        <v>0.50040276465615829</v>
      </c>
      <c r="F11" s="11">
        <v>50237</v>
      </c>
      <c r="G11" s="3">
        <f t="shared" si="1"/>
        <v>0.49959723534384171</v>
      </c>
      <c r="H11" s="26">
        <f t="shared" si="2"/>
        <v>100555</v>
      </c>
      <c r="I11" s="3">
        <f t="shared" si="3"/>
        <v>0.10946429932180142</v>
      </c>
    </row>
    <row r="12" spans="1:9" x14ac:dyDescent="0.25">
      <c r="A12" s="7">
        <v>5</v>
      </c>
      <c r="B12" s="1" t="s">
        <v>4</v>
      </c>
      <c r="C12" s="1" t="s">
        <v>64</v>
      </c>
      <c r="D12" s="11">
        <v>28248</v>
      </c>
      <c r="E12" s="3">
        <f t="shared" si="0"/>
        <v>0.50427548779834697</v>
      </c>
      <c r="F12" s="11">
        <v>27769</v>
      </c>
      <c r="G12" s="3">
        <f t="shared" si="1"/>
        <v>0.49572451220165309</v>
      </c>
      <c r="H12" s="26">
        <f t="shared" si="2"/>
        <v>56017</v>
      </c>
      <c r="I12" s="3">
        <f t="shared" si="3"/>
        <v>6.0980176571123763E-2</v>
      </c>
    </row>
    <row r="13" spans="1:9" x14ac:dyDescent="0.25">
      <c r="A13" s="7">
        <v>6</v>
      </c>
      <c r="B13" s="1" t="s">
        <v>5</v>
      </c>
      <c r="C13" s="1" t="s">
        <v>80</v>
      </c>
      <c r="D13" s="11">
        <v>32699</v>
      </c>
      <c r="E13" s="3">
        <f t="shared" si="0"/>
        <v>0.5006277175577194</v>
      </c>
      <c r="F13" s="11">
        <v>32617</v>
      </c>
      <c r="G13" s="3">
        <f t="shared" si="1"/>
        <v>0.4993722824422806</v>
      </c>
      <c r="H13" s="26">
        <f t="shared" si="2"/>
        <v>65316</v>
      </c>
      <c r="I13" s="3">
        <f t="shared" si="3"/>
        <v>7.1103079652953913E-2</v>
      </c>
    </row>
    <row r="14" spans="1:9" x14ac:dyDescent="0.25">
      <c r="A14" s="7">
        <v>7</v>
      </c>
      <c r="B14" s="1" t="s">
        <v>6</v>
      </c>
      <c r="C14" s="1" t="s">
        <v>93</v>
      </c>
      <c r="D14" s="11">
        <v>44617</v>
      </c>
      <c r="E14" s="3">
        <f t="shared" si="0"/>
        <v>0.50084752421898682</v>
      </c>
      <c r="F14" s="11">
        <v>44466</v>
      </c>
      <c r="G14" s="3">
        <f t="shared" si="1"/>
        <v>0.49915247578101324</v>
      </c>
      <c r="H14" s="26">
        <f t="shared" si="2"/>
        <v>89083</v>
      </c>
      <c r="I14" s="3">
        <f t="shared" si="3"/>
        <v>9.6975865710149031E-2</v>
      </c>
    </row>
    <row r="15" spans="1:9" x14ac:dyDescent="0.25">
      <c r="A15" s="7">
        <v>8</v>
      </c>
      <c r="B15" s="1" t="s">
        <v>7</v>
      </c>
      <c r="C15" s="1" t="s">
        <v>108</v>
      </c>
      <c r="D15" s="11">
        <v>46583</v>
      </c>
      <c r="E15" s="3">
        <f t="shared" si="0"/>
        <v>0.49901980738947394</v>
      </c>
      <c r="F15" s="11">
        <v>46766</v>
      </c>
      <c r="G15" s="3">
        <f t="shared" si="1"/>
        <v>0.50098019261052606</v>
      </c>
      <c r="H15" s="26">
        <f t="shared" si="2"/>
        <v>93349</v>
      </c>
      <c r="I15" s="3">
        <f t="shared" si="3"/>
        <v>0.10161983866929382</v>
      </c>
    </row>
    <row r="16" spans="1:9" x14ac:dyDescent="0.25">
      <c r="A16" s="7">
        <v>9</v>
      </c>
      <c r="B16" s="1" t="s">
        <v>8</v>
      </c>
      <c r="C16" s="1" t="s">
        <v>13</v>
      </c>
      <c r="D16" s="11">
        <v>61027</v>
      </c>
      <c r="E16" s="3">
        <f t="shared" si="0"/>
        <v>0.50003277452763717</v>
      </c>
      <c r="F16" s="11">
        <v>61019</v>
      </c>
      <c r="G16" s="3">
        <f t="shared" si="1"/>
        <v>0.49996722547236289</v>
      </c>
      <c r="H16" s="26">
        <f t="shared" si="2"/>
        <v>122046</v>
      </c>
      <c r="I16" s="3">
        <f t="shared" si="3"/>
        <v>0.13285942891978098</v>
      </c>
    </row>
    <row r="17" spans="1:9" x14ac:dyDescent="0.25">
      <c r="A17" s="7">
        <v>10</v>
      </c>
      <c r="B17" s="1" t="s">
        <v>9</v>
      </c>
      <c r="C17" s="1" t="s">
        <v>134</v>
      </c>
      <c r="D17" s="11">
        <v>36705</v>
      </c>
      <c r="E17" s="3">
        <f t="shared" si="0"/>
        <v>0.50145497766301894</v>
      </c>
      <c r="F17" s="11">
        <v>36492</v>
      </c>
      <c r="G17" s="3">
        <f t="shared" si="1"/>
        <v>0.498545022336981</v>
      </c>
      <c r="H17" s="26">
        <f t="shared" si="2"/>
        <v>73197</v>
      </c>
      <c r="I17" s="3">
        <f t="shared" si="3"/>
        <v>7.9682346153427466E-2</v>
      </c>
    </row>
    <row r="18" spans="1:9" x14ac:dyDescent="0.25">
      <c r="A18" s="7">
        <v>11</v>
      </c>
      <c r="B18" s="1" t="s">
        <v>10</v>
      </c>
      <c r="C18" s="1" t="s">
        <v>147</v>
      </c>
      <c r="D18" s="11">
        <v>27459</v>
      </c>
      <c r="E18" s="3">
        <f t="shared" si="0"/>
        <v>0.49983617300131061</v>
      </c>
      <c r="F18" s="11">
        <v>27477</v>
      </c>
      <c r="G18" s="3">
        <f t="shared" si="1"/>
        <v>0.50016382699868933</v>
      </c>
      <c r="H18" s="26">
        <f t="shared" si="2"/>
        <v>54936</v>
      </c>
      <c r="I18" s="3">
        <f t="shared" si="3"/>
        <v>5.9803398613121998E-2</v>
      </c>
    </row>
    <row r="19" spans="1:9" x14ac:dyDescent="0.25">
      <c r="A19" s="7">
        <v>12</v>
      </c>
      <c r="B19" s="6" t="s">
        <v>11</v>
      </c>
      <c r="C19" s="6" t="s">
        <v>161</v>
      </c>
      <c r="D19" s="11">
        <v>55363</v>
      </c>
      <c r="E19" s="3">
        <f t="shared" si="0"/>
        <v>0.49323794590356723</v>
      </c>
      <c r="F19" s="11">
        <v>56881</v>
      </c>
      <c r="G19" s="3">
        <f t="shared" si="1"/>
        <v>0.50676205409643282</v>
      </c>
      <c r="H19" s="26">
        <f t="shared" si="2"/>
        <v>112244</v>
      </c>
      <c r="I19" s="3">
        <f t="shared" si="3"/>
        <v>0.12218895940605916</v>
      </c>
    </row>
    <row r="20" spans="1:9" x14ac:dyDescent="0.25">
      <c r="A20" s="29" t="s">
        <v>173</v>
      </c>
      <c r="B20" s="29"/>
      <c r="C20" s="29"/>
      <c r="D20" s="24">
        <f>SUM(D8:D19)</f>
        <v>459225</v>
      </c>
      <c r="E20" s="5">
        <f>D20/H20</f>
        <v>0.49991291189950032</v>
      </c>
      <c r="F20" s="24">
        <f>SUM(F8:F19)</f>
        <v>459385</v>
      </c>
      <c r="G20" s="5">
        <f>F20/H20</f>
        <v>0.50008708810049962</v>
      </c>
      <c r="H20" s="25">
        <f>SUM(H8:H19)</f>
        <v>918610</v>
      </c>
      <c r="I20" s="5">
        <f>SUM(I8:I19)</f>
        <v>1</v>
      </c>
    </row>
  </sheetData>
  <mergeCells count="9">
    <mergeCell ref="A6:A7"/>
    <mergeCell ref="A20:C20"/>
    <mergeCell ref="A4:D4"/>
    <mergeCell ref="A1:I1"/>
    <mergeCell ref="A2:I2"/>
    <mergeCell ref="B6:C6"/>
    <mergeCell ref="F6:G6"/>
    <mergeCell ref="H6:I6"/>
    <mergeCell ref="D6:E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B917-A378-4C1D-BB78-CD512D84EB0B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190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122</v>
      </c>
      <c r="D8" s="11">
        <v>2788</v>
      </c>
      <c r="E8" s="12">
        <f>D8/H8</f>
        <v>0.50885198028837375</v>
      </c>
      <c r="F8" s="11">
        <v>2691</v>
      </c>
      <c r="G8" s="12">
        <f>F8/H8</f>
        <v>0.49114801971162619</v>
      </c>
      <c r="H8" s="11">
        <f>D8+F8</f>
        <v>5479</v>
      </c>
      <c r="I8" s="12">
        <f>H8/$H$22</f>
        <v>4.4892909230945709E-2</v>
      </c>
    </row>
    <row r="9" spans="1:9" x14ac:dyDescent="0.25">
      <c r="A9" s="9">
        <v>2</v>
      </c>
      <c r="B9" s="9">
        <v>2002</v>
      </c>
      <c r="C9" s="10" t="s">
        <v>123</v>
      </c>
      <c r="D9" s="11">
        <v>6170</v>
      </c>
      <c r="E9" s="12">
        <f t="shared" ref="E9:E22" si="0">D9/H9</f>
        <v>0.50429096853289745</v>
      </c>
      <c r="F9" s="11">
        <v>6065</v>
      </c>
      <c r="G9" s="12">
        <f t="shared" ref="G9:G22" si="1">F9/H9</f>
        <v>0.4957090314671026</v>
      </c>
      <c r="H9" s="11">
        <f t="shared" ref="H9:H21" si="2">D9+F9</f>
        <v>12235</v>
      </c>
      <c r="I9" s="12">
        <f t="shared" ref="I9:I21" si="3">H9/$H$22</f>
        <v>0.10024908641004211</v>
      </c>
    </row>
    <row r="10" spans="1:9" x14ac:dyDescent="0.25">
      <c r="A10" s="9">
        <v>3</v>
      </c>
      <c r="B10" s="9">
        <v>2003</v>
      </c>
      <c r="C10" s="10" t="s">
        <v>124</v>
      </c>
      <c r="D10" s="11">
        <v>2809</v>
      </c>
      <c r="E10" s="12">
        <f t="shared" si="0"/>
        <v>0.50943054044251002</v>
      </c>
      <c r="F10" s="11">
        <v>2705</v>
      </c>
      <c r="G10" s="12">
        <f t="shared" si="1"/>
        <v>0.49056945955749004</v>
      </c>
      <c r="H10" s="11">
        <f t="shared" si="2"/>
        <v>5514</v>
      </c>
      <c r="I10" s="12">
        <f t="shared" si="3"/>
        <v>4.517968634777051E-2</v>
      </c>
    </row>
    <row r="11" spans="1:9" x14ac:dyDescent="0.25">
      <c r="A11" s="9">
        <v>4</v>
      </c>
      <c r="B11" s="9">
        <v>2004</v>
      </c>
      <c r="C11" s="10" t="s">
        <v>78</v>
      </c>
      <c r="D11" s="11">
        <v>4249</v>
      </c>
      <c r="E11" s="12">
        <f t="shared" si="0"/>
        <v>0.49947102386270131</v>
      </c>
      <c r="F11" s="11">
        <v>4258</v>
      </c>
      <c r="G11" s="12">
        <f t="shared" si="1"/>
        <v>0.50052897613729874</v>
      </c>
      <c r="H11" s="11">
        <f t="shared" si="2"/>
        <v>8507</v>
      </c>
      <c r="I11" s="12">
        <f t="shared" si="3"/>
        <v>6.9703226652245875E-2</v>
      </c>
    </row>
    <row r="12" spans="1:9" x14ac:dyDescent="0.25">
      <c r="A12" s="9">
        <v>5</v>
      </c>
      <c r="B12" s="9">
        <v>2005</v>
      </c>
      <c r="C12" s="10" t="s">
        <v>125</v>
      </c>
      <c r="D12" s="11">
        <v>4070</v>
      </c>
      <c r="E12" s="12">
        <f t="shared" si="0"/>
        <v>0.49047963364666186</v>
      </c>
      <c r="F12" s="11">
        <v>4228</v>
      </c>
      <c r="G12" s="12">
        <f t="shared" si="1"/>
        <v>0.50952036635333819</v>
      </c>
      <c r="H12" s="11">
        <f t="shared" si="2"/>
        <v>8298</v>
      </c>
      <c r="I12" s="12">
        <f t="shared" si="3"/>
        <v>6.7990757583206329E-2</v>
      </c>
    </row>
    <row r="13" spans="1:9" x14ac:dyDescent="0.25">
      <c r="A13" s="9">
        <v>6</v>
      </c>
      <c r="B13" s="9">
        <v>2006</v>
      </c>
      <c r="C13" s="10" t="s">
        <v>126</v>
      </c>
      <c r="D13" s="11">
        <v>3272</v>
      </c>
      <c r="E13" s="12">
        <f t="shared" si="0"/>
        <v>0.49923710711016173</v>
      </c>
      <c r="F13" s="11">
        <v>3282</v>
      </c>
      <c r="G13" s="12">
        <f t="shared" si="1"/>
        <v>0.50076289288983822</v>
      </c>
      <c r="H13" s="11">
        <f t="shared" si="2"/>
        <v>6554</v>
      </c>
      <c r="I13" s="12">
        <f t="shared" si="3"/>
        <v>5.3701063533421828E-2</v>
      </c>
    </row>
    <row r="14" spans="1:9" x14ac:dyDescent="0.25">
      <c r="A14" s="9">
        <v>7</v>
      </c>
      <c r="B14" s="9">
        <v>2007</v>
      </c>
      <c r="C14" s="10" t="s">
        <v>127</v>
      </c>
      <c r="D14" s="11">
        <v>4402</v>
      </c>
      <c r="E14" s="12">
        <f t="shared" si="0"/>
        <v>0.50022727272727274</v>
      </c>
      <c r="F14" s="11">
        <v>4398</v>
      </c>
      <c r="G14" s="12">
        <f t="shared" si="1"/>
        <v>0.49977272727272726</v>
      </c>
      <c r="H14" s="11">
        <f t="shared" si="2"/>
        <v>8800</v>
      </c>
      <c r="I14" s="12">
        <f t="shared" si="3"/>
        <v>7.2103960801664951E-2</v>
      </c>
    </row>
    <row r="15" spans="1:9" x14ac:dyDescent="0.25">
      <c r="A15" s="9">
        <v>8</v>
      </c>
      <c r="B15" s="9">
        <v>2008</v>
      </c>
      <c r="C15" s="10" t="s">
        <v>13</v>
      </c>
      <c r="D15" s="11">
        <v>2614</v>
      </c>
      <c r="E15" s="12">
        <f t="shared" si="0"/>
        <v>0.4916306187699831</v>
      </c>
      <c r="F15" s="11">
        <v>2703</v>
      </c>
      <c r="G15" s="12">
        <f t="shared" si="1"/>
        <v>0.50836938123001696</v>
      </c>
      <c r="H15" s="11">
        <f t="shared" si="2"/>
        <v>5317</v>
      </c>
      <c r="I15" s="12">
        <f t="shared" si="3"/>
        <v>4.3565540861642334E-2</v>
      </c>
    </row>
    <row r="16" spans="1:9" x14ac:dyDescent="0.25">
      <c r="A16" s="9">
        <v>9</v>
      </c>
      <c r="B16" s="9">
        <v>2009</v>
      </c>
      <c r="C16" s="10" t="s">
        <v>128</v>
      </c>
      <c r="D16" s="11">
        <v>2969</v>
      </c>
      <c r="E16" s="12">
        <f t="shared" si="0"/>
        <v>0.50708795900939363</v>
      </c>
      <c r="F16" s="11">
        <v>2886</v>
      </c>
      <c r="G16" s="12">
        <f t="shared" si="1"/>
        <v>0.49291204099060631</v>
      </c>
      <c r="H16" s="11">
        <f t="shared" si="2"/>
        <v>5855</v>
      </c>
      <c r="I16" s="12">
        <f t="shared" si="3"/>
        <v>4.7973714828835029E-2</v>
      </c>
    </row>
    <row r="17" spans="1:9" x14ac:dyDescent="0.25">
      <c r="A17" s="9">
        <v>10</v>
      </c>
      <c r="B17" s="9">
        <v>2010</v>
      </c>
      <c r="C17" s="10" t="s">
        <v>129</v>
      </c>
      <c r="D17" s="11">
        <v>3670</v>
      </c>
      <c r="E17" s="12">
        <f t="shared" si="0"/>
        <v>0.50544002203553229</v>
      </c>
      <c r="F17" s="11">
        <v>3591</v>
      </c>
      <c r="G17" s="12">
        <f t="shared" si="1"/>
        <v>0.49455997796446771</v>
      </c>
      <c r="H17" s="11">
        <f t="shared" si="2"/>
        <v>7261</v>
      </c>
      <c r="I17" s="12">
        <f t="shared" si="3"/>
        <v>5.9493961293282861E-2</v>
      </c>
    </row>
    <row r="18" spans="1:9" x14ac:dyDescent="0.25">
      <c r="A18" s="9">
        <v>11</v>
      </c>
      <c r="B18" s="9">
        <v>2011</v>
      </c>
      <c r="C18" s="10" t="s">
        <v>130</v>
      </c>
      <c r="D18" s="11">
        <v>6437</v>
      </c>
      <c r="E18" s="12">
        <f t="shared" si="0"/>
        <v>0.50265500546618769</v>
      </c>
      <c r="F18" s="11">
        <v>6369</v>
      </c>
      <c r="G18" s="12">
        <f t="shared" si="1"/>
        <v>0.49734499453381226</v>
      </c>
      <c r="H18" s="11">
        <f t="shared" si="2"/>
        <v>12806</v>
      </c>
      <c r="I18" s="12">
        <f t="shared" si="3"/>
        <v>0.10492765023024106</v>
      </c>
    </row>
    <row r="19" spans="1:9" x14ac:dyDescent="0.25">
      <c r="A19" s="9">
        <v>12</v>
      </c>
      <c r="B19" s="9">
        <v>2012</v>
      </c>
      <c r="C19" s="10" t="s">
        <v>131</v>
      </c>
      <c r="D19" s="11">
        <v>3401</v>
      </c>
      <c r="E19" s="12">
        <f t="shared" si="0"/>
        <v>0.49744039783530786</v>
      </c>
      <c r="F19" s="11">
        <v>3436</v>
      </c>
      <c r="G19" s="12">
        <f t="shared" si="1"/>
        <v>0.50255960216469209</v>
      </c>
      <c r="H19" s="11">
        <f t="shared" si="2"/>
        <v>6837</v>
      </c>
      <c r="I19" s="12">
        <f t="shared" si="3"/>
        <v>5.6019861363748098E-2</v>
      </c>
    </row>
    <row r="20" spans="1:9" x14ac:dyDescent="0.25">
      <c r="A20" s="9">
        <v>13</v>
      </c>
      <c r="B20" s="9">
        <v>2013</v>
      </c>
      <c r="C20" s="10" t="s">
        <v>132</v>
      </c>
      <c r="D20" s="11">
        <v>4042</v>
      </c>
      <c r="E20" s="12">
        <f t="shared" si="0"/>
        <v>0.49969093831128691</v>
      </c>
      <c r="F20" s="11">
        <v>4047</v>
      </c>
      <c r="G20" s="12">
        <f t="shared" si="1"/>
        <v>0.50030906168871303</v>
      </c>
      <c r="H20" s="11">
        <f t="shared" si="2"/>
        <v>8089</v>
      </c>
      <c r="I20" s="12">
        <f t="shared" si="3"/>
        <v>6.6278288514166783E-2</v>
      </c>
    </row>
    <row r="21" spans="1:9" x14ac:dyDescent="0.25">
      <c r="A21" s="9">
        <v>14</v>
      </c>
      <c r="B21" s="9">
        <v>2014</v>
      </c>
      <c r="C21" s="10" t="s">
        <v>133</v>
      </c>
      <c r="D21" s="11">
        <v>10134</v>
      </c>
      <c r="E21" s="12">
        <f t="shared" si="0"/>
        <v>0.49448619108031622</v>
      </c>
      <c r="F21" s="11">
        <v>10360</v>
      </c>
      <c r="G21" s="12">
        <f t="shared" si="1"/>
        <v>0.50551380891968378</v>
      </c>
      <c r="H21" s="11">
        <f t="shared" si="2"/>
        <v>20494</v>
      </c>
      <c r="I21" s="12">
        <f t="shared" si="3"/>
        <v>0.16792029234878653</v>
      </c>
    </row>
    <row r="22" spans="1:9" x14ac:dyDescent="0.25">
      <c r="A22" s="38" t="s">
        <v>173</v>
      </c>
      <c r="B22" s="38"/>
      <c r="C22" s="38"/>
      <c r="D22" s="19">
        <f>SUM(D8:D21)</f>
        <v>61027</v>
      </c>
      <c r="E22" s="20">
        <f t="shared" si="0"/>
        <v>0.50003277452763717</v>
      </c>
      <c r="F22" s="19">
        <f>SUM(F8:F21)</f>
        <v>61019</v>
      </c>
      <c r="G22" s="20">
        <f t="shared" si="1"/>
        <v>0.49996722547236289</v>
      </c>
      <c r="H22" s="13">
        <f>SUM(H8:H21)</f>
        <v>122046</v>
      </c>
      <c r="I22" s="20">
        <f>SUM(I8:I21)</f>
        <v>1.0000000000000002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B9B2-CD66-47A5-9533-495043D2E9AA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191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135</v>
      </c>
      <c r="D8" s="11">
        <v>1617</v>
      </c>
      <c r="E8" s="12">
        <f>D8/H8</f>
        <v>0.49328859060402686</v>
      </c>
      <c r="F8" s="11">
        <v>1661</v>
      </c>
      <c r="G8" s="12">
        <f>F8/H8</f>
        <v>0.50671140939597314</v>
      </c>
      <c r="H8" s="11">
        <f>D8+F8</f>
        <v>3278</v>
      </c>
      <c r="I8" s="12">
        <f t="shared" ref="I8:I21" si="0">H8/$H$22</f>
        <v>4.4783256144377503E-2</v>
      </c>
    </row>
    <row r="9" spans="1:9" x14ac:dyDescent="0.25">
      <c r="A9" s="9">
        <v>2</v>
      </c>
      <c r="B9" s="9">
        <v>2002</v>
      </c>
      <c r="C9" s="10" t="s">
        <v>136</v>
      </c>
      <c r="D9" s="11">
        <v>3363</v>
      </c>
      <c r="E9" s="12">
        <f t="shared" ref="E9:E22" si="1">D9/H9</f>
        <v>0.50246526221425369</v>
      </c>
      <c r="F9" s="11">
        <v>3330</v>
      </c>
      <c r="G9" s="12">
        <f t="shared" ref="G9:G22" si="2">F9/H9</f>
        <v>0.49753473778574631</v>
      </c>
      <c r="H9" s="11">
        <f t="shared" ref="H9:H21" si="3">D9+F9</f>
        <v>6693</v>
      </c>
      <c r="I9" s="12">
        <f t="shared" si="0"/>
        <v>9.1438173695643263E-2</v>
      </c>
    </row>
    <row r="10" spans="1:9" x14ac:dyDescent="0.25">
      <c r="A10" s="9">
        <v>3</v>
      </c>
      <c r="B10" s="9">
        <v>2003</v>
      </c>
      <c r="C10" s="10" t="s">
        <v>137</v>
      </c>
      <c r="D10" s="11">
        <v>1829</v>
      </c>
      <c r="E10" s="12">
        <f t="shared" si="1"/>
        <v>0.50455172413793103</v>
      </c>
      <c r="F10" s="11">
        <v>1796</v>
      </c>
      <c r="G10" s="12">
        <f t="shared" si="2"/>
        <v>0.49544827586206897</v>
      </c>
      <c r="H10" s="11">
        <f t="shared" si="3"/>
        <v>3625</v>
      </c>
      <c r="I10" s="12">
        <f t="shared" si="0"/>
        <v>4.9523887591021491E-2</v>
      </c>
    </row>
    <row r="11" spans="1:9" x14ac:dyDescent="0.25">
      <c r="A11" s="9">
        <v>4</v>
      </c>
      <c r="B11" s="9">
        <v>2004</v>
      </c>
      <c r="C11" s="10" t="s">
        <v>57</v>
      </c>
      <c r="D11" s="11">
        <v>2700</v>
      </c>
      <c r="E11" s="12">
        <f t="shared" si="1"/>
        <v>0.50148588410104011</v>
      </c>
      <c r="F11" s="11">
        <v>2684</v>
      </c>
      <c r="G11" s="12">
        <f t="shared" si="2"/>
        <v>0.49851411589895989</v>
      </c>
      <c r="H11" s="11">
        <f t="shared" si="3"/>
        <v>5384</v>
      </c>
      <c r="I11" s="12">
        <f t="shared" si="0"/>
        <v>7.3554927114499222E-2</v>
      </c>
    </row>
    <row r="12" spans="1:9" x14ac:dyDescent="0.25">
      <c r="A12" s="9">
        <v>5</v>
      </c>
      <c r="B12" s="9">
        <v>2005</v>
      </c>
      <c r="C12" s="10" t="s">
        <v>138</v>
      </c>
      <c r="D12" s="11">
        <v>1476</v>
      </c>
      <c r="E12" s="12">
        <f t="shared" si="1"/>
        <v>0.5016995241332427</v>
      </c>
      <c r="F12" s="11">
        <v>1466</v>
      </c>
      <c r="G12" s="12">
        <f t="shared" si="2"/>
        <v>0.4983004758667573</v>
      </c>
      <c r="H12" s="11">
        <f t="shared" si="3"/>
        <v>2942</v>
      </c>
      <c r="I12" s="12">
        <f t="shared" si="0"/>
        <v>4.0192904080768338E-2</v>
      </c>
    </row>
    <row r="13" spans="1:9" x14ac:dyDescent="0.25">
      <c r="A13" s="9">
        <v>6</v>
      </c>
      <c r="B13" s="9">
        <v>2006</v>
      </c>
      <c r="C13" s="10" t="s">
        <v>139</v>
      </c>
      <c r="D13" s="11">
        <v>2274</v>
      </c>
      <c r="E13" s="12">
        <f t="shared" si="1"/>
        <v>0.51043771043771047</v>
      </c>
      <c r="F13" s="11">
        <v>2181</v>
      </c>
      <c r="G13" s="12">
        <f t="shared" si="2"/>
        <v>0.48956228956228959</v>
      </c>
      <c r="H13" s="11">
        <f t="shared" si="3"/>
        <v>4455</v>
      </c>
      <c r="I13" s="12">
        <f t="shared" si="0"/>
        <v>6.0863150129103649E-2</v>
      </c>
    </row>
    <row r="14" spans="1:9" x14ac:dyDescent="0.25">
      <c r="A14" s="9">
        <v>7</v>
      </c>
      <c r="B14" s="9">
        <v>2007</v>
      </c>
      <c r="C14" s="10" t="s">
        <v>140</v>
      </c>
      <c r="D14" s="11">
        <v>1603</v>
      </c>
      <c r="E14" s="12">
        <f t="shared" si="1"/>
        <v>0.49582431178472008</v>
      </c>
      <c r="F14" s="11">
        <v>1630</v>
      </c>
      <c r="G14" s="12">
        <f t="shared" si="2"/>
        <v>0.50417568821527992</v>
      </c>
      <c r="H14" s="11">
        <f t="shared" si="3"/>
        <v>3233</v>
      </c>
      <c r="I14" s="12">
        <f t="shared" si="0"/>
        <v>4.4168476850144134E-2</v>
      </c>
    </row>
    <row r="15" spans="1:9" x14ac:dyDescent="0.25">
      <c r="A15" s="9">
        <v>8</v>
      </c>
      <c r="B15" s="9">
        <v>2008</v>
      </c>
      <c r="C15" s="10" t="s">
        <v>141</v>
      </c>
      <c r="D15" s="11">
        <v>2051</v>
      </c>
      <c r="E15" s="12">
        <f t="shared" si="1"/>
        <v>0.50956521739130434</v>
      </c>
      <c r="F15" s="11">
        <v>1974</v>
      </c>
      <c r="G15" s="12">
        <f t="shared" si="2"/>
        <v>0.49043478260869566</v>
      </c>
      <c r="H15" s="11">
        <f t="shared" si="3"/>
        <v>4025</v>
      </c>
      <c r="I15" s="12">
        <f t="shared" si="0"/>
        <v>5.498859242865145E-2</v>
      </c>
    </row>
    <row r="16" spans="1:9" x14ac:dyDescent="0.25">
      <c r="A16" s="9">
        <v>9</v>
      </c>
      <c r="B16" s="9">
        <v>2009</v>
      </c>
      <c r="C16" s="10" t="s">
        <v>142</v>
      </c>
      <c r="D16" s="11">
        <v>3013</v>
      </c>
      <c r="E16" s="12">
        <f t="shared" si="1"/>
        <v>0.50283711615487314</v>
      </c>
      <c r="F16" s="11">
        <v>2979</v>
      </c>
      <c r="G16" s="12">
        <f t="shared" si="2"/>
        <v>0.49716288384512686</v>
      </c>
      <c r="H16" s="11">
        <f t="shared" si="3"/>
        <v>5992</v>
      </c>
      <c r="I16" s="12">
        <f t="shared" si="0"/>
        <v>8.1861278467696766E-2</v>
      </c>
    </row>
    <row r="17" spans="1:9" x14ac:dyDescent="0.25">
      <c r="A17" s="9">
        <v>10</v>
      </c>
      <c r="B17" s="9">
        <v>2010</v>
      </c>
      <c r="C17" s="10" t="s">
        <v>143</v>
      </c>
      <c r="D17" s="11">
        <v>1995</v>
      </c>
      <c r="E17" s="12">
        <f t="shared" si="1"/>
        <v>0.50493545937737283</v>
      </c>
      <c r="F17" s="11">
        <v>1956</v>
      </c>
      <c r="G17" s="12">
        <f t="shared" si="2"/>
        <v>0.49506454062262717</v>
      </c>
      <c r="H17" s="11">
        <f t="shared" si="3"/>
        <v>3951</v>
      </c>
      <c r="I17" s="12">
        <f t="shared" si="0"/>
        <v>5.3977622033689908E-2</v>
      </c>
    </row>
    <row r="18" spans="1:9" x14ac:dyDescent="0.25">
      <c r="A18" s="9">
        <v>11</v>
      </c>
      <c r="B18" s="9">
        <v>2011</v>
      </c>
      <c r="C18" s="10" t="s">
        <v>144</v>
      </c>
      <c r="D18" s="11">
        <v>2545</v>
      </c>
      <c r="E18" s="12">
        <f t="shared" si="1"/>
        <v>0.50536139793486889</v>
      </c>
      <c r="F18" s="11">
        <v>2491</v>
      </c>
      <c r="G18" s="12">
        <f t="shared" si="2"/>
        <v>0.49463860206513105</v>
      </c>
      <c r="H18" s="11">
        <f t="shared" si="3"/>
        <v>5036</v>
      </c>
      <c r="I18" s="12">
        <f t="shared" si="0"/>
        <v>6.880063390576116E-2</v>
      </c>
    </row>
    <row r="19" spans="1:9" x14ac:dyDescent="0.25">
      <c r="A19" s="9">
        <v>12</v>
      </c>
      <c r="B19" s="9">
        <v>2012</v>
      </c>
      <c r="C19" s="10" t="s">
        <v>145</v>
      </c>
      <c r="D19" s="11">
        <v>3574</v>
      </c>
      <c r="E19" s="12">
        <f t="shared" si="1"/>
        <v>0.50070047632390025</v>
      </c>
      <c r="F19" s="11">
        <v>3564</v>
      </c>
      <c r="G19" s="12">
        <f t="shared" si="2"/>
        <v>0.49929952367609975</v>
      </c>
      <c r="H19" s="11">
        <f t="shared" si="3"/>
        <v>7138</v>
      </c>
      <c r="I19" s="12">
        <f t="shared" si="0"/>
        <v>9.7517657827506599E-2</v>
      </c>
    </row>
    <row r="20" spans="1:9" x14ac:dyDescent="0.25">
      <c r="A20" s="9">
        <v>13</v>
      </c>
      <c r="B20" s="9">
        <v>2013</v>
      </c>
      <c r="C20" s="10" t="s">
        <v>28</v>
      </c>
      <c r="D20" s="11">
        <v>4633</v>
      </c>
      <c r="E20" s="12">
        <f t="shared" si="1"/>
        <v>0.49078389830508473</v>
      </c>
      <c r="F20" s="11">
        <v>4807</v>
      </c>
      <c r="G20" s="12">
        <f t="shared" si="2"/>
        <v>0.50921610169491527</v>
      </c>
      <c r="H20" s="11">
        <f t="shared" si="3"/>
        <v>9440</v>
      </c>
      <c r="I20" s="12">
        <f t="shared" si="0"/>
        <v>0.12896703416806699</v>
      </c>
    </row>
    <row r="21" spans="1:9" x14ac:dyDescent="0.25">
      <c r="A21" s="9">
        <v>14</v>
      </c>
      <c r="B21" s="9">
        <v>2014</v>
      </c>
      <c r="C21" s="10" t="s">
        <v>146</v>
      </c>
      <c r="D21" s="11">
        <v>4032</v>
      </c>
      <c r="E21" s="12">
        <f t="shared" si="1"/>
        <v>0.50368519675202994</v>
      </c>
      <c r="F21" s="11">
        <v>3973</v>
      </c>
      <c r="G21" s="12">
        <f t="shared" si="2"/>
        <v>0.49631480324797</v>
      </c>
      <c r="H21" s="11">
        <f t="shared" si="3"/>
        <v>8005</v>
      </c>
      <c r="I21" s="12">
        <f t="shared" si="0"/>
        <v>0.10936240556306953</v>
      </c>
    </row>
    <row r="22" spans="1:9" x14ac:dyDescent="0.25">
      <c r="A22" s="42" t="s">
        <v>173</v>
      </c>
      <c r="B22" s="42"/>
      <c r="C22" s="42"/>
      <c r="D22" s="21">
        <f>SUM(D8:D21)</f>
        <v>36705</v>
      </c>
      <c r="E22" s="22">
        <f t="shared" si="1"/>
        <v>0.50145497766301894</v>
      </c>
      <c r="F22" s="21">
        <f>SUM(F8:F21)</f>
        <v>36492</v>
      </c>
      <c r="G22" s="22">
        <f t="shared" si="2"/>
        <v>0.498545022336981</v>
      </c>
      <c r="H22" s="23">
        <f>SUM(H8:H21)</f>
        <v>73197</v>
      </c>
      <c r="I22" s="22">
        <f>SUM(I8:I21)</f>
        <v>1</v>
      </c>
    </row>
  </sheetData>
  <mergeCells count="10">
    <mergeCell ref="A1:I1"/>
    <mergeCell ref="A2:I2"/>
    <mergeCell ref="A22:C2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94B6-FA20-4B67-A27E-7155271EF3DE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192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148</v>
      </c>
      <c r="D8" s="11">
        <v>1232</v>
      </c>
      <c r="E8" s="12">
        <f>D8/H8</f>
        <v>0.49697458652682536</v>
      </c>
      <c r="F8" s="11">
        <v>1247</v>
      </c>
      <c r="G8" s="12">
        <f>F8/H8</f>
        <v>0.50302541347317464</v>
      </c>
      <c r="H8" s="11">
        <f>D8+F8</f>
        <v>2479</v>
      </c>
      <c r="I8" s="12">
        <f t="shared" ref="I8:I21" si="0">H8/$H$22</f>
        <v>4.5125236638998104E-2</v>
      </c>
    </row>
    <row r="9" spans="1:9" x14ac:dyDescent="0.25">
      <c r="A9" s="9">
        <v>2</v>
      </c>
      <c r="B9" s="9">
        <v>2002</v>
      </c>
      <c r="C9" s="10" t="s">
        <v>149</v>
      </c>
      <c r="D9" s="11">
        <v>978</v>
      </c>
      <c r="E9" s="12">
        <f t="shared" ref="E9:E22" si="1">D9/H9</f>
        <v>0.49796334012219962</v>
      </c>
      <c r="F9" s="11">
        <v>986</v>
      </c>
      <c r="G9" s="12">
        <f t="shared" ref="G9:G22" si="2">F9/H9</f>
        <v>0.50203665987780044</v>
      </c>
      <c r="H9" s="11">
        <f t="shared" ref="H9:H21" si="3">D9+F9</f>
        <v>1964</v>
      </c>
      <c r="I9" s="12">
        <f t="shared" si="0"/>
        <v>3.5750691713994469E-2</v>
      </c>
    </row>
    <row r="10" spans="1:9" x14ac:dyDescent="0.25">
      <c r="A10" s="9">
        <v>3</v>
      </c>
      <c r="B10" s="9">
        <v>2003</v>
      </c>
      <c r="C10" s="10" t="s">
        <v>150</v>
      </c>
      <c r="D10" s="11">
        <v>2917</v>
      </c>
      <c r="E10" s="12">
        <f t="shared" si="1"/>
        <v>0.49566694987255733</v>
      </c>
      <c r="F10" s="11">
        <v>2968</v>
      </c>
      <c r="G10" s="12">
        <f t="shared" si="2"/>
        <v>0.50433305012744267</v>
      </c>
      <c r="H10" s="11">
        <f t="shared" si="3"/>
        <v>5885</v>
      </c>
      <c r="I10" s="12">
        <f t="shared" si="0"/>
        <v>0.10712465414300276</v>
      </c>
    </row>
    <row r="11" spans="1:9" x14ac:dyDescent="0.25">
      <c r="A11" s="9">
        <v>4</v>
      </c>
      <c r="B11" s="9">
        <v>2004</v>
      </c>
      <c r="C11" s="10" t="s">
        <v>16</v>
      </c>
      <c r="D11" s="11">
        <v>2620</v>
      </c>
      <c r="E11" s="12">
        <f t="shared" si="1"/>
        <v>0.5017234775947913</v>
      </c>
      <c r="F11" s="11">
        <v>2602</v>
      </c>
      <c r="G11" s="12">
        <f t="shared" si="2"/>
        <v>0.49827652240520875</v>
      </c>
      <c r="H11" s="11">
        <f t="shared" si="3"/>
        <v>5222</v>
      </c>
      <c r="I11" s="12">
        <f t="shared" si="0"/>
        <v>9.5056065239551485E-2</v>
      </c>
    </row>
    <row r="12" spans="1:9" x14ac:dyDescent="0.25">
      <c r="A12" s="9">
        <v>5</v>
      </c>
      <c r="B12" s="9">
        <v>2005</v>
      </c>
      <c r="C12" s="10" t="s">
        <v>151</v>
      </c>
      <c r="D12" s="11">
        <v>1980</v>
      </c>
      <c r="E12" s="12">
        <f t="shared" si="1"/>
        <v>0.50523092625669819</v>
      </c>
      <c r="F12" s="11">
        <v>1939</v>
      </c>
      <c r="G12" s="12">
        <f t="shared" si="2"/>
        <v>0.49476907374330187</v>
      </c>
      <c r="H12" s="11">
        <f t="shared" si="3"/>
        <v>3919</v>
      </c>
      <c r="I12" s="12">
        <f t="shared" si="0"/>
        <v>7.1337556429299551E-2</v>
      </c>
    </row>
    <row r="13" spans="1:9" x14ac:dyDescent="0.25">
      <c r="A13" s="9">
        <v>6</v>
      </c>
      <c r="B13" s="9">
        <v>2006</v>
      </c>
      <c r="C13" s="10" t="s">
        <v>152</v>
      </c>
      <c r="D13" s="11">
        <v>1400</v>
      </c>
      <c r="E13" s="12">
        <f t="shared" si="1"/>
        <v>0.51660516605166051</v>
      </c>
      <c r="F13" s="11">
        <v>1310</v>
      </c>
      <c r="G13" s="12">
        <f t="shared" si="2"/>
        <v>0.48339483394833949</v>
      </c>
      <c r="H13" s="11">
        <f t="shared" si="3"/>
        <v>2710</v>
      </c>
      <c r="I13" s="12">
        <f t="shared" si="0"/>
        <v>4.9330129605358965E-2</v>
      </c>
    </row>
    <row r="14" spans="1:9" x14ac:dyDescent="0.25">
      <c r="A14" s="9">
        <v>7</v>
      </c>
      <c r="B14" s="9">
        <v>2007</v>
      </c>
      <c r="C14" s="10" t="s">
        <v>153</v>
      </c>
      <c r="D14" s="11">
        <v>1610</v>
      </c>
      <c r="E14" s="12">
        <f t="shared" si="1"/>
        <v>0.5023400936037441</v>
      </c>
      <c r="F14" s="11">
        <v>1595</v>
      </c>
      <c r="G14" s="12">
        <f t="shared" si="2"/>
        <v>0.49765990639625585</v>
      </c>
      <c r="H14" s="11">
        <f t="shared" si="3"/>
        <v>3205</v>
      </c>
      <c r="I14" s="12">
        <f t="shared" si="0"/>
        <v>5.8340614533275083E-2</v>
      </c>
    </row>
    <row r="15" spans="1:9" x14ac:dyDescent="0.25">
      <c r="A15" s="9">
        <v>8</v>
      </c>
      <c r="B15" s="9">
        <v>2008</v>
      </c>
      <c r="C15" s="10" t="s">
        <v>154</v>
      </c>
      <c r="D15" s="11">
        <v>1974</v>
      </c>
      <c r="E15" s="12">
        <f t="shared" si="1"/>
        <v>0.50025342118601113</v>
      </c>
      <c r="F15" s="11">
        <v>1972</v>
      </c>
      <c r="G15" s="12">
        <f t="shared" si="2"/>
        <v>0.49974657881398887</v>
      </c>
      <c r="H15" s="11">
        <f t="shared" si="3"/>
        <v>3946</v>
      </c>
      <c r="I15" s="12">
        <f t="shared" si="0"/>
        <v>7.1829037425367698E-2</v>
      </c>
    </row>
    <row r="16" spans="1:9" x14ac:dyDescent="0.25">
      <c r="A16" s="9">
        <v>9</v>
      </c>
      <c r="B16" s="9">
        <v>2009</v>
      </c>
      <c r="C16" s="10" t="s">
        <v>155</v>
      </c>
      <c r="D16" s="11">
        <v>1033</v>
      </c>
      <c r="E16" s="12">
        <f t="shared" si="1"/>
        <v>0.50072709646146385</v>
      </c>
      <c r="F16" s="11">
        <v>1030</v>
      </c>
      <c r="G16" s="12">
        <f t="shared" si="2"/>
        <v>0.49927290353853609</v>
      </c>
      <c r="H16" s="11">
        <f t="shared" si="3"/>
        <v>2063</v>
      </c>
      <c r="I16" s="12">
        <f t="shared" si="0"/>
        <v>3.7552788699577691E-2</v>
      </c>
    </row>
    <row r="17" spans="1:9" x14ac:dyDescent="0.25">
      <c r="A17" s="9">
        <v>10</v>
      </c>
      <c r="B17" s="9">
        <v>2010</v>
      </c>
      <c r="C17" s="10" t="s">
        <v>156</v>
      </c>
      <c r="D17" s="11">
        <v>931</v>
      </c>
      <c r="E17" s="12">
        <f t="shared" si="1"/>
        <v>0.49129287598944593</v>
      </c>
      <c r="F17" s="11">
        <v>964</v>
      </c>
      <c r="G17" s="12">
        <f t="shared" si="2"/>
        <v>0.50870712401055407</v>
      </c>
      <c r="H17" s="11">
        <f t="shared" si="3"/>
        <v>1895</v>
      </c>
      <c r="I17" s="12">
        <f t="shared" si="0"/>
        <v>3.4494684724042525E-2</v>
      </c>
    </row>
    <row r="18" spans="1:9" x14ac:dyDescent="0.25">
      <c r="A18" s="9">
        <v>11</v>
      </c>
      <c r="B18" s="9">
        <v>2011</v>
      </c>
      <c r="C18" s="10" t="s">
        <v>157</v>
      </c>
      <c r="D18" s="11">
        <v>1766</v>
      </c>
      <c r="E18" s="12">
        <f t="shared" si="1"/>
        <v>0.50471563303801081</v>
      </c>
      <c r="F18" s="11">
        <v>1733</v>
      </c>
      <c r="G18" s="12">
        <f t="shared" si="2"/>
        <v>0.49528436696198913</v>
      </c>
      <c r="H18" s="11">
        <f t="shared" si="3"/>
        <v>3499</v>
      </c>
      <c r="I18" s="12">
        <f t="shared" si="0"/>
        <v>6.3692296490461625E-2</v>
      </c>
    </row>
    <row r="19" spans="1:9" x14ac:dyDescent="0.25">
      <c r="A19" s="9">
        <v>12</v>
      </c>
      <c r="B19" s="9">
        <v>2012</v>
      </c>
      <c r="C19" s="10" t="s">
        <v>158</v>
      </c>
      <c r="D19" s="11">
        <v>2354</v>
      </c>
      <c r="E19" s="12">
        <f t="shared" si="1"/>
        <v>0.49978768577494692</v>
      </c>
      <c r="F19" s="11">
        <v>2356</v>
      </c>
      <c r="G19" s="12">
        <f t="shared" si="2"/>
        <v>0.50021231422505308</v>
      </c>
      <c r="H19" s="11">
        <f t="shared" si="3"/>
        <v>4710</v>
      </c>
      <c r="I19" s="12">
        <f t="shared" si="0"/>
        <v>8.5736129314110968E-2</v>
      </c>
    </row>
    <row r="20" spans="1:9" x14ac:dyDescent="0.25">
      <c r="A20" s="9">
        <v>13</v>
      </c>
      <c r="B20" s="9">
        <v>2013</v>
      </c>
      <c r="C20" s="10" t="s">
        <v>159</v>
      </c>
      <c r="D20" s="11">
        <v>4047</v>
      </c>
      <c r="E20" s="12">
        <f t="shared" si="1"/>
        <v>0.49870609981515712</v>
      </c>
      <c r="F20" s="11">
        <v>4068</v>
      </c>
      <c r="G20" s="12">
        <f t="shared" si="2"/>
        <v>0.50129390018484288</v>
      </c>
      <c r="H20" s="11">
        <f t="shared" si="3"/>
        <v>8115</v>
      </c>
      <c r="I20" s="12">
        <f t="shared" si="0"/>
        <v>0.14771734381826124</v>
      </c>
    </row>
    <row r="21" spans="1:9" x14ac:dyDescent="0.25">
      <c r="A21" s="9">
        <v>14</v>
      </c>
      <c r="B21" s="9">
        <v>2014</v>
      </c>
      <c r="C21" s="10" t="s">
        <v>160</v>
      </c>
      <c r="D21" s="11">
        <v>2617</v>
      </c>
      <c r="E21" s="12">
        <f t="shared" si="1"/>
        <v>0.49154770848985724</v>
      </c>
      <c r="F21" s="11">
        <v>2707</v>
      </c>
      <c r="G21" s="12">
        <f t="shared" si="2"/>
        <v>0.50845229151014271</v>
      </c>
      <c r="H21" s="11">
        <f t="shared" si="3"/>
        <v>5324</v>
      </c>
      <c r="I21" s="12">
        <f t="shared" si="0"/>
        <v>9.6912771224697825E-2</v>
      </c>
    </row>
    <row r="22" spans="1:9" x14ac:dyDescent="0.25">
      <c r="A22" s="38" t="s">
        <v>173</v>
      </c>
      <c r="B22" s="38"/>
      <c r="C22" s="38"/>
      <c r="D22" s="19">
        <f>SUM(D8:D21)</f>
        <v>27459</v>
      </c>
      <c r="E22" s="20">
        <f t="shared" si="1"/>
        <v>0.49983617300131061</v>
      </c>
      <c r="F22" s="19">
        <f>SUM(F8:F21)</f>
        <v>27477</v>
      </c>
      <c r="G22" s="20">
        <f t="shared" si="2"/>
        <v>0.50016382699868933</v>
      </c>
      <c r="H22" s="13">
        <f>SUM(H8:H21)</f>
        <v>54936</v>
      </c>
      <c r="I22" s="20">
        <f>SUM(I8:I21)</f>
        <v>1</v>
      </c>
    </row>
  </sheetData>
  <mergeCells count="10">
    <mergeCell ref="A1:I1"/>
    <mergeCell ref="A2:I2"/>
    <mergeCell ref="A22:C2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A1DE-7C4E-4270-B8BC-B9AC15C10A9C}">
  <dimension ref="A1:I20"/>
  <sheetViews>
    <sheetView workbookViewId="0">
      <selection activeCell="F8" sqref="F8:F19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193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1002</v>
      </c>
      <c r="C8" s="10" t="s">
        <v>161</v>
      </c>
      <c r="D8" s="11">
        <v>7353</v>
      </c>
      <c r="E8" s="12">
        <f>D8/H8</f>
        <v>0.49085447263017357</v>
      </c>
      <c r="F8" s="11">
        <v>7627</v>
      </c>
      <c r="G8" s="12">
        <f>F8/H8</f>
        <v>0.50914552736982643</v>
      </c>
      <c r="H8" s="11">
        <f>D8+F8</f>
        <v>14980</v>
      </c>
      <c r="I8" s="12">
        <f t="shared" ref="I8:I19" si="0">H8/$H$20</f>
        <v>0.13345924949217775</v>
      </c>
    </row>
    <row r="9" spans="1:9" x14ac:dyDescent="0.25">
      <c r="A9" s="9">
        <v>2</v>
      </c>
      <c r="B9" s="9">
        <v>1004</v>
      </c>
      <c r="C9" s="10" t="s">
        <v>162</v>
      </c>
      <c r="D9" s="11">
        <v>5322</v>
      </c>
      <c r="E9" s="12">
        <f t="shared" ref="E9:E20" si="1">D9/H9</f>
        <v>0.49254974548819991</v>
      </c>
      <c r="F9" s="11">
        <v>5483</v>
      </c>
      <c r="G9" s="12">
        <f t="shared" ref="G9:G20" si="2">F9/H9</f>
        <v>0.50745025451180015</v>
      </c>
      <c r="H9" s="11">
        <f t="shared" ref="H9:H19" si="3">D9+F9</f>
        <v>10805</v>
      </c>
      <c r="I9" s="12">
        <f t="shared" si="0"/>
        <v>9.6263497380706317E-2</v>
      </c>
    </row>
    <row r="10" spans="1:9" x14ac:dyDescent="0.25">
      <c r="A10" s="9">
        <v>3</v>
      </c>
      <c r="B10" s="9">
        <v>2001</v>
      </c>
      <c r="C10" s="10" t="s">
        <v>163</v>
      </c>
      <c r="D10" s="11">
        <v>7333</v>
      </c>
      <c r="E10" s="12">
        <f t="shared" si="1"/>
        <v>0.4967484080747866</v>
      </c>
      <c r="F10" s="11">
        <v>7429</v>
      </c>
      <c r="G10" s="12">
        <f t="shared" si="2"/>
        <v>0.5032515919252134</v>
      </c>
      <c r="H10" s="11">
        <f t="shared" si="3"/>
        <v>14762</v>
      </c>
      <c r="I10" s="12">
        <f t="shared" si="0"/>
        <v>0.1315170521364171</v>
      </c>
    </row>
    <row r="11" spans="1:9" x14ac:dyDescent="0.25">
      <c r="A11" s="9">
        <v>4</v>
      </c>
      <c r="B11" s="9">
        <v>2003</v>
      </c>
      <c r="C11" s="10" t="s">
        <v>164</v>
      </c>
      <c r="D11" s="11">
        <v>2578</v>
      </c>
      <c r="E11" s="12">
        <f t="shared" si="1"/>
        <v>0.50116640746500773</v>
      </c>
      <c r="F11" s="11">
        <v>2566</v>
      </c>
      <c r="G11" s="12">
        <f t="shared" si="2"/>
        <v>0.49883359253499221</v>
      </c>
      <c r="H11" s="11">
        <f t="shared" si="3"/>
        <v>5144</v>
      </c>
      <c r="I11" s="12">
        <f t="shared" si="0"/>
        <v>4.5828730266205764E-2</v>
      </c>
    </row>
    <row r="12" spans="1:9" x14ac:dyDescent="0.25">
      <c r="A12" s="9">
        <v>5</v>
      </c>
      <c r="B12" s="9">
        <v>2005</v>
      </c>
      <c r="C12" s="10" t="s">
        <v>165</v>
      </c>
      <c r="D12" s="11">
        <v>5850</v>
      </c>
      <c r="E12" s="12">
        <f t="shared" si="1"/>
        <v>0.49842378802078896</v>
      </c>
      <c r="F12" s="11">
        <v>5887</v>
      </c>
      <c r="G12" s="12">
        <f t="shared" si="2"/>
        <v>0.5015762119792111</v>
      </c>
      <c r="H12" s="11">
        <f t="shared" si="3"/>
        <v>11737</v>
      </c>
      <c r="I12" s="12">
        <f t="shared" si="0"/>
        <v>0.10456683653469227</v>
      </c>
    </row>
    <row r="13" spans="1:9" x14ac:dyDescent="0.25">
      <c r="A13" s="9">
        <v>6</v>
      </c>
      <c r="B13" s="9">
        <v>2006</v>
      </c>
      <c r="C13" s="10" t="s">
        <v>166</v>
      </c>
      <c r="D13" s="11">
        <v>8697</v>
      </c>
      <c r="E13" s="12">
        <f t="shared" si="1"/>
        <v>0.49668760708166759</v>
      </c>
      <c r="F13" s="11">
        <v>8813</v>
      </c>
      <c r="G13" s="12">
        <f t="shared" si="2"/>
        <v>0.50331239291833241</v>
      </c>
      <c r="H13" s="11">
        <f t="shared" si="3"/>
        <v>17510</v>
      </c>
      <c r="I13" s="12">
        <f t="shared" si="0"/>
        <v>0.15599942981362033</v>
      </c>
    </row>
    <row r="14" spans="1:9" x14ac:dyDescent="0.25">
      <c r="A14" s="9">
        <v>7</v>
      </c>
      <c r="B14" s="9">
        <v>2007</v>
      </c>
      <c r="C14" s="10" t="s">
        <v>167</v>
      </c>
      <c r="D14" s="11">
        <v>3842</v>
      </c>
      <c r="E14" s="12">
        <f t="shared" si="1"/>
        <v>0.48589857088655619</v>
      </c>
      <c r="F14" s="11">
        <v>4065</v>
      </c>
      <c r="G14" s="12">
        <f t="shared" si="2"/>
        <v>0.51410142911344381</v>
      </c>
      <c r="H14" s="11">
        <f t="shared" si="3"/>
        <v>7907</v>
      </c>
      <c r="I14" s="12">
        <f t="shared" si="0"/>
        <v>7.0444745376144827E-2</v>
      </c>
    </row>
    <row r="15" spans="1:9" x14ac:dyDescent="0.25">
      <c r="A15" s="9">
        <v>8</v>
      </c>
      <c r="B15" s="9">
        <v>2008</v>
      </c>
      <c r="C15" s="10" t="s">
        <v>168</v>
      </c>
      <c r="D15" s="11">
        <v>3442</v>
      </c>
      <c r="E15" s="12">
        <f t="shared" si="1"/>
        <v>0.50204200700116686</v>
      </c>
      <c r="F15" s="11">
        <v>3414</v>
      </c>
      <c r="G15" s="12">
        <f t="shared" si="2"/>
        <v>0.49795799299883314</v>
      </c>
      <c r="H15" s="11">
        <f t="shared" si="3"/>
        <v>6856</v>
      </c>
      <c r="I15" s="12">
        <f t="shared" si="0"/>
        <v>6.1081215922454656E-2</v>
      </c>
    </row>
    <row r="16" spans="1:9" x14ac:dyDescent="0.25">
      <c r="A16" s="9">
        <v>9</v>
      </c>
      <c r="B16" s="9">
        <v>2009</v>
      </c>
      <c r="C16" s="10" t="s">
        <v>169</v>
      </c>
      <c r="D16" s="11">
        <v>3593</v>
      </c>
      <c r="E16" s="12">
        <f t="shared" si="1"/>
        <v>0.48195841716968479</v>
      </c>
      <c r="F16" s="11">
        <v>3862</v>
      </c>
      <c r="G16" s="12">
        <f t="shared" si="2"/>
        <v>0.51804158283031521</v>
      </c>
      <c r="H16" s="11">
        <f t="shared" si="3"/>
        <v>7455</v>
      </c>
      <c r="I16" s="12">
        <f t="shared" si="0"/>
        <v>6.641780406970528E-2</v>
      </c>
    </row>
    <row r="17" spans="1:9" x14ac:dyDescent="0.25">
      <c r="A17" s="9">
        <v>10</v>
      </c>
      <c r="B17" s="9">
        <v>2010</v>
      </c>
      <c r="C17" s="10" t="s">
        <v>170</v>
      </c>
      <c r="D17" s="11">
        <v>2865</v>
      </c>
      <c r="E17" s="12">
        <f t="shared" si="1"/>
        <v>0.48592265943012214</v>
      </c>
      <c r="F17" s="11">
        <v>3031</v>
      </c>
      <c r="G17" s="12">
        <f t="shared" si="2"/>
        <v>0.51407734056987786</v>
      </c>
      <c r="H17" s="11">
        <f t="shared" si="3"/>
        <v>5896</v>
      </c>
      <c r="I17" s="12">
        <f t="shared" si="0"/>
        <v>5.2528420227361816E-2</v>
      </c>
    </row>
    <row r="18" spans="1:9" x14ac:dyDescent="0.25">
      <c r="A18" s="9">
        <v>11</v>
      </c>
      <c r="B18" s="9">
        <v>2011</v>
      </c>
      <c r="C18" s="10" t="s">
        <v>171</v>
      </c>
      <c r="D18" s="11">
        <v>2495</v>
      </c>
      <c r="E18" s="12">
        <f t="shared" si="1"/>
        <v>0.48759038499120577</v>
      </c>
      <c r="F18" s="11">
        <v>2622</v>
      </c>
      <c r="G18" s="12">
        <f t="shared" si="2"/>
        <v>0.51240961500879423</v>
      </c>
      <c r="H18" s="11">
        <f t="shared" si="3"/>
        <v>5117</v>
      </c>
      <c r="I18" s="12">
        <f t="shared" si="0"/>
        <v>4.5588182887281281E-2</v>
      </c>
    </row>
    <row r="19" spans="1:9" x14ac:dyDescent="0.25">
      <c r="A19" s="9">
        <v>12</v>
      </c>
      <c r="B19" s="9">
        <v>2012</v>
      </c>
      <c r="C19" s="10" t="s">
        <v>172</v>
      </c>
      <c r="D19" s="11">
        <v>1993</v>
      </c>
      <c r="E19" s="12">
        <f t="shared" si="1"/>
        <v>0.48907975460122699</v>
      </c>
      <c r="F19" s="11">
        <v>2082</v>
      </c>
      <c r="G19" s="12">
        <f t="shared" si="2"/>
        <v>0.51092024539877301</v>
      </c>
      <c r="H19" s="11">
        <f t="shared" si="3"/>
        <v>4075</v>
      </c>
      <c r="I19" s="12">
        <f t="shared" si="0"/>
        <v>3.63048358932326E-2</v>
      </c>
    </row>
    <row r="20" spans="1:9" x14ac:dyDescent="0.25">
      <c r="A20" s="38" t="s">
        <v>173</v>
      </c>
      <c r="B20" s="38"/>
      <c r="C20" s="38"/>
      <c r="D20" s="19">
        <f>SUM(D8:D19)</f>
        <v>55363</v>
      </c>
      <c r="E20" s="20">
        <f t="shared" si="1"/>
        <v>0.49323794590356723</v>
      </c>
      <c r="F20" s="19">
        <f>SUM(F8:F19)</f>
        <v>56881</v>
      </c>
      <c r="G20" s="20">
        <f t="shared" si="2"/>
        <v>0.50676205409643282</v>
      </c>
      <c r="H20" s="13">
        <f>SUM(H8:H19)</f>
        <v>112244</v>
      </c>
      <c r="I20" s="20">
        <f>SUM(I8:I19)</f>
        <v>1</v>
      </c>
    </row>
  </sheetData>
  <mergeCells count="10">
    <mergeCell ref="A1:I1"/>
    <mergeCell ref="A2:I2"/>
    <mergeCell ref="A20:C20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8139-B826-4390-B1B2-FB0CC7F71B00}">
  <dimension ref="A1:I21"/>
  <sheetViews>
    <sheetView workbookViewId="0">
      <selection activeCell="F8" sqref="F8:F20"/>
    </sheetView>
  </sheetViews>
  <sheetFormatPr defaultColWidth="8.7109375" defaultRowHeight="15" x14ac:dyDescent="0.25"/>
  <cols>
    <col min="1" max="1" width="4.28515625" style="8" customWidth="1"/>
    <col min="2" max="2" width="9.28515625" style="8" customWidth="1"/>
    <col min="3" max="3" width="17.140625" style="8" customWidth="1"/>
    <col min="4" max="4" width="10.7109375" style="8" customWidth="1"/>
    <col min="5" max="5" width="9.28515625" style="8" customWidth="1"/>
    <col min="6" max="6" width="10.7109375" style="8" customWidth="1"/>
    <col min="7" max="7" width="9.28515625" style="8" customWidth="1"/>
    <col min="8" max="8" width="10.7109375" style="8" customWidth="1"/>
    <col min="9" max="9" width="9.28515625" style="8" customWidth="1"/>
    <col min="10" max="16384" width="8.7109375" style="8"/>
  </cols>
  <sheetData>
    <row r="1" spans="1:9" ht="21" customHeight="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customHeight="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179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13</v>
      </c>
      <c r="D8" s="11">
        <v>1632</v>
      </c>
      <c r="E8" s="12">
        <f>D8/H8</f>
        <v>0.49364791288566245</v>
      </c>
      <c r="F8" s="11">
        <v>1674</v>
      </c>
      <c r="G8" s="12">
        <f>F8/H8</f>
        <v>0.50635208711433755</v>
      </c>
      <c r="H8" s="11">
        <f>D8+F8</f>
        <v>3306</v>
      </c>
      <c r="I8" s="12">
        <f>H8/$H$21</f>
        <v>5.7141869469026552E-2</v>
      </c>
    </row>
    <row r="9" spans="1:9" x14ac:dyDescent="0.25">
      <c r="A9" s="9">
        <v>2</v>
      </c>
      <c r="B9" s="9">
        <v>2002</v>
      </c>
      <c r="C9" s="10" t="s">
        <v>14</v>
      </c>
      <c r="D9" s="11">
        <v>1849</v>
      </c>
      <c r="E9" s="12">
        <f t="shared" ref="E9:E20" si="0">D9/H9</f>
        <v>0.50629791894852139</v>
      </c>
      <c r="F9" s="11">
        <v>1803</v>
      </c>
      <c r="G9" s="12">
        <f t="shared" ref="G9:G20" si="1">F9/H9</f>
        <v>0.49370208105147867</v>
      </c>
      <c r="H9" s="11">
        <f t="shared" ref="H9:H20" si="2">D9+F9</f>
        <v>3652</v>
      </c>
      <c r="I9" s="12">
        <f t="shared" ref="I9:I20" si="3">H9/$H$21</f>
        <v>6.3122234513274339E-2</v>
      </c>
    </row>
    <row r="10" spans="1:9" x14ac:dyDescent="0.25">
      <c r="A10" s="9">
        <v>3</v>
      </c>
      <c r="B10" s="9">
        <v>2003</v>
      </c>
      <c r="C10" s="10" t="s">
        <v>15</v>
      </c>
      <c r="D10" s="11">
        <v>1676</v>
      </c>
      <c r="E10" s="12">
        <f t="shared" si="0"/>
        <v>0.49792038027332147</v>
      </c>
      <c r="F10" s="11">
        <v>1690</v>
      </c>
      <c r="G10" s="12">
        <f t="shared" si="1"/>
        <v>0.50207961972667858</v>
      </c>
      <c r="H10" s="11">
        <f t="shared" si="2"/>
        <v>3366</v>
      </c>
      <c r="I10" s="12">
        <f t="shared" si="3"/>
        <v>5.8178926991150445E-2</v>
      </c>
    </row>
    <row r="11" spans="1:9" x14ac:dyDescent="0.25">
      <c r="A11" s="9">
        <v>4</v>
      </c>
      <c r="B11" s="9">
        <v>2004</v>
      </c>
      <c r="C11" s="10" t="s">
        <v>16</v>
      </c>
      <c r="D11" s="11">
        <v>2306</v>
      </c>
      <c r="E11" s="12">
        <f t="shared" si="0"/>
        <v>0.4985945945945946</v>
      </c>
      <c r="F11" s="11">
        <v>2319</v>
      </c>
      <c r="G11" s="12">
        <f t="shared" si="1"/>
        <v>0.50140540540540546</v>
      </c>
      <c r="H11" s="11">
        <f t="shared" si="2"/>
        <v>4625</v>
      </c>
      <c r="I11" s="12">
        <f t="shared" si="3"/>
        <v>7.993985066371681E-2</v>
      </c>
    </row>
    <row r="12" spans="1:9" x14ac:dyDescent="0.25">
      <c r="A12" s="9">
        <v>5</v>
      </c>
      <c r="B12" s="9">
        <v>2005</v>
      </c>
      <c r="C12" s="10" t="s">
        <v>17</v>
      </c>
      <c r="D12" s="11">
        <v>2717</v>
      </c>
      <c r="E12" s="12">
        <f t="shared" si="0"/>
        <v>0.5014765596160945</v>
      </c>
      <c r="F12" s="11">
        <v>2701</v>
      </c>
      <c r="G12" s="12">
        <f t="shared" si="1"/>
        <v>0.4985234403839055</v>
      </c>
      <c r="H12" s="11">
        <f t="shared" si="2"/>
        <v>5418</v>
      </c>
      <c r="I12" s="12">
        <f t="shared" si="3"/>
        <v>9.3646294247787615E-2</v>
      </c>
    </row>
    <row r="13" spans="1:9" x14ac:dyDescent="0.25">
      <c r="A13" s="9">
        <v>6</v>
      </c>
      <c r="B13" s="9">
        <v>2006</v>
      </c>
      <c r="C13" s="10" t="s">
        <v>18</v>
      </c>
      <c r="D13" s="11">
        <v>2667</v>
      </c>
      <c r="E13" s="12">
        <f t="shared" si="0"/>
        <v>0.49953174751826185</v>
      </c>
      <c r="F13" s="11">
        <v>2672</v>
      </c>
      <c r="G13" s="12">
        <f t="shared" si="1"/>
        <v>0.50046825248173821</v>
      </c>
      <c r="H13" s="11">
        <f t="shared" si="2"/>
        <v>5339</v>
      </c>
      <c r="I13" s="12">
        <f t="shared" si="3"/>
        <v>9.2280835176991149E-2</v>
      </c>
    </row>
    <row r="14" spans="1:9" x14ac:dyDescent="0.25">
      <c r="A14" s="9">
        <v>7</v>
      </c>
      <c r="B14" s="9">
        <v>2007</v>
      </c>
      <c r="C14" s="10" t="s">
        <v>19</v>
      </c>
      <c r="D14" s="11">
        <v>2162</v>
      </c>
      <c r="E14" s="12">
        <f t="shared" si="0"/>
        <v>0.49850126815771273</v>
      </c>
      <c r="F14" s="11">
        <v>2175</v>
      </c>
      <c r="G14" s="12">
        <f t="shared" si="1"/>
        <v>0.50149873184228733</v>
      </c>
      <c r="H14" s="11">
        <f t="shared" si="2"/>
        <v>4337</v>
      </c>
      <c r="I14" s="12">
        <f t="shared" si="3"/>
        <v>7.4961974557522126E-2</v>
      </c>
    </row>
    <row r="15" spans="1:9" x14ac:dyDescent="0.25">
      <c r="A15" s="9">
        <v>8</v>
      </c>
      <c r="B15" s="9">
        <v>2008</v>
      </c>
      <c r="C15" s="10" t="s">
        <v>20</v>
      </c>
      <c r="D15" s="11">
        <v>2728</v>
      </c>
      <c r="E15" s="12">
        <f t="shared" si="0"/>
        <v>0.50276446737928493</v>
      </c>
      <c r="F15" s="11">
        <v>2698</v>
      </c>
      <c r="G15" s="12">
        <f t="shared" si="1"/>
        <v>0.49723553262071507</v>
      </c>
      <c r="H15" s="11">
        <f t="shared" si="2"/>
        <v>5426</v>
      </c>
      <c r="I15" s="12">
        <f t="shared" si="3"/>
        <v>9.378456858407079E-2</v>
      </c>
    </row>
    <row r="16" spans="1:9" x14ac:dyDescent="0.25">
      <c r="A16" s="9">
        <v>9</v>
      </c>
      <c r="B16" s="9">
        <v>2009</v>
      </c>
      <c r="C16" s="10" t="s">
        <v>12</v>
      </c>
      <c r="D16" s="11">
        <v>1913</v>
      </c>
      <c r="E16" s="12">
        <f t="shared" si="0"/>
        <v>0.50342105263157899</v>
      </c>
      <c r="F16" s="11">
        <v>1887</v>
      </c>
      <c r="G16" s="12">
        <f t="shared" si="1"/>
        <v>0.49657894736842106</v>
      </c>
      <c r="H16" s="11">
        <f t="shared" si="2"/>
        <v>3800</v>
      </c>
      <c r="I16" s="12">
        <f t="shared" si="3"/>
        <v>6.5680309734513276E-2</v>
      </c>
    </row>
    <row r="17" spans="1:9" x14ac:dyDescent="0.25">
      <c r="A17" s="9">
        <v>10</v>
      </c>
      <c r="B17" s="9">
        <v>2010</v>
      </c>
      <c r="C17" s="10" t="s">
        <v>21</v>
      </c>
      <c r="D17" s="11">
        <v>1928</v>
      </c>
      <c r="E17" s="12">
        <f t="shared" si="0"/>
        <v>0.49729172040237296</v>
      </c>
      <c r="F17" s="11">
        <v>1949</v>
      </c>
      <c r="G17" s="12">
        <f t="shared" si="1"/>
        <v>0.50270827959762698</v>
      </c>
      <c r="H17" s="11">
        <f t="shared" si="2"/>
        <v>3877</v>
      </c>
      <c r="I17" s="12">
        <f t="shared" si="3"/>
        <v>6.7011200221238937E-2</v>
      </c>
    </row>
    <row r="18" spans="1:9" x14ac:dyDescent="0.25">
      <c r="A18" s="9">
        <v>11</v>
      </c>
      <c r="B18" s="9">
        <v>2011</v>
      </c>
      <c r="C18" s="10" t="s">
        <v>22</v>
      </c>
      <c r="D18" s="11">
        <v>2273</v>
      </c>
      <c r="E18" s="12">
        <f t="shared" si="0"/>
        <v>0.48433837630513532</v>
      </c>
      <c r="F18" s="11">
        <v>2420</v>
      </c>
      <c r="G18" s="12">
        <f t="shared" si="1"/>
        <v>0.51566162369486468</v>
      </c>
      <c r="H18" s="11">
        <f t="shared" si="2"/>
        <v>4693</v>
      </c>
      <c r="I18" s="12">
        <f t="shared" si="3"/>
        <v>8.1115182522123894E-2</v>
      </c>
    </row>
    <row r="19" spans="1:9" x14ac:dyDescent="0.25">
      <c r="A19" s="9">
        <v>12</v>
      </c>
      <c r="B19" s="9">
        <v>2012</v>
      </c>
      <c r="C19" s="10" t="s">
        <v>23</v>
      </c>
      <c r="D19" s="11">
        <v>2092</v>
      </c>
      <c r="E19" s="12">
        <f t="shared" si="0"/>
        <v>0.50300553017552296</v>
      </c>
      <c r="F19" s="11">
        <v>2067</v>
      </c>
      <c r="G19" s="12">
        <f t="shared" si="1"/>
        <v>0.49699446982447704</v>
      </c>
      <c r="H19" s="11">
        <f t="shared" si="2"/>
        <v>4159</v>
      </c>
      <c r="I19" s="12">
        <f t="shared" si="3"/>
        <v>7.1885370575221236E-2</v>
      </c>
    </row>
    <row r="20" spans="1:9" x14ac:dyDescent="0.25">
      <c r="A20" s="9">
        <v>13</v>
      </c>
      <c r="B20" s="9">
        <v>2013</v>
      </c>
      <c r="C20" s="10" t="s">
        <v>24</v>
      </c>
      <c r="D20" s="11">
        <v>2905</v>
      </c>
      <c r="E20" s="12">
        <f t="shared" si="0"/>
        <v>0.49590303857972007</v>
      </c>
      <c r="F20" s="11">
        <v>2953</v>
      </c>
      <c r="G20" s="12">
        <f t="shared" si="1"/>
        <v>0.50409696142027993</v>
      </c>
      <c r="H20" s="11">
        <f t="shared" si="2"/>
        <v>5858</v>
      </c>
      <c r="I20" s="12">
        <f t="shared" si="3"/>
        <v>0.10125138274336283</v>
      </c>
    </row>
    <row r="21" spans="1:9" x14ac:dyDescent="0.25">
      <c r="A21" s="36" t="s">
        <v>173</v>
      </c>
      <c r="B21" s="36"/>
      <c r="C21" s="36"/>
      <c r="D21" s="16">
        <f>SUM(D8:D20)</f>
        <v>28848</v>
      </c>
      <c r="E21" s="17">
        <f>D21/H21</f>
        <v>0.49861725663716816</v>
      </c>
      <c r="F21" s="16">
        <f>SUM(F8:F20)</f>
        <v>29008</v>
      </c>
      <c r="G21" s="17">
        <f>F21/H21</f>
        <v>0.50138274336283184</v>
      </c>
      <c r="H21" s="14">
        <f>SUM(H8:H20)</f>
        <v>57856</v>
      </c>
      <c r="I21" s="17">
        <f>SUM(I8:I20)</f>
        <v>1</v>
      </c>
    </row>
  </sheetData>
  <mergeCells count="10">
    <mergeCell ref="A1:I1"/>
    <mergeCell ref="A21:C21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7026-C2E2-4E72-B227-BC18BBAC6541}">
  <dimension ref="A1:I20"/>
  <sheetViews>
    <sheetView workbookViewId="0">
      <selection activeCell="F8" sqref="F8:F19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customHeight="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customHeight="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183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26</v>
      </c>
      <c r="D8" s="11">
        <v>1440</v>
      </c>
      <c r="E8" s="12">
        <f>D8/H8</f>
        <v>0.5027932960893855</v>
      </c>
      <c r="F8" s="11">
        <v>1424</v>
      </c>
      <c r="G8" s="12">
        <f>F8/H8</f>
        <v>0.4972067039106145</v>
      </c>
      <c r="H8" s="11">
        <f>D8+F8</f>
        <v>2864</v>
      </c>
      <c r="I8" s="12">
        <f>H8/$H$20</f>
        <v>7.7278001133266772E-2</v>
      </c>
    </row>
    <row r="9" spans="1:9" x14ac:dyDescent="0.25">
      <c r="A9" s="9">
        <v>2</v>
      </c>
      <c r="B9" s="9">
        <v>2002</v>
      </c>
      <c r="C9" s="10" t="s">
        <v>27</v>
      </c>
      <c r="D9" s="11">
        <v>1313</v>
      </c>
      <c r="E9" s="12">
        <f t="shared" ref="E9:E20" si="0">D9/H9</f>
        <v>0.51209048361934473</v>
      </c>
      <c r="F9" s="11">
        <v>1251</v>
      </c>
      <c r="G9" s="12">
        <f t="shared" ref="G9:G20" si="1">F9/H9</f>
        <v>0.48790951638065522</v>
      </c>
      <c r="H9" s="11">
        <f t="shared" ref="H9:H19" si="2">D9+F9</f>
        <v>2564</v>
      </c>
      <c r="I9" s="12">
        <f t="shared" ref="I9:I19" si="3">H9/$H$20</f>
        <v>6.9183238444726264E-2</v>
      </c>
    </row>
    <row r="10" spans="1:9" x14ac:dyDescent="0.25">
      <c r="A10" s="9">
        <v>3</v>
      </c>
      <c r="B10" s="9">
        <v>2003</v>
      </c>
      <c r="C10" s="10" t="s">
        <v>28</v>
      </c>
      <c r="D10" s="11">
        <v>1619</v>
      </c>
      <c r="E10" s="12">
        <f t="shared" si="0"/>
        <v>0.51791426743442104</v>
      </c>
      <c r="F10" s="11">
        <v>1507</v>
      </c>
      <c r="G10" s="12">
        <f t="shared" si="1"/>
        <v>0.48208573256557902</v>
      </c>
      <c r="H10" s="11">
        <f t="shared" si="2"/>
        <v>3126</v>
      </c>
      <c r="I10" s="12">
        <f t="shared" si="3"/>
        <v>8.4347427214592152E-2</v>
      </c>
    </row>
    <row r="11" spans="1:9" x14ac:dyDescent="0.25">
      <c r="A11" s="9">
        <v>4</v>
      </c>
      <c r="B11" s="9">
        <v>2004</v>
      </c>
      <c r="C11" s="10" t="s">
        <v>29</v>
      </c>
      <c r="D11" s="11">
        <v>1495</v>
      </c>
      <c r="E11" s="12">
        <f t="shared" si="0"/>
        <v>0.50884955752212391</v>
      </c>
      <c r="F11" s="11">
        <v>1443</v>
      </c>
      <c r="G11" s="12">
        <f t="shared" si="1"/>
        <v>0.49115044247787609</v>
      </c>
      <c r="H11" s="11">
        <f t="shared" si="2"/>
        <v>2938</v>
      </c>
      <c r="I11" s="12">
        <f t="shared" si="3"/>
        <v>7.9274709263106771E-2</v>
      </c>
    </row>
    <row r="12" spans="1:9" x14ac:dyDescent="0.25">
      <c r="A12" s="9">
        <v>5</v>
      </c>
      <c r="B12" s="9">
        <v>2005</v>
      </c>
      <c r="C12" s="10" t="s">
        <v>30</v>
      </c>
      <c r="D12" s="11">
        <v>1692</v>
      </c>
      <c r="E12" s="12">
        <f t="shared" si="0"/>
        <v>0.50462272591708912</v>
      </c>
      <c r="F12" s="11">
        <v>1661</v>
      </c>
      <c r="G12" s="12">
        <f t="shared" si="1"/>
        <v>0.49537727408291082</v>
      </c>
      <c r="H12" s="11">
        <f t="shared" si="2"/>
        <v>3353</v>
      </c>
      <c r="I12" s="12">
        <f t="shared" si="3"/>
        <v>9.0472464315587808E-2</v>
      </c>
    </row>
    <row r="13" spans="1:9" x14ac:dyDescent="0.25">
      <c r="A13" s="9">
        <v>6</v>
      </c>
      <c r="B13" s="9">
        <v>2006</v>
      </c>
      <c r="C13" s="10" t="s">
        <v>31</v>
      </c>
      <c r="D13" s="11">
        <v>1172</v>
      </c>
      <c r="E13" s="12">
        <f t="shared" si="0"/>
        <v>0.50085470085470085</v>
      </c>
      <c r="F13" s="11">
        <v>1168</v>
      </c>
      <c r="G13" s="12">
        <f t="shared" si="1"/>
        <v>0.49914529914529915</v>
      </c>
      <c r="H13" s="11">
        <f t="shared" si="2"/>
        <v>2340</v>
      </c>
      <c r="I13" s="12">
        <f t="shared" si="3"/>
        <v>6.313914897061601E-2</v>
      </c>
    </row>
    <row r="14" spans="1:9" x14ac:dyDescent="0.25">
      <c r="A14" s="9">
        <v>7</v>
      </c>
      <c r="B14" s="9">
        <v>2007</v>
      </c>
      <c r="C14" s="10" t="s">
        <v>25</v>
      </c>
      <c r="D14" s="11">
        <v>1650</v>
      </c>
      <c r="E14" s="12">
        <f t="shared" si="0"/>
        <v>0.50167224080267558</v>
      </c>
      <c r="F14" s="11">
        <v>1639</v>
      </c>
      <c r="G14" s="12">
        <f t="shared" si="1"/>
        <v>0.49832775919732442</v>
      </c>
      <c r="H14" s="11">
        <f t="shared" si="2"/>
        <v>3289</v>
      </c>
      <c r="I14" s="12">
        <f t="shared" si="3"/>
        <v>8.8745581608699178E-2</v>
      </c>
    </row>
    <row r="15" spans="1:9" x14ac:dyDescent="0.25">
      <c r="A15" s="9">
        <v>8</v>
      </c>
      <c r="B15" s="9">
        <v>2008</v>
      </c>
      <c r="C15" s="10" t="s">
        <v>32</v>
      </c>
      <c r="D15" s="11">
        <v>1500</v>
      </c>
      <c r="E15" s="12">
        <f t="shared" si="0"/>
        <v>0.49652432969215493</v>
      </c>
      <c r="F15" s="11">
        <v>1521</v>
      </c>
      <c r="G15" s="12">
        <f t="shared" si="1"/>
        <v>0.50347567030784512</v>
      </c>
      <c r="H15" s="11">
        <f t="shared" si="2"/>
        <v>3021</v>
      </c>
      <c r="I15" s="12">
        <f t="shared" si="3"/>
        <v>8.1514260273602979E-2</v>
      </c>
    </row>
    <row r="16" spans="1:9" x14ac:dyDescent="0.25">
      <c r="A16" s="9">
        <v>9</v>
      </c>
      <c r="B16" s="9">
        <v>2009</v>
      </c>
      <c r="C16" s="10" t="s">
        <v>33</v>
      </c>
      <c r="D16" s="11">
        <v>1331</v>
      </c>
      <c r="E16" s="12">
        <f t="shared" si="0"/>
        <v>0.50302343159486018</v>
      </c>
      <c r="F16" s="11">
        <v>1315</v>
      </c>
      <c r="G16" s="12">
        <f t="shared" si="1"/>
        <v>0.49697656840513982</v>
      </c>
      <c r="H16" s="11">
        <f t="shared" si="2"/>
        <v>2646</v>
      </c>
      <c r="I16" s="12">
        <f>H16/$H$20</f>
        <v>7.1395806912927337E-2</v>
      </c>
    </row>
    <row r="17" spans="1:9" x14ac:dyDescent="0.25">
      <c r="A17" s="9">
        <v>10</v>
      </c>
      <c r="B17" s="9">
        <v>2010</v>
      </c>
      <c r="C17" s="10" t="s">
        <v>34</v>
      </c>
      <c r="D17" s="11">
        <v>1938</v>
      </c>
      <c r="E17" s="12">
        <f t="shared" si="0"/>
        <v>0.50653423941453213</v>
      </c>
      <c r="F17" s="11">
        <v>1888</v>
      </c>
      <c r="G17" s="12">
        <f t="shared" si="1"/>
        <v>0.49346576058546787</v>
      </c>
      <c r="H17" s="11">
        <f t="shared" si="2"/>
        <v>3826</v>
      </c>
      <c r="I17" s="12">
        <f t="shared" si="3"/>
        <v>0.1032352068211867</v>
      </c>
    </row>
    <row r="18" spans="1:9" x14ac:dyDescent="0.25">
      <c r="A18" s="9">
        <v>11</v>
      </c>
      <c r="B18" s="9">
        <v>2011</v>
      </c>
      <c r="C18" s="10" t="s">
        <v>35</v>
      </c>
      <c r="D18" s="11">
        <v>1431</v>
      </c>
      <c r="E18" s="12">
        <f t="shared" si="0"/>
        <v>0.51052443810203352</v>
      </c>
      <c r="F18" s="11">
        <v>1372</v>
      </c>
      <c r="G18" s="12">
        <f t="shared" si="1"/>
        <v>0.48947556189796648</v>
      </c>
      <c r="H18" s="11">
        <f t="shared" si="2"/>
        <v>2803</v>
      </c>
      <c r="I18" s="12">
        <f t="shared" si="3"/>
        <v>7.5632066053263544E-2</v>
      </c>
    </row>
    <row r="19" spans="1:9" x14ac:dyDescent="0.25">
      <c r="A19" s="9">
        <v>12</v>
      </c>
      <c r="B19" s="9">
        <v>2012</v>
      </c>
      <c r="C19" s="10" t="s">
        <v>36</v>
      </c>
      <c r="D19" s="11">
        <v>2199</v>
      </c>
      <c r="E19" s="12">
        <f t="shared" si="0"/>
        <v>0.51246795618736896</v>
      </c>
      <c r="F19" s="11">
        <v>2092</v>
      </c>
      <c r="G19" s="12">
        <f t="shared" si="1"/>
        <v>0.4875320438126311</v>
      </c>
      <c r="H19" s="11">
        <f t="shared" si="2"/>
        <v>4291</v>
      </c>
      <c r="I19" s="12">
        <f t="shared" si="3"/>
        <v>0.11578208898842449</v>
      </c>
    </row>
    <row r="20" spans="1:9" x14ac:dyDescent="0.25">
      <c r="A20" s="38" t="s">
        <v>173</v>
      </c>
      <c r="B20" s="38"/>
      <c r="C20" s="38"/>
      <c r="D20" s="19">
        <f>SUM(D8:D19)</f>
        <v>18780</v>
      </c>
      <c r="E20" s="20">
        <f t="shared" si="0"/>
        <v>0.50673214430263624</v>
      </c>
      <c r="F20" s="19">
        <f>SUM(F8:F19)</f>
        <v>18281</v>
      </c>
      <c r="G20" s="20">
        <f t="shared" si="1"/>
        <v>0.49326785569736381</v>
      </c>
      <c r="H20" s="13">
        <f>SUM(H8:H19)</f>
        <v>37061</v>
      </c>
      <c r="I20" s="20">
        <f>SUM(I8:I19)</f>
        <v>1</v>
      </c>
    </row>
  </sheetData>
  <mergeCells count="10">
    <mergeCell ref="A1:I1"/>
    <mergeCell ref="A20:C20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6D92-9E55-497E-982B-FF253FA55766}">
  <dimension ref="A1:I20"/>
  <sheetViews>
    <sheetView workbookViewId="0">
      <selection activeCell="F8" sqref="F8:F19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184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38</v>
      </c>
      <c r="D8" s="11">
        <v>1785</v>
      </c>
      <c r="E8" s="12">
        <f>D8/H8</f>
        <v>0.50840216462546284</v>
      </c>
      <c r="F8" s="11">
        <v>1726</v>
      </c>
      <c r="G8" s="12">
        <f>F8/H8</f>
        <v>0.49159783537453716</v>
      </c>
      <c r="H8" s="11">
        <f>D8+F8</f>
        <v>3511</v>
      </c>
      <c r="I8" s="12">
        <f>H8/$H$20</f>
        <v>6.1650570676031607E-2</v>
      </c>
    </row>
    <row r="9" spans="1:9" x14ac:dyDescent="0.25">
      <c r="A9" s="9">
        <v>2</v>
      </c>
      <c r="B9" s="9">
        <v>2002</v>
      </c>
      <c r="C9" s="10" t="s">
        <v>39</v>
      </c>
      <c r="D9" s="11">
        <v>3226</v>
      </c>
      <c r="E9" s="12">
        <f t="shared" ref="E9:E20" si="0">D9/H9</f>
        <v>0.50747207802422523</v>
      </c>
      <c r="F9" s="11">
        <v>3131</v>
      </c>
      <c r="G9" s="12">
        <f t="shared" ref="G9:G20" si="1">F9/H9</f>
        <v>0.49252792197577472</v>
      </c>
      <c r="H9" s="11">
        <f t="shared" ref="H9:H19" si="2">D9+F9</f>
        <v>6357</v>
      </c>
      <c r="I9" s="12">
        <f t="shared" ref="I9:I19" si="3">H9/$H$20</f>
        <v>0.11162423178226515</v>
      </c>
    </row>
    <row r="10" spans="1:9" x14ac:dyDescent="0.25">
      <c r="A10" s="9">
        <v>3</v>
      </c>
      <c r="B10" s="9">
        <v>2003</v>
      </c>
      <c r="C10" s="10" t="s">
        <v>40</v>
      </c>
      <c r="D10" s="11">
        <v>2273</v>
      </c>
      <c r="E10" s="12">
        <f t="shared" si="0"/>
        <v>0.50132333480370539</v>
      </c>
      <c r="F10" s="11">
        <v>2261</v>
      </c>
      <c r="G10" s="12">
        <f t="shared" si="1"/>
        <v>0.49867666519629467</v>
      </c>
      <c r="H10" s="11">
        <f t="shared" si="2"/>
        <v>4534</v>
      </c>
      <c r="I10" s="12">
        <f t="shared" si="3"/>
        <v>7.9613696224758557E-2</v>
      </c>
    </row>
    <row r="11" spans="1:9" x14ac:dyDescent="0.25">
      <c r="A11" s="9">
        <v>4</v>
      </c>
      <c r="B11" s="9">
        <v>2004</v>
      </c>
      <c r="C11" s="10" t="s">
        <v>41</v>
      </c>
      <c r="D11" s="11">
        <v>2029</v>
      </c>
      <c r="E11" s="12">
        <f t="shared" si="0"/>
        <v>0.50297471492315315</v>
      </c>
      <c r="F11" s="11">
        <v>2005</v>
      </c>
      <c r="G11" s="12">
        <f t="shared" si="1"/>
        <v>0.49702528507684679</v>
      </c>
      <c r="H11" s="11">
        <f t="shared" si="2"/>
        <v>4034</v>
      </c>
      <c r="I11" s="12">
        <f t="shared" si="3"/>
        <v>7.083406496927129E-2</v>
      </c>
    </row>
    <row r="12" spans="1:9" x14ac:dyDescent="0.25">
      <c r="A12" s="9">
        <v>5</v>
      </c>
      <c r="B12" s="9">
        <v>2005</v>
      </c>
      <c r="C12" s="10" t="s">
        <v>42</v>
      </c>
      <c r="D12" s="11">
        <v>2927</v>
      </c>
      <c r="E12" s="12">
        <f t="shared" si="0"/>
        <v>0.50051299589603282</v>
      </c>
      <c r="F12" s="11">
        <v>2921</v>
      </c>
      <c r="G12" s="12">
        <f t="shared" si="1"/>
        <v>0.49948700410396718</v>
      </c>
      <c r="H12" s="11">
        <f t="shared" si="2"/>
        <v>5848</v>
      </c>
      <c r="I12" s="12">
        <f t="shared" si="3"/>
        <v>0.10268656716417911</v>
      </c>
    </row>
    <row r="13" spans="1:9" x14ac:dyDescent="0.25">
      <c r="A13" s="9">
        <v>6</v>
      </c>
      <c r="B13" s="9">
        <v>2006</v>
      </c>
      <c r="C13" s="10" t="s">
        <v>43</v>
      </c>
      <c r="D13" s="11">
        <v>2544</v>
      </c>
      <c r="E13" s="12">
        <f t="shared" si="0"/>
        <v>0.49745795854517011</v>
      </c>
      <c r="F13" s="11">
        <v>2570</v>
      </c>
      <c r="G13" s="12">
        <f t="shared" si="1"/>
        <v>0.50254204145482984</v>
      </c>
      <c r="H13" s="11">
        <f t="shared" si="2"/>
        <v>5114</v>
      </c>
      <c r="I13" s="12">
        <f t="shared" si="3"/>
        <v>8.9798068481123788E-2</v>
      </c>
    </row>
    <row r="14" spans="1:9" x14ac:dyDescent="0.25">
      <c r="A14" s="9">
        <v>7</v>
      </c>
      <c r="B14" s="9">
        <v>2007</v>
      </c>
      <c r="C14" s="10" t="s">
        <v>44</v>
      </c>
      <c r="D14" s="11">
        <v>2318</v>
      </c>
      <c r="E14" s="12">
        <f t="shared" si="0"/>
        <v>0.50129757785467133</v>
      </c>
      <c r="F14" s="11">
        <v>2306</v>
      </c>
      <c r="G14" s="12">
        <f t="shared" si="1"/>
        <v>0.49870242214532873</v>
      </c>
      <c r="H14" s="11">
        <f t="shared" si="2"/>
        <v>4624</v>
      </c>
      <c r="I14" s="12">
        <f t="shared" si="3"/>
        <v>8.1194029850746266E-2</v>
      </c>
    </row>
    <row r="15" spans="1:9" x14ac:dyDescent="0.25">
      <c r="A15" s="9">
        <v>8</v>
      </c>
      <c r="B15" s="9">
        <v>2008</v>
      </c>
      <c r="C15" s="10" t="s">
        <v>45</v>
      </c>
      <c r="D15" s="11">
        <v>2396</v>
      </c>
      <c r="E15" s="12">
        <f t="shared" si="0"/>
        <v>0.50209555741827328</v>
      </c>
      <c r="F15" s="11">
        <v>2376</v>
      </c>
      <c r="G15" s="12">
        <f t="shared" si="1"/>
        <v>0.49790444258172672</v>
      </c>
      <c r="H15" s="11">
        <f t="shared" si="2"/>
        <v>4772</v>
      </c>
      <c r="I15" s="12">
        <f t="shared" si="3"/>
        <v>8.3792800702370496E-2</v>
      </c>
    </row>
    <row r="16" spans="1:9" x14ac:dyDescent="0.25">
      <c r="A16" s="9">
        <v>9</v>
      </c>
      <c r="B16" s="9">
        <v>2009</v>
      </c>
      <c r="C16" s="10" t="s">
        <v>46</v>
      </c>
      <c r="D16" s="11">
        <v>2192</v>
      </c>
      <c r="E16" s="12">
        <f t="shared" si="0"/>
        <v>0.49469645678176483</v>
      </c>
      <c r="F16" s="11">
        <v>2239</v>
      </c>
      <c r="G16" s="12">
        <f t="shared" si="1"/>
        <v>0.50530354321823512</v>
      </c>
      <c r="H16" s="11">
        <f t="shared" si="2"/>
        <v>4431</v>
      </c>
      <c r="I16" s="12">
        <f t="shared" si="3"/>
        <v>7.7805092186128189E-2</v>
      </c>
    </row>
    <row r="17" spans="1:9" x14ac:dyDescent="0.25">
      <c r="A17" s="9">
        <v>10</v>
      </c>
      <c r="B17" s="9">
        <v>2010</v>
      </c>
      <c r="C17" s="10" t="s">
        <v>47</v>
      </c>
      <c r="D17" s="11">
        <v>2834</v>
      </c>
      <c r="E17" s="12">
        <f t="shared" si="0"/>
        <v>0.50607142857142862</v>
      </c>
      <c r="F17" s="11">
        <v>2766</v>
      </c>
      <c r="G17" s="12">
        <f t="shared" si="1"/>
        <v>0.49392857142857144</v>
      </c>
      <c r="H17" s="11">
        <f t="shared" si="2"/>
        <v>5600</v>
      </c>
      <c r="I17" s="12">
        <f t="shared" si="3"/>
        <v>9.8331870061457424E-2</v>
      </c>
    </row>
    <row r="18" spans="1:9" x14ac:dyDescent="0.25">
      <c r="A18" s="9">
        <v>11</v>
      </c>
      <c r="B18" s="9">
        <v>2011</v>
      </c>
      <c r="C18" s="10" t="s">
        <v>48</v>
      </c>
      <c r="D18" s="11">
        <v>2096</v>
      </c>
      <c r="E18" s="12">
        <f t="shared" si="0"/>
        <v>0.49727164887307235</v>
      </c>
      <c r="F18" s="11">
        <v>2119</v>
      </c>
      <c r="G18" s="12">
        <f t="shared" si="1"/>
        <v>0.5027283511269276</v>
      </c>
      <c r="H18" s="11">
        <f t="shared" si="2"/>
        <v>4215</v>
      </c>
      <c r="I18" s="12">
        <f t="shared" si="3"/>
        <v>7.4012291483757681E-2</v>
      </c>
    </row>
    <row r="19" spans="1:9" x14ac:dyDescent="0.25">
      <c r="A19" s="9">
        <v>12</v>
      </c>
      <c r="B19" s="9">
        <v>2012</v>
      </c>
      <c r="C19" s="10" t="s">
        <v>49</v>
      </c>
      <c r="D19" s="11">
        <v>1958</v>
      </c>
      <c r="E19" s="12">
        <f t="shared" si="0"/>
        <v>0.50076726342710998</v>
      </c>
      <c r="F19" s="11">
        <v>1952</v>
      </c>
      <c r="G19" s="12">
        <f t="shared" si="1"/>
        <v>0.49923273657289002</v>
      </c>
      <c r="H19" s="11">
        <f t="shared" si="2"/>
        <v>3910</v>
      </c>
      <c r="I19" s="12">
        <f t="shared" si="3"/>
        <v>6.8656716417910449E-2</v>
      </c>
    </row>
    <row r="20" spans="1:9" x14ac:dyDescent="0.25">
      <c r="A20" s="39" t="s">
        <v>173</v>
      </c>
      <c r="B20" s="40"/>
      <c r="C20" s="41"/>
      <c r="D20" s="19">
        <f>SUM(D8:D19)</f>
        <v>28578</v>
      </c>
      <c r="E20" s="20">
        <f t="shared" si="0"/>
        <v>0.50180860403863037</v>
      </c>
      <c r="F20" s="19">
        <f>SUM(F8:F19)</f>
        <v>28372</v>
      </c>
      <c r="G20" s="20">
        <f t="shared" si="1"/>
        <v>0.49819139596136963</v>
      </c>
      <c r="H20" s="13">
        <f>SUM(H8:H19)</f>
        <v>56950</v>
      </c>
      <c r="I20" s="20">
        <f>SUM(I8:I19)</f>
        <v>1</v>
      </c>
    </row>
  </sheetData>
  <mergeCells count="10">
    <mergeCell ref="A1:I1"/>
    <mergeCell ref="A20:C20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91C-1165-4DB2-9421-23ED37763D5C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185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1001</v>
      </c>
      <c r="C8" s="10" t="s">
        <v>51</v>
      </c>
      <c r="D8" s="11">
        <v>2670</v>
      </c>
      <c r="E8" s="12">
        <f>D8/H8</f>
        <v>0.50712250712250717</v>
      </c>
      <c r="F8" s="11">
        <v>2595</v>
      </c>
      <c r="G8" s="12">
        <f>F8/H8</f>
        <v>0.49287749287749288</v>
      </c>
      <c r="H8" s="11">
        <f>D8+F8</f>
        <v>5265</v>
      </c>
      <c r="I8" s="12">
        <f>H8/$H$22</f>
        <v>5.2359405300581773E-2</v>
      </c>
    </row>
    <row r="9" spans="1:9" x14ac:dyDescent="0.25">
      <c r="A9" s="9">
        <v>2</v>
      </c>
      <c r="B9" s="9">
        <v>1002</v>
      </c>
      <c r="C9" s="10" t="s">
        <v>52</v>
      </c>
      <c r="D9" s="11">
        <v>2805</v>
      </c>
      <c r="E9" s="12">
        <f t="shared" ref="E9:E22" si="0">D9/H9</f>
        <v>0.50723327305605792</v>
      </c>
      <c r="F9" s="11">
        <v>2725</v>
      </c>
      <c r="G9" s="12">
        <f t="shared" ref="G9:G22" si="1">F9/H9</f>
        <v>0.49276672694394213</v>
      </c>
      <c r="H9" s="11">
        <f t="shared" ref="H9:H21" si="2">D9+F9</f>
        <v>5530</v>
      </c>
      <c r="I9" s="12">
        <f t="shared" ref="I9:I21" si="3">H9/$H$22</f>
        <v>5.4994778976679426E-2</v>
      </c>
    </row>
    <row r="10" spans="1:9" x14ac:dyDescent="0.25">
      <c r="A10" s="9">
        <v>3</v>
      </c>
      <c r="B10" s="9">
        <v>1003</v>
      </c>
      <c r="C10" s="10" t="s">
        <v>53</v>
      </c>
      <c r="D10" s="11">
        <v>2693</v>
      </c>
      <c r="E10" s="12">
        <f t="shared" si="0"/>
        <v>0.50205070842654731</v>
      </c>
      <c r="F10" s="11">
        <v>2671</v>
      </c>
      <c r="G10" s="12">
        <f t="shared" si="1"/>
        <v>0.49794929157345263</v>
      </c>
      <c r="H10" s="11">
        <f t="shared" si="2"/>
        <v>5364</v>
      </c>
      <c r="I10" s="12">
        <f t="shared" si="3"/>
        <v>5.3343941126746557E-2</v>
      </c>
    </row>
    <row r="11" spans="1:9" x14ac:dyDescent="0.25">
      <c r="A11" s="9">
        <v>4</v>
      </c>
      <c r="B11" s="9">
        <v>1004</v>
      </c>
      <c r="C11" s="10" t="s">
        <v>54</v>
      </c>
      <c r="D11" s="11">
        <v>2760</v>
      </c>
      <c r="E11" s="12">
        <f t="shared" si="0"/>
        <v>0.50679397723099517</v>
      </c>
      <c r="F11" s="11">
        <v>2686</v>
      </c>
      <c r="G11" s="12">
        <f t="shared" si="1"/>
        <v>0.49320602276900477</v>
      </c>
      <c r="H11" s="11">
        <f t="shared" si="2"/>
        <v>5446</v>
      </c>
      <c r="I11" s="12">
        <f t="shared" si="3"/>
        <v>5.4159415245388094E-2</v>
      </c>
    </row>
    <row r="12" spans="1:9" x14ac:dyDescent="0.25">
      <c r="A12" s="9">
        <v>5</v>
      </c>
      <c r="B12" s="9">
        <v>1005</v>
      </c>
      <c r="C12" s="10" t="s">
        <v>55</v>
      </c>
      <c r="D12" s="11">
        <v>5096</v>
      </c>
      <c r="E12" s="12">
        <f t="shared" si="0"/>
        <v>0.49056603773584906</v>
      </c>
      <c r="F12" s="11">
        <v>5292</v>
      </c>
      <c r="G12" s="12">
        <f t="shared" si="1"/>
        <v>0.50943396226415094</v>
      </c>
      <c r="H12" s="11">
        <f t="shared" si="2"/>
        <v>10388</v>
      </c>
      <c r="I12" s="12">
        <f t="shared" si="3"/>
        <v>0.1033066481030282</v>
      </c>
    </row>
    <row r="13" spans="1:9" x14ac:dyDescent="0.25">
      <c r="A13" s="9">
        <v>6</v>
      </c>
      <c r="B13" s="9">
        <v>1006</v>
      </c>
      <c r="C13" s="10" t="s">
        <v>56</v>
      </c>
      <c r="D13" s="11">
        <v>4032</v>
      </c>
      <c r="E13" s="12">
        <f t="shared" si="0"/>
        <v>0.49913344887348354</v>
      </c>
      <c r="F13" s="11">
        <v>4046</v>
      </c>
      <c r="G13" s="12">
        <f t="shared" si="1"/>
        <v>0.50086655112651646</v>
      </c>
      <c r="H13" s="11">
        <f t="shared" si="2"/>
        <v>8078</v>
      </c>
      <c r="I13" s="12">
        <f t="shared" si="3"/>
        <v>8.0334145492516537E-2</v>
      </c>
    </row>
    <row r="14" spans="1:9" x14ac:dyDescent="0.25">
      <c r="A14" s="9">
        <v>7</v>
      </c>
      <c r="B14" s="9">
        <v>1007</v>
      </c>
      <c r="C14" s="10" t="s">
        <v>57</v>
      </c>
      <c r="D14" s="11">
        <v>4746</v>
      </c>
      <c r="E14" s="12">
        <f t="shared" si="0"/>
        <v>0.49556228464028401</v>
      </c>
      <c r="F14" s="11">
        <v>4831</v>
      </c>
      <c r="G14" s="12">
        <f t="shared" si="1"/>
        <v>0.50443771535971593</v>
      </c>
      <c r="H14" s="11">
        <f t="shared" si="2"/>
        <v>9577</v>
      </c>
      <c r="I14" s="12">
        <f t="shared" si="3"/>
        <v>9.5241410173536864E-2</v>
      </c>
    </row>
    <row r="15" spans="1:9" x14ac:dyDescent="0.25">
      <c r="A15" s="9">
        <v>8</v>
      </c>
      <c r="B15" s="9">
        <v>1008</v>
      </c>
      <c r="C15" s="10" t="s">
        <v>58</v>
      </c>
      <c r="D15" s="11">
        <v>2500</v>
      </c>
      <c r="E15" s="12">
        <f t="shared" si="0"/>
        <v>0.51030822616860583</v>
      </c>
      <c r="F15" s="11">
        <v>2399</v>
      </c>
      <c r="G15" s="12">
        <f t="shared" si="1"/>
        <v>0.48969177383139417</v>
      </c>
      <c r="H15" s="11">
        <f t="shared" si="2"/>
        <v>4899</v>
      </c>
      <c r="I15" s="12">
        <f t="shared" si="3"/>
        <v>4.8719606185669534E-2</v>
      </c>
    </row>
    <row r="16" spans="1:9" x14ac:dyDescent="0.25">
      <c r="A16" s="9">
        <v>9</v>
      </c>
      <c r="B16" s="9">
        <v>1009</v>
      </c>
      <c r="C16" s="10" t="s">
        <v>59</v>
      </c>
      <c r="D16" s="11">
        <v>3004</v>
      </c>
      <c r="E16" s="12">
        <f t="shared" si="0"/>
        <v>0.49628283495787212</v>
      </c>
      <c r="F16" s="11">
        <v>3049</v>
      </c>
      <c r="G16" s="12">
        <f t="shared" si="1"/>
        <v>0.50371716504212782</v>
      </c>
      <c r="H16" s="11">
        <f t="shared" si="2"/>
        <v>6053</v>
      </c>
      <c r="I16" s="12">
        <f t="shared" si="3"/>
        <v>6.0195912684600471E-2</v>
      </c>
    </row>
    <row r="17" spans="1:9" x14ac:dyDescent="0.25">
      <c r="A17" s="9">
        <v>10</v>
      </c>
      <c r="B17" s="9">
        <v>1010</v>
      </c>
      <c r="C17" s="10" t="s">
        <v>60</v>
      </c>
      <c r="D17" s="11">
        <v>4456</v>
      </c>
      <c r="E17" s="12">
        <f t="shared" si="0"/>
        <v>0.50954831332189821</v>
      </c>
      <c r="F17" s="11">
        <v>4289</v>
      </c>
      <c r="G17" s="12">
        <f t="shared" si="1"/>
        <v>0.49045168667810179</v>
      </c>
      <c r="H17" s="11">
        <f t="shared" si="2"/>
        <v>8745</v>
      </c>
      <c r="I17" s="12">
        <f t="shared" si="3"/>
        <v>8.6967331311222709E-2</v>
      </c>
    </row>
    <row r="18" spans="1:9" x14ac:dyDescent="0.25">
      <c r="A18" s="9">
        <v>11</v>
      </c>
      <c r="B18" s="9">
        <v>1011</v>
      </c>
      <c r="C18" s="10" t="s">
        <v>61</v>
      </c>
      <c r="D18" s="11">
        <v>3509</v>
      </c>
      <c r="E18" s="12">
        <f t="shared" si="0"/>
        <v>0.49985754985754988</v>
      </c>
      <c r="F18" s="11">
        <v>3511</v>
      </c>
      <c r="G18" s="12">
        <f t="shared" si="1"/>
        <v>0.50014245014245018</v>
      </c>
      <c r="H18" s="11">
        <f t="shared" si="2"/>
        <v>7020</v>
      </c>
      <c r="I18" s="12">
        <f t="shared" si="3"/>
        <v>6.9812540400775697E-2</v>
      </c>
    </row>
    <row r="19" spans="1:9" x14ac:dyDescent="0.25">
      <c r="A19" s="9">
        <v>12</v>
      </c>
      <c r="B19" s="9">
        <v>1012</v>
      </c>
      <c r="C19" s="10" t="s">
        <v>50</v>
      </c>
      <c r="D19" s="11">
        <v>5564</v>
      </c>
      <c r="E19" s="12">
        <f t="shared" si="0"/>
        <v>0.49736301063734695</v>
      </c>
      <c r="F19" s="11">
        <v>5623</v>
      </c>
      <c r="G19" s="12">
        <f t="shared" si="1"/>
        <v>0.50263698936265311</v>
      </c>
      <c r="H19" s="11">
        <f t="shared" si="2"/>
        <v>11187</v>
      </c>
      <c r="I19" s="12">
        <f t="shared" si="3"/>
        <v>0.11125254835662075</v>
      </c>
    </row>
    <row r="20" spans="1:9" x14ac:dyDescent="0.25">
      <c r="A20" s="9">
        <v>13</v>
      </c>
      <c r="B20" s="9">
        <v>1013</v>
      </c>
      <c r="C20" s="10" t="s">
        <v>62</v>
      </c>
      <c r="D20" s="11">
        <v>3615</v>
      </c>
      <c r="E20" s="12">
        <f t="shared" si="0"/>
        <v>0.5013869625520111</v>
      </c>
      <c r="F20" s="11">
        <v>3595</v>
      </c>
      <c r="G20" s="12">
        <f t="shared" si="1"/>
        <v>0.4986130374479889</v>
      </c>
      <c r="H20" s="11">
        <f t="shared" si="2"/>
        <v>7210</v>
      </c>
      <c r="I20" s="12">
        <f t="shared" si="3"/>
        <v>7.1702053602506088E-2</v>
      </c>
    </row>
    <row r="21" spans="1:9" x14ac:dyDescent="0.25">
      <c r="A21" s="9">
        <v>14</v>
      </c>
      <c r="B21" s="9">
        <v>1014</v>
      </c>
      <c r="C21" s="10" t="s">
        <v>63</v>
      </c>
      <c r="D21" s="11">
        <v>2868</v>
      </c>
      <c r="E21" s="12">
        <f t="shared" si="0"/>
        <v>0.49508026929052307</v>
      </c>
      <c r="F21" s="11">
        <v>2925</v>
      </c>
      <c r="G21" s="12">
        <f t="shared" si="1"/>
        <v>0.50491973070947693</v>
      </c>
      <c r="H21" s="11">
        <f t="shared" si="2"/>
        <v>5793</v>
      </c>
      <c r="I21" s="12">
        <f t="shared" si="3"/>
        <v>5.7610263040127292E-2</v>
      </c>
    </row>
    <row r="22" spans="1:9" x14ac:dyDescent="0.25">
      <c r="A22" s="38" t="s">
        <v>173</v>
      </c>
      <c r="B22" s="38"/>
      <c r="C22" s="38"/>
      <c r="D22" s="19">
        <f>SUM(D8:D21)</f>
        <v>50318</v>
      </c>
      <c r="E22" s="20">
        <f t="shared" si="0"/>
        <v>0.50040276465615829</v>
      </c>
      <c r="F22" s="19">
        <f>SUM(F8:F21)</f>
        <v>50237</v>
      </c>
      <c r="G22" s="20">
        <f t="shared" si="1"/>
        <v>0.49959723534384171</v>
      </c>
      <c r="H22" s="13">
        <f>SUM(H8:H21)</f>
        <v>100555</v>
      </c>
      <c r="I22" s="20">
        <f>SUM(I8:I21)</f>
        <v>0.99999999999999989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0C70-B217-45FB-B710-7DC5638D4603}">
  <dimension ref="A1:I24"/>
  <sheetViews>
    <sheetView workbookViewId="0">
      <selection activeCell="F8" sqref="F8:F23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186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65</v>
      </c>
      <c r="D8" s="11">
        <v>1472</v>
      </c>
      <c r="E8" s="12">
        <f>D8/H8</f>
        <v>0.51057925771765522</v>
      </c>
      <c r="F8" s="11">
        <v>1411</v>
      </c>
      <c r="G8" s="12">
        <f>F8/H8</f>
        <v>0.48942074228234478</v>
      </c>
      <c r="H8" s="11">
        <f>D8+F8</f>
        <v>2883</v>
      </c>
      <c r="I8" s="12">
        <f>H8/$H$24</f>
        <v>5.1466519092418374E-2</v>
      </c>
    </row>
    <row r="9" spans="1:9" x14ac:dyDescent="0.25">
      <c r="A9" s="9">
        <v>2</v>
      </c>
      <c r="B9" s="9">
        <v>2002</v>
      </c>
      <c r="C9" s="10" t="s">
        <v>66</v>
      </c>
      <c r="D9" s="11">
        <v>1164</v>
      </c>
      <c r="E9" s="12">
        <f t="shared" ref="E9:E24" si="0">D9/H9</f>
        <v>0.51756336149399729</v>
      </c>
      <c r="F9" s="11">
        <v>1085</v>
      </c>
      <c r="G9" s="12">
        <f t="shared" ref="G9:G24" si="1">F9/H9</f>
        <v>0.48243663850600266</v>
      </c>
      <c r="H9" s="11">
        <f t="shared" ref="H9:H23" si="2">D9+F9</f>
        <v>2249</v>
      </c>
      <c r="I9" s="12">
        <f t="shared" ref="I9:I23" si="3">H9/$H$24</f>
        <v>4.0148526340218149E-2</v>
      </c>
    </row>
    <row r="10" spans="1:9" x14ac:dyDescent="0.25">
      <c r="A10" s="9">
        <v>3</v>
      </c>
      <c r="B10" s="9">
        <v>2003</v>
      </c>
      <c r="C10" s="10" t="s">
        <v>67</v>
      </c>
      <c r="D10" s="11">
        <v>1741</v>
      </c>
      <c r="E10" s="12">
        <f t="shared" si="0"/>
        <v>0.51040750513046029</v>
      </c>
      <c r="F10" s="11">
        <v>1670</v>
      </c>
      <c r="G10" s="12">
        <f t="shared" si="1"/>
        <v>0.48959249486953971</v>
      </c>
      <c r="H10" s="11">
        <f t="shared" si="2"/>
        <v>3411</v>
      </c>
      <c r="I10" s="12">
        <f t="shared" si="3"/>
        <v>6.0892229144723926E-2</v>
      </c>
    </row>
    <row r="11" spans="1:9" x14ac:dyDescent="0.25">
      <c r="A11" s="9">
        <v>4</v>
      </c>
      <c r="B11" s="9">
        <v>2004</v>
      </c>
      <c r="C11" s="10" t="s">
        <v>68</v>
      </c>
      <c r="D11" s="11">
        <v>1478</v>
      </c>
      <c r="E11" s="12">
        <f t="shared" si="0"/>
        <v>0.51141868512110722</v>
      </c>
      <c r="F11" s="11">
        <v>1412</v>
      </c>
      <c r="G11" s="12">
        <f t="shared" si="1"/>
        <v>0.48858131487889273</v>
      </c>
      <c r="H11" s="11">
        <f t="shared" si="2"/>
        <v>2890</v>
      </c>
      <c r="I11" s="12">
        <f t="shared" si="3"/>
        <v>5.159148115750576E-2</v>
      </c>
    </row>
    <row r="12" spans="1:9" x14ac:dyDescent="0.25">
      <c r="A12" s="9">
        <v>5</v>
      </c>
      <c r="B12" s="9">
        <v>2005</v>
      </c>
      <c r="C12" s="10" t="s">
        <v>69</v>
      </c>
      <c r="D12" s="11">
        <v>1556</v>
      </c>
      <c r="E12" s="12">
        <f t="shared" si="0"/>
        <v>0.50833061091146681</v>
      </c>
      <c r="F12" s="11">
        <v>1505</v>
      </c>
      <c r="G12" s="12">
        <f t="shared" si="1"/>
        <v>0.49166938908853314</v>
      </c>
      <c r="H12" s="11">
        <f t="shared" si="2"/>
        <v>3061</v>
      </c>
      <c r="I12" s="12">
        <f t="shared" si="3"/>
        <v>5.4644125890354715E-2</v>
      </c>
    </row>
    <row r="13" spans="1:9" x14ac:dyDescent="0.25">
      <c r="A13" s="9">
        <v>6</v>
      </c>
      <c r="B13" s="9">
        <v>2006</v>
      </c>
      <c r="C13" s="10" t="s">
        <v>70</v>
      </c>
      <c r="D13" s="11">
        <v>1704</v>
      </c>
      <c r="E13" s="12">
        <f t="shared" si="0"/>
        <v>0.49419953596287702</v>
      </c>
      <c r="F13" s="11">
        <v>1744</v>
      </c>
      <c r="G13" s="12">
        <f t="shared" si="1"/>
        <v>0.50580046403712298</v>
      </c>
      <c r="H13" s="11">
        <f t="shared" si="2"/>
        <v>3448</v>
      </c>
      <c r="I13" s="12">
        <f t="shared" si="3"/>
        <v>6.1552742917328665E-2</v>
      </c>
    </row>
    <row r="14" spans="1:9" x14ac:dyDescent="0.25">
      <c r="A14" s="9">
        <v>7</v>
      </c>
      <c r="B14" s="9">
        <v>2007</v>
      </c>
      <c r="C14" s="10" t="s">
        <v>71</v>
      </c>
      <c r="D14" s="11">
        <v>1968</v>
      </c>
      <c r="E14" s="12">
        <f t="shared" si="0"/>
        <v>0.49974606399187405</v>
      </c>
      <c r="F14" s="11">
        <v>1970</v>
      </c>
      <c r="G14" s="12">
        <f t="shared" si="1"/>
        <v>0.50025393600812595</v>
      </c>
      <c r="H14" s="11">
        <f t="shared" si="2"/>
        <v>3938</v>
      </c>
      <c r="I14" s="12">
        <f t="shared" si="3"/>
        <v>7.0300087473445558E-2</v>
      </c>
    </row>
    <row r="15" spans="1:9" x14ac:dyDescent="0.25">
      <c r="A15" s="9">
        <v>8</v>
      </c>
      <c r="B15" s="9">
        <v>2008</v>
      </c>
      <c r="C15" s="10" t="s">
        <v>72</v>
      </c>
      <c r="D15" s="11">
        <v>1544</v>
      </c>
      <c r="E15" s="12">
        <f t="shared" si="0"/>
        <v>0.50048622366288498</v>
      </c>
      <c r="F15" s="11">
        <v>1541</v>
      </c>
      <c r="G15" s="12">
        <f t="shared" si="1"/>
        <v>0.49951377633711508</v>
      </c>
      <c r="H15" s="11">
        <f t="shared" si="2"/>
        <v>3085</v>
      </c>
      <c r="I15" s="12">
        <f t="shared" si="3"/>
        <v>5.5072567256368603E-2</v>
      </c>
    </row>
    <row r="16" spans="1:9" x14ac:dyDescent="0.25">
      <c r="A16" s="9">
        <v>9</v>
      </c>
      <c r="B16" s="9">
        <v>2009</v>
      </c>
      <c r="C16" s="10" t="s">
        <v>73</v>
      </c>
      <c r="D16" s="11">
        <v>1815</v>
      </c>
      <c r="E16" s="12">
        <f t="shared" si="0"/>
        <v>0.50179706939452584</v>
      </c>
      <c r="F16" s="11">
        <v>1802</v>
      </c>
      <c r="G16" s="12">
        <f t="shared" si="1"/>
        <v>0.49820293060547416</v>
      </c>
      <c r="H16" s="11">
        <f t="shared" si="2"/>
        <v>3617</v>
      </c>
      <c r="I16" s="12">
        <f t="shared" si="3"/>
        <v>6.4569684203009806E-2</v>
      </c>
    </row>
    <row r="17" spans="1:9" x14ac:dyDescent="0.25">
      <c r="A17" s="9">
        <v>10</v>
      </c>
      <c r="B17" s="9">
        <v>2010</v>
      </c>
      <c r="C17" s="10" t="s">
        <v>64</v>
      </c>
      <c r="D17" s="11">
        <v>3122</v>
      </c>
      <c r="E17" s="12">
        <f t="shared" si="0"/>
        <v>0.50452488687782804</v>
      </c>
      <c r="F17" s="11">
        <v>3066</v>
      </c>
      <c r="G17" s="12">
        <f t="shared" si="1"/>
        <v>0.49547511312217196</v>
      </c>
      <c r="H17" s="11">
        <f t="shared" si="2"/>
        <v>6188</v>
      </c>
      <c r="I17" s="12">
        <f t="shared" si="3"/>
        <v>0.11046646553724762</v>
      </c>
    </row>
    <row r="18" spans="1:9" x14ac:dyDescent="0.25">
      <c r="A18" s="9">
        <v>11</v>
      </c>
      <c r="B18" s="9">
        <v>2011</v>
      </c>
      <c r="C18" s="10" t="s">
        <v>74</v>
      </c>
      <c r="D18" s="11">
        <v>967</v>
      </c>
      <c r="E18" s="12">
        <f t="shared" si="0"/>
        <v>0.50761154855643043</v>
      </c>
      <c r="F18" s="11">
        <v>938</v>
      </c>
      <c r="G18" s="12">
        <f t="shared" si="1"/>
        <v>0.49238845144356957</v>
      </c>
      <c r="H18" s="11">
        <f t="shared" si="2"/>
        <v>1905</v>
      </c>
      <c r="I18" s="12">
        <f t="shared" si="3"/>
        <v>3.400753342735241E-2</v>
      </c>
    </row>
    <row r="19" spans="1:9" x14ac:dyDescent="0.25">
      <c r="A19" s="9">
        <v>12</v>
      </c>
      <c r="B19" s="9">
        <v>2012</v>
      </c>
      <c r="C19" s="10" t="s">
        <v>75</v>
      </c>
      <c r="D19" s="11">
        <v>1273</v>
      </c>
      <c r="E19" s="12">
        <f t="shared" si="0"/>
        <v>0.49980369061641144</v>
      </c>
      <c r="F19" s="11">
        <v>1274</v>
      </c>
      <c r="G19" s="12">
        <f t="shared" si="1"/>
        <v>0.5001963093835885</v>
      </c>
      <c r="H19" s="11">
        <f t="shared" si="2"/>
        <v>2547</v>
      </c>
      <c r="I19" s="12">
        <f t="shared" si="3"/>
        <v>4.5468339968223935E-2</v>
      </c>
    </row>
    <row r="20" spans="1:9" x14ac:dyDescent="0.25">
      <c r="A20" s="9">
        <v>13</v>
      </c>
      <c r="B20" s="9">
        <v>2013</v>
      </c>
      <c r="C20" s="10" t="s">
        <v>76</v>
      </c>
      <c r="D20" s="11">
        <v>1774</v>
      </c>
      <c r="E20" s="12">
        <f t="shared" si="0"/>
        <v>0.50155499010460847</v>
      </c>
      <c r="F20" s="11">
        <v>1763</v>
      </c>
      <c r="G20" s="12">
        <f t="shared" si="1"/>
        <v>0.49844500989539159</v>
      </c>
      <c r="H20" s="11">
        <f t="shared" si="2"/>
        <v>3537</v>
      </c>
      <c r="I20" s="12">
        <f t="shared" si="3"/>
        <v>6.3141546316296843E-2</v>
      </c>
    </row>
    <row r="21" spans="1:9" x14ac:dyDescent="0.25">
      <c r="A21" s="9">
        <v>14</v>
      </c>
      <c r="B21" s="9">
        <v>2014</v>
      </c>
      <c r="C21" s="10" t="s">
        <v>77</v>
      </c>
      <c r="D21" s="11">
        <v>1761</v>
      </c>
      <c r="E21" s="12">
        <f t="shared" si="0"/>
        <v>0.50228180262407307</v>
      </c>
      <c r="F21" s="11">
        <v>1745</v>
      </c>
      <c r="G21" s="12">
        <f t="shared" si="1"/>
        <v>0.49771819737592699</v>
      </c>
      <c r="H21" s="11">
        <f t="shared" si="2"/>
        <v>3506</v>
      </c>
      <c r="I21" s="12">
        <f t="shared" si="3"/>
        <v>6.2588142885195569E-2</v>
      </c>
    </row>
    <row r="22" spans="1:9" x14ac:dyDescent="0.25">
      <c r="A22" s="9">
        <v>15</v>
      </c>
      <c r="B22" s="9">
        <v>2015</v>
      </c>
      <c r="C22" s="10" t="s">
        <v>78</v>
      </c>
      <c r="D22" s="11">
        <v>2292</v>
      </c>
      <c r="E22" s="12">
        <f t="shared" si="0"/>
        <v>0.5062955599734924</v>
      </c>
      <c r="F22" s="11">
        <v>2235</v>
      </c>
      <c r="G22" s="12">
        <f t="shared" si="1"/>
        <v>0.4937044400265076</v>
      </c>
      <c r="H22" s="11">
        <f t="shared" si="2"/>
        <v>4527</v>
      </c>
      <c r="I22" s="12">
        <f t="shared" si="3"/>
        <v>8.0814752664369743E-2</v>
      </c>
    </row>
    <row r="23" spans="1:9" x14ac:dyDescent="0.25">
      <c r="A23" s="9">
        <v>16</v>
      </c>
      <c r="B23" s="9">
        <v>2016</v>
      </c>
      <c r="C23" s="10" t="s">
        <v>79</v>
      </c>
      <c r="D23" s="11">
        <v>2617</v>
      </c>
      <c r="E23" s="12">
        <f t="shared" si="0"/>
        <v>0.50086124401913878</v>
      </c>
      <c r="F23" s="11">
        <v>2608</v>
      </c>
      <c r="G23" s="12">
        <f t="shared" si="1"/>
        <v>0.49913875598086127</v>
      </c>
      <c r="H23" s="11">
        <f t="shared" si="2"/>
        <v>5225</v>
      </c>
      <c r="I23" s="12">
        <f t="shared" si="3"/>
        <v>9.3275255725940337E-2</v>
      </c>
    </row>
    <row r="24" spans="1:9" x14ac:dyDescent="0.25">
      <c r="A24" s="38" t="s">
        <v>173</v>
      </c>
      <c r="B24" s="38"/>
      <c r="C24" s="38"/>
      <c r="D24" s="19">
        <f>SUM(D8:D23)</f>
        <v>28248</v>
      </c>
      <c r="E24" s="20">
        <f t="shared" si="0"/>
        <v>0.50427548779834697</v>
      </c>
      <c r="F24" s="19">
        <f>SUM(F8:F23)</f>
        <v>27769</v>
      </c>
      <c r="G24" s="20">
        <f t="shared" si="1"/>
        <v>0.49572451220165309</v>
      </c>
      <c r="H24" s="13">
        <f>SUM(H8:H23)</f>
        <v>56017</v>
      </c>
      <c r="I24" s="20">
        <f>SUM(I8:I23)</f>
        <v>1</v>
      </c>
    </row>
  </sheetData>
  <mergeCells count="10">
    <mergeCell ref="A1:I1"/>
    <mergeCell ref="A24:C24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FA05-EE94-4885-B5E3-A7215943FD36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187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1001</v>
      </c>
      <c r="C8" s="10" t="s">
        <v>81</v>
      </c>
      <c r="D8" s="11">
        <v>4718</v>
      </c>
      <c r="E8" s="12">
        <f>D8/H8</f>
        <v>0.49836273370655965</v>
      </c>
      <c r="F8" s="11">
        <v>4749</v>
      </c>
      <c r="G8" s="12">
        <f>F8/H8</f>
        <v>0.50163726629344041</v>
      </c>
      <c r="H8" s="11">
        <f>D8+F8</f>
        <v>9467</v>
      </c>
      <c r="I8" s="12">
        <f>H8/$H$22</f>
        <v>0.14494151509584174</v>
      </c>
    </row>
    <row r="9" spans="1:9" x14ac:dyDescent="0.25">
      <c r="A9" s="9">
        <v>2</v>
      </c>
      <c r="B9" s="9">
        <v>2002</v>
      </c>
      <c r="C9" s="10" t="s">
        <v>82</v>
      </c>
      <c r="D9" s="11">
        <v>3175</v>
      </c>
      <c r="E9" s="12">
        <f t="shared" ref="E9:E22" si="0">D9/H9</f>
        <v>0.51201419125947423</v>
      </c>
      <c r="F9" s="11">
        <v>3026</v>
      </c>
      <c r="G9" s="12">
        <f t="shared" ref="G9:G22" si="1">F9/H9</f>
        <v>0.48798580874052572</v>
      </c>
      <c r="H9" s="11">
        <f t="shared" ref="H9:H21" si="2">D9+F9</f>
        <v>6201</v>
      </c>
      <c r="I9" s="12">
        <f t="shared" ref="I9:I21" si="3">H9/$H$22</f>
        <v>9.4938453058974831E-2</v>
      </c>
    </row>
    <row r="10" spans="1:9" x14ac:dyDescent="0.25">
      <c r="A10" s="9">
        <v>3</v>
      </c>
      <c r="B10" s="9">
        <v>2003</v>
      </c>
      <c r="C10" s="10" t="s">
        <v>83</v>
      </c>
      <c r="D10" s="11">
        <v>3995</v>
      </c>
      <c r="E10" s="12">
        <f t="shared" si="0"/>
        <v>0.49596523898199874</v>
      </c>
      <c r="F10" s="11">
        <v>4060</v>
      </c>
      <c r="G10" s="12">
        <f t="shared" si="1"/>
        <v>0.50403476101800126</v>
      </c>
      <c r="H10" s="11">
        <f t="shared" si="2"/>
        <v>8055</v>
      </c>
      <c r="I10" s="12">
        <f t="shared" si="3"/>
        <v>0.12332353481535918</v>
      </c>
    </row>
    <row r="11" spans="1:9" x14ac:dyDescent="0.25">
      <c r="A11" s="9">
        <v>4</v>
      </c>
      <c r="B11" s="9">
        <v>2004</v>
      </c>
      <c r="C11" s="10" t="s">
        <v>84</v>
      </c>
      <c r="D11" s="11">
        <v>1133</v>
      </c>
      <c r="E11" s="12">
        <f t="shared" si="0"/>
        <v>0.49889916336415674</v>
      </c>
      <c r="F11" s="11">
        <v>1138</v>
      </c>
      <c r="G11" s="12">
        <f t="shared" si="1"/>
        <v>0.50110083663584326</v>
      </c>
      <c r="H11" s="11">
        <f t="shared" si="2"/>
        <v>2271</v>
      </c>
      <c r="I11" s="12">
        <f t="shared" si="3"/>
        <v>3.4769428623920635E-2</v>
      </c>
    </row>
    <row r="12" spans="1:9" x14ac:dyDescent="0.25">
      <c r="A12" s="9">
        <v>5</v>
      </c>
      <c r="B12" s="9">
        <v>2005</v>
      </c>
      <c r="C12" s="10" t="s">
        <v>85</v>
      </c>
      <c r="D12" s="11">
        <v>1642</v>
      </c>
      <c r="E12" s="12">
        <f t="shared" si="0"/>
        <v>0.51136717533478671</v>
      </c>
      <c r="F12" s="11">
        <v>1569</v>
      </c>
      <c r="G12" s="12">
        <f t="shared" si="1"/>
        <v>0.48863282466521335</v>
      </c>
      <c r="H12" s="11">
        <f t="shared" si="2"/>
        <v>3211</v>
      </c>
      <c r="I12" s="12">
        <f t="shared" si="3"/>
        <v>4.9161001898462856E-2</v>
      </c>
    </row>
    <row r="13" spans="1:9" x14ac:dyDescent="0.25">
      <c r="A13" s="9">
        <v>6</v>
      </c>
      <c r="B13" s="9">
        <v>2006</v>
      </c>
      <c r="C13" s="10" t="s">
        <v>86</v>
      </c>
      <c r="D13" s="11">
        <v>1237</v>
      </c>
      <c r="E13" s="12">
        <f t="shared" si="0"/>
        <v>0.4997979797979798</v>
      </c>
      <c r="F13" s="11">
        <v>1238</v>
      </c>
      <c r="G13" s="12">
        <f t="shared" si="1"/>
        <v>0.5002020202020202</v>
      </c>
      <c r="H13" s="11">
        <f t="shared" si="2"/>
        <v>2475</v>
      </c>
      <c r="I13" s="12">
        <f t="shared" si="3"/>
        <v>3.7892706228182985E-2</v>
      </c>
    </row>
    <row r="14" spans="1:9" x14ac:dyDescent="0.25">
      <c r="A14" s="9">
        <v>7</v>
      </c>
      <c r="B14" s="9">
        <v>2007</v>
      </c>
      <c r="C14" s="10" t="s">
        <v>87</v>
      </c>
      <c r="D14" s="11">
        <v>1339</v>
      </c>
      <c r="E14" s="12">
        <f t="shared" si="0"/>
        <v>0.50528301886792448</v>
      </c>
      <c r="F14" s="11">
        <v>1311</v>
      </c>
      <c r="G14" s="12">
        <f t="shared" si="1"/>
        <v>0.49471698113207546</v>
      </c>
      <c r="H14" s="11">
        <f t="shared" si="2"/>
        <v>2650</v>
      </c>
      <c r="I14" s="12">
        <f t="shared" si="3"/>
        <v>4.057198848674138E-2</v>
      </c>
    </row>
    <row r="15" spans="1:9" x14ac:dyDescent="0.25">
      <c r="A15" s="9">
        <v>8</v>
      </c>
      <c r="B15" s="9">
        <v>2008</v>
      </c>
      <c r="C15" s="10" t="s">
        <v>88</v>
      </c>
      <c r="D15" s="11">
        <v>1149</v>
      </c>
      <c r="E15" s="12">
        <f t="shared" si="0"/>
        <v>0.5028446389496718</v>
      </c>
      <c r="F15" s="11">
        <v>1136</v>
      </c>
      <c r="G15" s="12">
        <f t="shared" si="1"/>
        <v>0.4971553610503282</v>
      </c>
      <c r="H15" s="11">
        <f t="shared" si="2"/>
        <v>2285</v>
      </c>
      <c r="I15" s="12">
        <f t="shared" si="3"/>
        <v>3.4983771204605302E-2</v>
      </c>
    </row>
    <row r="16" spans="1:9" x14ac:dyDescent="0.25">
      <c r="A16" s="9">
        <v>9</v>
      </c>
      <c r="B16" s="9">
        <v>2009</v>
      </c>
      <c r="C16" s="10" t="s">
        <v>80</v>
      </c>
      <c r="D16" s="11">
        <v>1126</v>
      </c>
      <c r="E16" s="12">
        <f t="shared" si="0"/>
        <v>0.49407634927599825</v>
      </c>
      <c r="F16" s="11">
        <v>1153</v>
      </c>
      <c r="G16" s="12">
        <f t="shared" si="1"/>
        <v>0.50592365072400181</v>
      </c>
      <c r="H16" s="11">
        <f t="shared" si="2"/>
        <v>2279</v>
      </c>
      <c r="I16" s="12">
        <f t="shared" si="3"/>
        <v>3.4891910098597587E-2</v>
      </c>
    </row>
    <row r="17" spans="1:9" x14ac:dyDescent="0.25">
      <c r="A17" s="9">
        <v>10</v>
      </c>
      <c r="B17" s="9">
        <v>2010</v>
      </c>
      <c r="C17" s="10" t="s">
        <v>89</v>
      </c>
      <c r="D17" s="11">
        <v>1058</v>
      </c>
      <c r="E17" s="12">
        <f t="shared" si="0"/>
        <v>0.50165955429113329</v>
      </c>
      <c r="F17" s="11">
        <v>1051</v>
      </c>
      <c r="G17" s="12">
        <f t="shared" si="1"/>
        <v>0.49834044570886676</v>
      </c>
      <c r="H17" s="11">
        <f t="shared" si="2"/>
        <v>2109</v>
      </c>
      <c r="I17" s="12">
        <f t="shared" si="3"/>
        <v>3.2289178761712292E-2</v>
      </c>
    </row>
    <row r="18" spans="1:9" x14ac:dyDescent="0.25">
      <c r="A18" s="9">
        <v>11</v>
      </c>
      <c r="B18" s="9">
        <v>2011</v>
      </c>
      <c r="C18" s="10" t="s">
        <v>90</v>
      </c>
      <c r="D18" s="11">
        <v>3769</v>
      </c>
      <c r="E18" s="12">
        <f t="shared" si="0"/>
        <v>0.50159701889805697</v>
      </c>
      <c r="F18" s="11">
        <v>3745</v>
      </c>
      <c r="G18" s="12">
        <f t="shared" si="1"/>
        <v>0.49840298110194303</v>
      </c>
      <c r="H18" s="11">
        <f t="shared" si="2"/>
        <v>7514</v>
      </c>
      <c r="I18" s="12">
        <f t="shared" si="3"/>
        <v>0.11504072509033009</v>
      </c>
    </row>
    <row r="19" spans="1:9" x14ac:dyDescent="0.25">
      <c r="A19" s="9">
        <v>12</v>
      </c>
      <c r="B19" s="9">
        <v>2012</v>
      </c>
      <c r="C19" s="10" t="s">
        <v>91</v>
      </c>
      <c r="D19" s="11">
        <v>2269</v>
      </c>
      <c r="E19" s="12">
        <f t="shared" si="0"/>
        <v>0.50288120567375882</v>
      </c>
      <c r="F19" s="11">
        <v>2243</v>
      </c>
      <c r="G19" s="12">
        <f t="shared" si="1"/>
        <v>0.49711879432624112</v>
      </c>
      <c r="H19" s="11">
        <f t="shared" si="2"/>
        <v>4512</v>
      </c>
      <c r="I19" s="12">
        <f t="shared" si="3"/>
        <v>6.9079551717802681E-2</v>
      </c>
    </row>
    <row r="20" spans="1:9" x14ac:dyDescent="0.25">
      <c r="A20" s="9">
        <v>13</v>
      </c>
      <c r="B20" s="9">
        <v>2013</v>
      </c>
      <c r="C20" s="10" t="s">
        <v>92</v>
      </c>
      <c r="D20" s="11">
        <v>2695</v>
      </c>
      <c r="E20" s="12">
        <f t="shared" si="0"/>
        <v>0.49494949494949497</v>
      </c>
      <c r="F20" s="11">
        <v>2750</v>
      </c>
      <c r="G20" s="12">
        <f t="shared" si="1"/>
        <v>0.50505050505050508</v>
      </c>
      <c r="H20" s="11">
        <f t="shared" si="2"/>
        <v>5445</v>
      </c>
      <c r="I20" s="12">
        <f t="shared" si="3"/>
        <v>8.3363953702002572E-2</v>
      </c>
    </row>
    <row r="21" spans="1:9" x14ac:dyDescent="0.25">
      <c r="A21" s="9">
        <v>14</v>
      </c>
      <c r="B21" s="9">
        <v>2014</v>
      </c>
      <c r="C21" s="10" t="s">
        <v>28</v>
      </c>
      <c r="D21" s="11">
        <v>3394</v>
      </c>
      <c r="E21" s="12">
        <f t="shared" si="0"/>
        <v>0.49605378544285295</v>
      </c>
      <c r="F21" s="11">
        <v>3448</v>
      </c>
      <c r="G21" s="12">
        <f t="shared" si="1"/>
        <v>0.50394621455714705</v>
      </c>
      <c r="H21" s="11">
        <f t="shared" si="2"/>
        <v>6842</v>
      </c>
      <c r="I21" s="12">
        <f t="shared" si="3"/>
        <v>0.10475228121746585</v>
      </c>
    </row>
    <row r="22" spans="1:9" x14ac:dyDescent="0.25">
      <c r="A22" s="38" t="s">
        <v>173</v>
      </c>
      <c r="B22" s="38"/>
      <c r="C22" s="38"/>
      <c r="D22" s="19">
        <f>SUM(D8:D21)</f>
        <v>32699</v>
      </c>
      <c r="E22" s="20">
        <f t="shared" si="0"/>
        <v>0.5006277175577194</v>
      </c>
      <c r="F22" s="19">
        <f>SUM(F8:F21)</f>
        <v>32617</v>
      </c>
      <c r="G22" s="20">
        <f t="shared" si="1"/>
        <v>0.4993722824422806</v>
      </c>
      <c r="H22" s="13">
        <f>SUM(H8:H21)</f>
        <v>65316</v>
      </c>
      <c r="I22" s="20">
        <f>SUM(I8:I21)</f>
        <v>0.99999999999999989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7EBD-1272-4348-872A-A6F9A0994311}">
  <dimension ref="A1:I25"/>
  <sheetViews>
    <sheetView workbookViewId="0">
      <selection activeCell="F8" sqref="F8:F24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188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94</v>
      </c>
      <c r="D8" s="11">
        <v>1819</v>
      </c>
      <c r="E8" s="12">
        <f>D8/H8</f>
        <v>0.50345972875726541</v>
      </c>
      <c r="F8" s="11">
        <v>1794</v>
      </c>
      <c r="G8" s="12">
        <f>F8/H8</f>
        <v>0.49654027124273459</v>
      </c>
      <c r="H8" s="11">
        <f>D8+F8</f>
        <v>3613</v>
      </c>
      <c r="I8" s="12">
        <f>H8/$H$25</f>
        <v>4.055768216157965E-2</v>
      </c>
    </row>
    <row r="9" spans="1:9" x14ac:dyDescent="0.25">
      <c r="A9" s="9">
        <v>2</v>
      </c>
      <c r="B9" s="9">
        <v>2002</v>
      </c>
      <c r="C9" s="10" t="s">
        <v>15</v>
      </c>
      <c r="D9" s="11">
        <v>1741</v>
      </c>
      <c r="E9" s="12">
        <f t="shared" ref="E9:E25" si="0">D9/H9</f>
        <v>0.49460227272727275</v>
      </c>
      <c r="F9" s="11">
        <v>1779</v>
      </c>
      <c r="G9" s="12">
        <f t="shared" ref="G9:G25" si="1">F9/H9</f>
        <v>0.50539772727272725</v>
      </c>
      <c r="H9" s="11">
        <f t="shared" ref="H9:H24" si="2">D9+F9</f>
        <v>3520</v>
      </c>
      <c r="I9" s="12">
        <f t="shared" ref="I9:I24" si="3">H9/$H$25</f>
        <v>3.9513711931569433E-2</v>
      </c>
    </row>
    <row r="10" spans="1:9" x14ac:dyDescent="0.25">
      <c r="A10" s="9">
        <v>3</v>
      </c>
      <c r="B10" s="9">
        <v>2003</v>
      </c>
      <c r="C10" s="10" t="s">
        <v>95</v>
      </c>
      <c r="D10" s="11">
        <v>2002</v>
      </c>
      <c r="E10" s="12">
        <f t="shared" si="0"/>
        <v>0.50619469026548669</v>
      </c>
      <c r="F10" s="11">
        <v>1953</v>
      </c>
      <c r="G10" s="12">
        <f t="shared" si="1"/>
        <v>0.49380530973451325</v>
      </c>
      <c r="H10" s="11">
        <f t="shared" si="2"/>
        <v>3955</v>
      </c>
      <c r="I10" s="12">
        <f t="shared" si="3"/>
        <v>4.4396798491294638E-2</v>
      </c>
    </row>
    <row r="11" spans="1:9" x14ac:dyDescent="0.25">
      <c r="A11" s="9">
        <v>4</v>
      </c>
      <c r="B11" s="9">
        <v>2004</v>
      </c>
      <c r="C11" s="10" t="s">
        <v>96</v>
      </c>
      <c r="D11" s="11">
        <v>2153</v>
      </c>
      <c r="E11" s="12">
        <f t="shared" si="0"/>
        <v>0.50291987853305298</v>
      </c>
      <c r="F11" s="11">
        <v>2128</v>
      </c>
      <c r="G11" s="12">
        <f t="shared" si="1"/>
        <v>0.49708012146694697</v>
      </c>
      <c r="H11" s="11">
        <f t="shared" si="2"/>
        <v>4281</v>
      </c>
      <c r="I11" s="12">
        <f t="shared" si="3"/>
        <v>4.8056307039502484E-2</v>
      </c>
    </row>
    <row r="12" spans="1:9" x14ac:dyDescent="0.25">
      <c r="A12" s="9">
        <v>5</v>
      </c>
      <c r="B12" s="9">
        <v>2005</v>
      </c>
      <c r="C12" s="10" t="s">
        <v>97</v>
      </c>
      <c r="D12" s="11">
        <v>3063</v>
      </c>
      <c r="E12" s="12">
        <f t="shared" si="0"/>
        <v>0.49611273080660834</v>
      </c>
      <c r="F12" s="11">
        <v>3111</v>
      </c>
      <c r="G12" s="12">
        <f t="shared" si="1"/>
        <v>0.50388726919339166</v>
      </c>
      <c r="H12" s="11">
        <f t="shared" si="2"/>
        <v>6174</v>
      </c>
      <c r="I12" s="12">
        <f t="shared" si="3"/>
        <v>6.9306152689065259E-2</v>
      </c>
    </row>
    <row r="13" spans="1:9" x14ac:dyDescent="0.25">
      <c r="A13" s="9">
        <v>6</v>
      </c>
      <c r="B13" s="9">
        <v>2006</v>
      </c>
      <c r="C13" s="10" t="s">
        <v>98</v>
      </c>
      <c r="D13" s="11">
        <v>2599</v>
      </c>
      <c r="E13" s="12">
        <f t="shared" si="0"/>
        <v>0.4987526386490117</v>
      </c>
      <c r="F13" s="11">
        <v>2612</v>
      </c>
      <c r="G13" s="12">
        <f t="shared" si="1"/>
        <v>0.50124736135098824</v>
      </c>
      <c r="H13" s="11">
        <f t="shared" si="2"/>
        <v>5211</v>
      </c>
      <c r="I13" s="12">
        <f t="shared" si="3"/>
        <v>5.8496009339604638E-2</v>
      </c>
    </row>
    <row r="14" spans="1:9" x14ac:dyDescent="0.25">
      <c r="A14" s="9">
        <v>7</v>
      </c>
      <c r="B14" s="9">
        <v>2007</v>
      </c>
      <c r="C14" s="10" t="s">
        <v>99</v>
      </c>
      <c r="D14" s="11">
        <v>2683</v>
      </c>
      <c r="E14" s="12">
        <f t="shared" si="0"/>
        <v>0.50224634968176718</v>
      </c>
      <c r="F14" s="11">
        <v>2659</v>
      </c>
      <c r="G14" s="12">
        <f t="shared" si="1"/>
        <v>0.49775365031823288</v>
      </c>
      <c r="H14" s="11">
        <f t="shared" si="2"/>
        <v>5342</v>
      </c>
      <c r="I14" s="12">
        <f t="shared" si="3"/>
        <v>5.9966548050694297E-2</v>
      </c>
    </row>
    <row r="15" spans="1:9" x14ac:dyDescent="0.25">
      <c r="A15" s="9">
        <v>8</v>
      </c>
      <c r="B15" s="9">
        <v>2008</v>
      </c>
      <c r="C15" s="10" t="s">
        <v>100</v>
      </c>
      <c r="D15" s="11">
        <v>2445</v>
      </c>
      <c r="E15" s="12">
        <f t="shared" si="0"/>
        <v>0.49857259380097879</v>
      </c>
      <c r="F15" s="11">
        <v>2459</v>
      </c>
      <c r="G15" s="12">
        <f t="shared" si="1"/>
        <v>0.50142740619902115</v>
      </c>
      <c r="H15" s="11">
        <f t="shared" si="2"/>
        <v>4904</v>
      </c>
      <c r="I15" s="12">
        <f t="shared" si="3"/>
        <v>5.5049785031936506E-2</v>
      </c>
    </row>
    <row r="16" spans="1:9" x14ac:dyDescent="0.25">
      <c r="A16" s="9">
        <v>9</v>
      </c>
      <c r="B16" s="9">
        <v>2009</v>
      </c>
      <c r="C16" s="10" t="s">
        <v>101</v>
      </c>
      <c r="D16" s="11">
        <v>1584</v>
      </c>
      <c r="E16" s="12">
        <f t="shared" si="0"/>
        <v>0.50397709195036589</v>
      </c>
      <c r="F16" s="11">
        <v>1559</v>
      </c>
      <c r="G16" s="12">
        <f t="shared" si="1"/>
        <v>0.49602290804963411</v>
      </c>
      <c r="H16" s="11">
        <f t="shared" si="2"/>
        <v>3143</v>
      </c>
      <c r="I16" s="12">
        <f t="shared" si="3"/>
        <v>3.5281703579807595E-2</v>
      </c>
    </row>
    <row r="17" spans="1:9" x14ac:dyDescent="0.25">
      <c r="A17" s="9">
        <v>10</v>
      </c>
      <c r="B17" s="9">
        <v>2010</v>
      </c>
      <c r="C17" s="10" t="s">
        <v>25</v>
      </c>
      <c r="D17" s="11">
        <v>1760</v>
      </c>
      <c r="E17" s="12">
        <f t="shared" si="0"/>
        <v>0.48591938155715075</v>
      </c>
      <c r="F17" s="11">
        <v>1862</v>
      </c>
      <c r="G17" s="12">
        <f t="shared" si="1"/>
        <v>0.51408061844284925</v>
      </c>
      <c r="H17" s="11">
        <f t="shared" si="2"/>
        <v>3622</v>
      </c>
      <c r="I17" s="12">
        <f t="shared" si="3"/>
        <v>4.0658711538677415E-2</v>
      </c>
    </row>
    <row r="18" spans="1:9" x14ac:dyDescent="0.25">
      <c r="A18" s="9">
        <v>11</v>
      </c>
      <c r="B18" s="9">
        <v>2011</v>
      </c>
      <c r="C18" s="10" t="s">
        <v>102</v>
      </c>
      <c r="D18" s="11">
        <v>2083</v>
      </c>
      <c r="E18" s="12">
        <f t="shared" si="0"/>
        <v>0.50374848851269649</v>
      </c>
      <c r="F18" s="11">
        <v>2052</v>
      </c>
      <c r="G18" s="12">
        <f t="shared" si="1"/>
        <v>0.49625151148730351</v>
      </c>
      <c r="H18" s="11">
        <f t="shared" si="2"/>
        <v>4135</v>
      </c>
      <c r="I18" s="12">
        <f t="shared" si="3"/>
        <v>4.6417386033249894E-2</v>
      </c>
    </row>
    <row r="19" spans="1:9" x14ac:dyDescent="0.25">
      <c r="A19" s="9">
        <v>12</v>
      </c>
      <c r="B19" s="9">
        <v>2012</v>
      </c>
      <c r="C19" s="10" t="s">
        <v>93</v>
      </c>
      <c r="D19" s="11">
        <v>4324</v>
      </c>
      <c r="E19" s="12">
        <f t="shared" si="0"/>
        <v>0.5053763440860215</v>
      </c>
      <c r="F19" s="11">
        <v>4232</v>
      </c>
      <c r="G19" s="12">
        <f t="shared" si="1"/>
        <v>0.4946236559139785</v>
      </c>
      <c r="H19" s="11">
        <f t="shared" si="2"/>
        <v>8556</v>
      </c>
      <c r="I19" s="12">
        <f t="shared" si="3"/>
        <v>9.6045261160939796E-2</v>
      </c>
    </row>
    <row r="20" spans="1:9" x14ac:dyDescent="0.25">
      <c r="A20" s="9">
        <v>13</v>
      </c>
      <c r="B20" s="9">
        <v>2013</v>
      </c>
      <c r="C20" s="10" t="s">
        <v>103</v>
      </c>
      <c r="D20" s="11">
        <v>5738</v>
      </c>
      <c r="E20" s="12">
        <f t="shared" si="0"/>
        <v>0.50608572940553886</v>
      </c>
      <c r="F20" s="11">
        <v>5600</v>
      </c>
      <c r="G20" s="12">
        <f t="shared" si="1"/>
        <v>0.49391427059446108</v>
      </c>
      <c r="H20" s="11">
        <f t="shared" si="2"/>
        <v>11338</v>
      </c>
      <c r="I20" s="12">
        <f t="shared" si="3"/>
        <v>0.12727456417049268</v>
      </c>
    </row>
    <row r="21" spans="1:9" x14ac:dyDescent="0.25">
      <c r="A21" s="9">
        <v>14</v>
      </c>
      <c r="B21" s="9">
        <v>2014</v>
      </c>
      <c r="C21" s="10" t="s">
        <v>104</v>
      </c>
      <c r="D21" s="11">
        <v>3353</v>
      </c>
      <c r="E21" s="12">
        <f t="shared" si="0"/>
        <v>0.50345345345345349</v>
      </c>
      <c r="F21" s="11">
        <v>3307</v>
      </c>
      <c r="G21" s="12">
        <f t="shared" si="1"/>
        <v>0.49654654654654656</v>
      </c>
      <c r="H21" s="11">
        <f t="shared" si="2"/>
        <v>6660</v>
      </c>
      <c r="I21" s="12">
        <f t="shared" si="3"/>
        <v>7.4761739052344442E-2</v>
      </c>
    </row>
    <row r="22" spans="1:9" x14ac:dyDescent="0.25">
      <c r="A22" s="9">
        <v>15</v>
      </c>
      <c r="B22" s="9">
        <v>2015</v>
      </c>
      <c r="C22" s="10" t="s">
        <v>105</v>
      </c>
      <c r="D22" s="11">
        <v>2640</v>
      </c>
      <c r="E22" s="12">
        <f t="shared" si="0"/>
        <v>0.49924357034795763</v>
      </c>
      <c r="F22" s="11">
        <v>2648</v>
      </c>
      <c r="G22" s="12">
        <f t="shared" si="1"/>
        <v>0.50075642965204237</v>
      </c>
      <c r="H22" s="11">
        <f t="shared" si="2"/>
        <v>5288</v>
      </c>
      <c r="I22" s="12">
        <f t="shared" si="3"/>
        <v>5.936037178810772E-2</v>
      </c>
    </row>
    <row r="23" spans="1:9" x14ac:dyDescent="0.25">
      <c r="A23" s="9">
        <v>16</v>
      </c>
      <c r="B23" s="9">
        <v>2016</v>
      </c>
      <c r="C23" s="10" t="s">
        <v>106</v>
      </c>
      <c r="D23" s="11">
        <v>2108</v>
      </c>
      <c r="E23" s="12">
        <f t="shared" si="0"/>
        <v>0.49518440216114634</v>
      </c>
      <c r="F23" s="11">
        <v>2149</v>
      </c>
      <c r="G23" s="12">
        <f t="shared" si="1"/>
        <v>0.50481559783885366</v>
      </c>
      <c r="H23" s="11">
        <f t="shared" si="2"/>
        <v>4257</v>
      </c>
      <c r="I23" s="12">
        <f t="shared" si="3"/>
        <v>4.7786895367241788E-2</v>
      </c>
    </row>
    <row r="24" spans="1:9" x14ac:dyDescent="0.25">
      <c r="A24" s="9">
        <v>17</v>
      </c>
      <c r="B24" s="9">
        <v>2017</v>
      </c>
      <c r="C24" s="10" t="s">
        <v>107</v>
      </c>
      <c r="D24" s="11">
        <v>2522</v>
      </c>
      <c r="E24" s="12">
        <f t="shared" si="0"/>
        <v>0.49606608969315502</v>
      </c>
      <c r="F24" s="11">
        <v>2562</v>
      </c>
      <c r="G24" s="12">
        <f t="shared" si="1"/>
        <v>0.50393391030684498</v>
      </c>
      <c r="H24" s="11">
        <f t="shared" si="2"/>
        <v>5084</v>
      </c>
      <c r="I24" s="12">
        <f t="shared" si="3"/>
        <v>5.7070372573891762E-2</v>
      </c>
    </row>
    <row r="25" spans="1:9" x14ac:dyDescent="0.25">
      <c r="A25" s="38" t="s">
        <v>173</v>
      </c>
      <c r="B25" s="38"/>
      <c r="C25" s="38"/>
      <c r="D25" s="19">
        <f>SUM(D8:D24)</f>
        <v>44617</v>
      </c>
      <c r="E25" s="20">
        <f t="shared" si="0"/>
        <v>0.50084752421898682</v>
      </c>
      <c r="F25" s="19">
        <f>SUM(F8:F24)</f>
        <v>44466</v>
      </c>
      <c r="G25" s="20">
        <f t="shared" si="1"/>
        <v>0.49915247578101324</v>
      </c>
      <c r="H25" s="13">
        <f>SUM(H8:H24)</f>
        <v>89083</v>
      </c>
      <c r="I25" s="20">
        <f>SUM(I8:I24)</f>
        <v>1</v>
      </c>
    </row>
  </sheetData>
  <mergeCells count="10">
    <mergeCell ref="A1:I1"/>
    <mergeCell ref="A25:C25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374B-FB56-47A5-B628-0F7DA1A8A9F9}">
  <dimension ref="A1:I23"/>
  <sheetViews>
    <sheetView workbookViewId="0">
      <selection activeCell="F8" sqref="F8:F22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1" t="s">
        <v>194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5">
      <c r="A2" s="32" t="s">
        <v>195</v>
      </c>
      <c r="B2" s="32"/>
      <c r="C2" s="32"/>
      <c r="D2" s="32"/>
      <c r="E2" s="32"/>
      <c r="F2" s="32"/>
      <c r="G2" s="32"/>
      <c r="H2" s="32"/>
      <c r="I2" s="32"/>
    </row>
    <row r="4" spans="1:9" ht="15.75" customHeight="1" x14ac:dyDescent="0.25">
      <c r="A4" s="37" t="s">
        <v>175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 t="s">
        <v>189</v>
      </c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6" t="s">
        <v>180</v>
      </c>
      <c r="B6" s="36" t="s">
        <v>181</v>
      </c>
      <c r="C6" s="36"/>
      <c r="D6" s="36" t="s">
        <v>196</v>
      </c>
      <c r="E6" s="36"/>
      <c r="F6" s="36" t="s">
        <v>197</v>
      </c>
      <c r="G6" s="36"/>
      <c r="H6" s="36" t="s">
        <v>173</v>
      </c>
      <c r="I6" s="36"/>
    </row>
    <row r="7" spans="1:9" x14ac:dyDescent="0.25">
      <c r="A7" s="36"/>
      <c r="B7" s="15" t="s">
        <v>178</v>
      </c>
      <c r="C7" s="15" t="s">
        <v>177</v>
      </c>
      <c r="D7" s="15" t="s">
        <v>173</v>
      </c>
      <c r="E7" s="15" t="s">
        <v>176</v>
      </c>
      <c r="F7" s="15" t="s">
        <v>173</v>
      </c>
      <c r="G7" s="15" t="s">
        <v>176</v>
      </c>
      <c r="H7" s="15" t="s">
        <v>182</v>
      </c>
      <c r="I7" s="15" t="s">
        <v>176</v>
      </c>
    </row>
    <row r="8" spans="1:9" x14ac:dyDescent="0.25">
      <c r="A8" s="9">
        <v>1</v>
      </c>
      <c r="B8" s="9">
        <v>2001</v>
      </c>
      <c r="C8" s="10" t="s">
        <v>109</v>
      </c>
      <c r="D8" s="11">
        <v>2750</v>
      </c>
      <c r="E8" s="12">
        <f>D8/H8</f>
        <v>0.50384756320996704</v>
      </c>
      <c r="F8" s="11">
        <v>2708</v>
      </c>
      <c r="G8" s="12">
        <f>F8/H8</f>
        <v>0.49615243679003296</v>
      </c>
      <c r="H8" s="11">
        <f>D8+F8</f>
        <v>5458</v>
      </c>
      <c r="I8" s="12">
        <f t="shared" ref="I8:I22" si="0">H8/$H$23</f>
        <v>5.846875703006995E-2</v>
      </c>
    </row>
    <row r="9" spans="1:9" x14ac:dyDescent="0.25">
      <c r="A9" s="9">
        <v>2</v>
      </c>
      <c r="B9" s="9">
        <v>2002</v>
      </c>
      <c r="C9" s="10" t="s">
        <v>110</v>
      </c>
      <c r="D9" s="11">
        <v>1129</v>
      </c>
      <c r="E9" s="12">
        <f t="shared" ref="E9:E23" si="1">D9/H9</f>
        <v>0.5094765342960289</v>
      </c>
      <c r="F9" s="11">
        <v>1087</v>
      </c>
      <c r="G9" s="12">
        <f t="shared" ref="G9:G23" si="2">F9/H9</f>
        <v>0.4905234657039711</v>
      </c>
      <c r="H9" s="11">
        <f t="shared" ref="H9:H22" si="3">D9+F9</f>
        <v>2216</v>
      </c>
      <c r="I9" s="12">
        <f t="shared" si="0"/>
        <v>2.3738872403560832E-2</v>
      </c>
    </row>
    <row r="10" spans="1:9" x14ac:dyDescent="0.25">
      <c r="A10" s="9">
        <v>3</v>
      </c>
      <c r="B10" s="9">
        <v>2003</v>
      </c>
      <c r="C10" s="10" t="s">
        <v>111</v>
      </c>
      <c r="D10" s="11">
        <v>3926</v>
      </c>
      <c r="E10" s="12">
        <f t="shared" si="1"/>
        <v>0.4984131014345563</v>
      </c>
      <c r="F10" s="11">
        <v>3951</v>
      </c>
      <c r="G10" s="12">
        <f t="shared" si="2"/>
        <v>0.5015868985654437</v>
      </c>
      <c r="H10" s="11">
        <f t="shared" si="3"/>
        <v>7877</v>
      </c>
      <c r="I10" s="12">
        <f t="shared" si="0"/>
        <v>8.4382264405617635E-2</v>
      </c>
    </row>
    <row r="11" spans="1:9" x14ac:dyDescent="0.25">
      <c r="A11" s="9">
        <v>4</v>
      </c>
      <c r="B11" s="9">
        <v>2004</v>
      </c>
      <c r="C11" s="10" t="s">
        <v>112</v>
      </c>
      <c r="D11" s="11">
        <v>2941</v>
      </c>
      <c r="E11" s="12">
        <f t="shared" si="1"/>
        <v>0.49197055871528939</v>
      </c>
      <c r="F11" s="11">
        <v>3037</v>
      </c>
      <c r="G11" s="12">
        <f t="shared" si="2"/>
        <v>0.50802944128471061</v>
      </c>
      <c r="H11" s="11">
        <f t="shared" si="3"/>
        <v>5978</v>
      </c>
      <c r="I11" s="12">
        <f t="shared" si="0"/>
        <v>6.4039250554371235E-2</v>
      </c>
    </row>
    <row r="12" spans="1:9" x14ac:dyDescent="0.25">
      <c r="A12" s="9">
        <v>5</v>
      </c>
      <c r="B12" s="9">
        <v>2005</v>
      </c>
      <c r="C12" s="10" t="s">
        <v>113</v>
      </c>
      <c r="D12" s="11">
        <v>3013</v>
      </c>
      <c r="E12" s="12">
        <f t="shared" si="1"/>
        <v>0.4955592105263158</v>
      </c>
      <c r="F12" s="11">
        <v>3067</v>
      </c>
      <c r="G12" s="12">
        <f t="shared" si="2"/>
        <v>0.5044407894736842</v>
      </c>
      <c r="H12" s="11">
        <f t="shared" si="3"/>
        <v>6080</v>
      </c>
      <c r="I12" s="12">
        <f t="shared" si="0"/>
        <v>6.5131924284138026E-2</v>
      </c>
    </row>
    <row r="13" spans="1:9" x14ac:dyDescent="0.25">
      <c r="A13" s="9">
        <v>6</v>
      </c>
      <c r="B13" s="9">
        <v>2006</v>
      </c>
      <c r="C13" s="10" t="s">
        <v>114</v>
      </c>
      <c r="D13" s="11">
        <v>2739</v>
      </c>
      <c r="E13" s="12">
        <f t="shared" si="1"/>
        <v>0.49556721548760629</v>
      </c>
      <c r="F13" s="11">
        <v>2788</v>
      </c>
      <c r="G13" s="12">
        <f t="shared" si="2"/>
        <v>0.50443278451239371</v>
      </c>
      <c r="H13" s="11">
        <f t="shared" si="3"/>
        <v>5527</v>
      </c>
      <c r="I13" s="12">
        <f t="shared" si="0"/>
        <v>5.9207918670794543E-2</v>
      </c>
    </row>
    <row r="14" spans="1:9" x14ac:dyDescent="0.25">
      <c r="A14" s="9">
        <v>7</v>
      </c>
      <c r="B14" s="9">
        <v>2007</v>
      </c>
      <c r="C14" s="10" t="s">
        <v>115</v>
      </c>
      <c r="D14" s="11">
        <v>1785</v>
      </c>
      <c r="E14" s="12">
        <f t="shared" si="1"/>
        <v>0.48531810766721045</v>
      </c>
      <c r="F14" s="11">
        <v>1893</v>
      </c>
      <c r="G14" s="12">
        <f t="shared" si="2"/>
        <v>0.5146818923327896</v>
      </c>
      <c r="H14" s="11">
        <f t="shared" si="3"/>
        <v>3678</v>
      </c>
      <c r="I14" s="12">
        <f t="shared" si="0"/>
        <v>3.9400529196884811E-2</v>
      </c>
    </row>
    <row r="15" spans="1:9" x14ac:dyDescent="0.25">
      <c r="A15" s="9">
        <v>8</v>
      </c>
      <c r="B15" s="9">
        <v>2008</v>
      </c>
      <c r="C15" s="10" t="s">
        <v>116</v>
      </c>
      <c r="D15" s="11">
        <v>2515</v>
      </c>
      <c r="E15" s="12">
        <f t="shared" si="1"/>
        <v>0.49025341130604289</v>
      </c>
      <c r="F15" s="11">
        <v>2615</v>
      </c>
      <c r="G15" s="12">
        <f t="shared" si="2"/>
        <v>0.50974658869395717</v>
      </c>
      <c r="H15" s="11">
        <f t="shared" si="3"/>
        <v>5130</v>
      </c>
      <c r="I15" s="12">
        <f t="shared" si="0"/>
        <v>5.4955061114741452E-2</v>
      </c>
    </row>
    <row r="16" spans="1:9" x14ac:dyDescent="0.25">
      <c r="A16" s="9">
        <v>9</v>
      </c>
      <c r="B16" s="9">
        <v>2009</v>
      </c>
      <c r="C16" s="10" t="s">
        <v>56</v>
      </c>
      <c r="D16" s="11">
        <v>3964</v>
      </c>
      <c r="E16" s="12">
        <f t="shared" si="1"/>
        <v>0.49686638255201804</v>
      </c>
      <c r="F16" s="11">
        <v>4014</v>
      </c>
      <c r="G16" s="12">
        <f t="shared" si="2"/>
        <v>0.50313361744798191</v>
      </c>
      <c r="H16" s="11">
        <f t="shared" si="3"/>
        <v>7978</v>
      </c>
      <c r="I16" s="12">
        <f t="shared" si="0"/>
        <v>8.5464225647837691E-2</v>
      </c>
    </row>
    <row r="17" spans="1:9" x14ac:dyDescent="0.25">
      <c r="A17" s="9">
        <v>10</v>
      </c>
      <c r="B17" s="9">
        <v>2010</v>
      </c>
      <c r="C17" s="10" t="s">
        <v>117</v>
      </c>
      <c r="D17" s="11">
        <v>2826</v>
      </c>
      <c r="E17" s="12">
        <f t="shared" si="1"/>
        <v>0.48901193978196922</v>
      </c>
      <c r="F17" s="11">
        <v>2953</v>
      </c>
      <c r="G17" s="12">
        <f t="shared" si="2"/>
        <v>0.51098806021803078</v>
      </c>
      <c r="H17" s="11">
        <f t="shared" si="3"/>
        <v>5779</v>
      </c>
      <c r="I17" s="12">
        <f t="shared" si="0"/>
        <v>6.1907465532571315E-2</v>
      </c>
    </row>
    <row r="18" spans="1:9" x14ac:dyDescent="0.25">
      <c r="A18" s="9">
        <v>11</v>
      </c>
      <c r="B18" s="9">
        <v>2011</v>
      </c>
      <c r="C18" s="10" t="s">
        <v>61</v>
      </c>
      <c r="D18" s="11">
        <v>2335</v>
      </c>
      <c r="E18" s="12">
        <f t="shared" si="1"/>
        <v>0.50236660929432009</v>
      </c>
      <c r="F18" s="11">
        <v>2313</v>
      </c>
      <c r="G18" s="12">
        <f t="shared" si="2"/>
        <v>0.49763339070567986</v>
      </c>
      <c r="H18" s="11">
        <f t="shared" si="3"/>
        <v>4648</v>
      </c>
      <c r="I18" s="12">
        <f t="shared" si="0"/>
        <v>4.9791642117216039E-2</v>
      </c>
    </row>
    <row r="19" spans="1:9" x14ac:dyDescent="0.25">
      <c r="A19" s="9">
        <v>12</v>
      </c>
      <c r="B19" s="9">
        <v>2012</v>
      </c>
      <c r="C19" s="10" t="s">
        <v>118</v>
      </c>
      <c r="D19" s="11">
        <v>2809</v>
      </c>
      <c r="E19" s="12">
        <f t="shared" si="1"/>
        <v>0.49752036840240876</v>
      </c>
      <c r="F19" s="11">
        <v>2837</v>
      </c>
      <c r="G19" s="12">
        <f t="shared" si="2"/>
        <v>0.50247963159759124</v>
      </c>
      <c r="H19" s="11">
        <f t="shared" si="3"/>
        <v>5646</v>
      </c>
      <c r="I19" s="12">
        <f t="shared" si="0"/>
        <v>6.0482704688855797E-2</v>
      </c>
    </row>
    <row r="20" spans="1:9" x14ac:dyDescent="0.25">
      <c r="A20" s="9">
        <v>13</v>
      </c>
      <c r="B20" s="9">
        <v>2013</v>
      </c>
      <c r="C20" s="10" t="s">
        <v>119</v>
      </c>
      <c r="D20" s="11">
        <v>3356</v>
      </c>
      <c r="E20" s="12">
        <f t="shared" si="1"/>
        <v>0.50171924054417705</v>
      </c>
      <c r="F20" s="11">
        <v>3333</v>
      </c>
      <c r="G20" s="12">
        <f t="shared" si="2"/>
        <v>0.49828075945582301</v>
      </c>
      <c r="H20" s="11">
        <f t="shared" si="3"/>
        <v>6689</v>
      </c>
      <c r="I20" s="12">
        <f t="shared" si="0"/>
        <v>7.1655829200098553E-2</v>
      </c>
    </row>
    <row r="21" spans="1:9" x14ac:dyDescent="0.25">
      <c r="A21" s="9">
        <v>14</v>
      </c>
      <c r="B21" s="9">
        <v>2014</v>
      </c>
      <c r="C21" s="10" t="s">
        <v>120</v>
      </c>
      <c r="D21" s="11">
        <v>7583</v>
      </c>
      <c r="E21" s="12">
        <f t="shared" si="1"/>
        <v>0.50985006387413434</v>
      </c>
      <c r="F21" s="11">
        <v>7290</v>
      </c>
      <c r="G21" s="12">
        <f t="shared" si="2"/>
        <v>0.49014993612586566</v>
      </c>
      <c r="H21" s="11">
        <f t="shared" si="3"/>
        <v>14873</v>
      </c>
      <c r="I21" s="12">
        <f t="shared" si="0"/>
        <v>0.15932682728256328</v>
      </c>
    </row>
    <row r="22" spans="1:9" x14ac:dyDescent="0.25">
      <c r="A22" s="9">
        <v>15</v>
      </c>
      <c r="B22" s="9">
        <v>2015</v>
      </c>
      <c r="C22" s="10" t="s">
        <v>121</v>
      </c>
      <c r="D22" s="11">
        <v>2912</v>
      </c>
      <c r="E22" s="12">
        <f t="shared" si="1"/>
        <v>0.50276243093922657</v>
      </c>
      <c r="F22" s="11">
        <v>2880</v>
      </c>
      <c r="G22" s="12">
        <f t="shared" si="2"/>
        <v>0.49723756906077349</v>
      </c>
      <c r="H22" s="11">
        <f t="shared" si="3"/>
        <v>5792</v>
      </c>
      <c r="I22" s="12">
        <f t="shared" si="0"/>
        <v>6.2046727870678851E-2</v>
      </c>
    </row>
    <row r="23" spans="1:9" x14ac:dyDescent="0.25">
      <c r="A23" s="38" t="s">
        <v>173</v>
      </c>
      <c r="B23" s="38"/>
      <c r="C23" s="38"/>
      <c r="D23" s="19">
        <f>SUM(D8:D22)</f>
        <v>46583</v>
      </c>
      <c r="E23" s="20">
        <f t="shared" si="1"/>
        <v>0.49901980738947394</v>
      </c>
      <c r="F23" s="19">
        <f>SUM(F8:F22)</f>
        <v>46766</v>
      </c>
      <c r="G23" s="20">
        <f t="shared" si="2"/>
        <v>0.50098019261052606</v>
      </c>
      <c r="H23" s="13">
        <f>SUM(H8:H22)</f>
        <v>93349</v>
      </c>
      <c r="I23" s="20">
        <f>SUM(I8:I22)</f>
        <v>0.99999999999999989</v>
      </c>
    </row>
  </sheetData>
  <mergeCells count="10">
    <mergeCell ref="A1:I1"/>
    <mergeCell ref="A23:C23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2023-07-24T03:45:12Z</dcterms:created>
  <dcterms:modified xsi:type="dcterms:W3CDTF">2026-02-04T07:55:53Z</dcterms:modified>
</cp:coreProperties>
</file>