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BAHAN UPLOAD\"/>
    </mc:Choice>
  </mc:AlternateContent>
  <bookViews>
    <workbookView xWindow="0" yWindow="0" windowWidth="23040" windowHeight="9192"/>
  </bookViews>
  <sheets>
    <sheet name="Tahun 2022" sheetId="1" r:id="rId1"/>
  </sheets>
  <externalReferences>
    <externalReference r:id="rId2"/>
  </externalReferences>
  <definedNames>
    <definedName name="\0">#REF!</definedName>
    <definedName name="\p">#REF!</definedName>
    <definedName name="\s">#REF!</definedName>
    <definedName name="_xlnm.Print_Area" localSheetId="0">'Tahun 2022'!$B$2:$X$60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P58" i="1" s="1"/>
  <c r="U56" i="1" a="1"/>
  <c r="U56" i="1" s="1"/>
  <c r="N56" i="1"/>
  <c r="S56" i="1" s="1" a="1"/>
  <c r="S56" i="1" s="1"/>
  <c r="J56" i="1"/>
  <c r="P56" i="1" s="1"/>
  <c r="H56" i="1" a="1"/>
  <c r="H56" i="1" s="1"/>
  <c r="E56" i="1"/>
  <c r="E56" i="1" a="1"/>
  <c r="D56" i="1"/>
  <c r="C56" i="1"/>
  <c r="M56" i="1" s="1"/>
  <c r="U55" i="1" a="1"/>
  <c r="U55" i="1" s="1"/>
  <c r="S55" i="1" a="1"/>
  <c r="S55" i="1" s="1"/>
  <c r="N55" i="1"/>
  <c r="Q55" i="1" s="1" a="1"/>
  <c r="Q55" i="1" s="1"/>
  <c r="J55" i="1"/>
  <c r="P55" i="1" s="1"/>
  <c r="H55" i="1" a="1"/>
  <c r="H55" i="1" s="1"/>
  <c r="E55" i="1"/>
  <c r="E55" i="1" a="1"/>
  <c r="D55" i="1"/>
  <c r="C55" i="1"/>
  <c r="M55" i="1" s="1"/>
  <c r="S54" i="1" a="1"/>
  <c r="S54" i="1" s="1"/>
  <c r="S58" i="1" s="1"/>
  <c r="N54" i="1"/>
  <c r="W54" i="1" s="1" a="1"/>
  <c r="W54" i="1" s="1"/>
  <c r="J54" i="1"/>
  <c r="P54" i="1" s="1"/>
  <c r="I54" i="1" a="1"/>
  <c r="I54" i="1" s="1"/>
  <c r="F54" i="1"/>
  <c r="E54" i="1"/>
  <c r="E58" i="1" s="1"/>
  <c r="D54" i="1"/>
  <c r="E54" i="1" s="1" a="1"/>
  <c r="C54" i="1"/>
  <c r="M54" i="1" s="1"/>
  <c r="M50" i="1"/>
  <c r="C50" i="1"/>
  <c r="AS48" i="1"/>
  <c r="AN48" i="1"/>
  <c r="AE48" i="1"/>
  <c r="Z48" i="1"/>
  <c r="Q48" i="1"/>
  <c r="L48" i="1"/>
  <c r="F48" i="1"/>
  <c r="B48" i="1"/>
  <c r="AS47" i="1"/>
  <c r="AN47" i="1"/>
  <c r="AE47" i="1"/>
  <c r="Z47" i="1"/>
  <c r="Q47" i="1"/>
  <c r="L47" i="1"/>
  <c r="F47" i="1"/>
  <c r="B47" i="1"/>
  <c r="AS46" i="1"/>
  <c r="AN46" i="1"/>
  <c r="AE46" i="1"/>
  <c r="Z46" i="1"/>
  <c r="Q46" i="1"/>
  <c r="L46" i="1"/>
  <c r="F46" i="1"/>
  <c r="B46" i="1"/>
  <c r="P44" i="1"/>
  <c r="J44" i="1"/>
  <c r="W42" i="1" a="1"/>
  <c r="W42" i="1" s="1"/>
  <c r="U42" i="1"/>
  <c r="U42" i="1" a="1"/>
  <c r="S42" i="1" a="1"/>
  <c r="S42" i="1" s="1"/>
  <c r="N42" i="1"/>
  <c r="Q42" i="1" s="1" a="1"/>
  <c r="Q42" i="1" s="1"/>
  <c r="M42" i="1"/>
  <c r="J42" i="1"/>
  <c r="P42" i="1" s="1"/>
  <c r="E42" i="1" a="1"/>
  <c r="E42" i="1" s="1"/>
  <c r="D42" i="1"/>
  <c r="W41" i="1" a="1"/>
  <c r="W41" i="1" s="1"/>
  <c r="U41" i="1"/>
  <c r="U41" i="1" a="1"/>
  <c r="S41" i="1" a="1"/>
  <c r="S41" i="1" s="1"/>
  <c r="N41" i="1"/>
  <c r="Q41" i="1" s="1" a="1"/>
  <c r="Q41" i="1" s="1"/>
  <c r="M41" i="1"/>
  <c r="J41" i="1"/>
  <c r="P41" i="1" s="1"/>
  <c r="E41" i="1"/>
  <c r="H41" i="1" s="1" a="1"/>
  <c r="H41" i="1" s="1"/>
  <c r="E41" i="1" a="1"/>
  <c r="D41" i="1"/>
  <c r="X40" i="1"/>
  <c r="W40" i="1"/>
  <c r="W44" i="1" s="1"/>
  <c r="W40" i="1" a="1"/>
  <c r="U40" i="1" a="1"/>
  <c r="U40" i="1" s="1"/>
  <c r="U44" i="1" s="1"/>
  <c r="S40" i="1" a="1"/>
  <c r="S40" i="1" s="1"/>
  <c r="T40" i="1" s="1"/>
  <c r="O40" i="1" a="1"/>
  <c r="O40" i="1" s="1"/>
  <c r="N40" i="1"/>
  <c r="Q40" i="1" s="1" a="1"/>
  <c r="Q40" i="1" s="1"/>
  <c r="M40" i="1"/>
  <c r="J40" i="1"/>
  <c r="P40" i="1" s="1"/>
  <c r="E40" i="1"/>
  <c r="E40" i="1" a="1"/>
  <c r="D40" i="1"/>
  <c r="M36" i="1"/>
  <c r="C36" i="1"/>
  <c r="AS34" i="1"/>
  <c r="AN34" i="1"/>
  <c r="AE34" i="1"/>
  <c r="Z34" i="1"/>
  <c r="Q34" i="1"/>
  <c r="L34" i="1"/>
  <c r="F34" i="1"/>
  <c r="B34" i="1"/>
  <c r="AS33" i="1"/>
  <c r="AN33" i="1"/>
  <c r="AE33" i="1"/>
  <c r="Z33" i="1"/>
  <c r="Q33" i="1"/>
  <c r="L33" i="1"/>
  <c r="F33" i="1"/>
  <c r="B33" i="1"/>
  <c r="AS32" i="1"/>
  <c r="AN32" i="1"/>
  <c r="AE32" i="1"/>
  <c r="Z32" i="1"/>
  <c r="Q32" i="1"/>
  <c r="L32" i="1"/>
  <c r="F32" i="1"/>
  <c r="B32" i="1"/>
  <c r="P28" i="1"/>
  <c r="J28" i="1"/>
  <c r="Q26" i="1" a="1"/>
  <c r="Q26" i="1" s="1"/>
  <c r="P26" i="1"/>
  <c r="N26" i="1"/>
  <c r="U26" i="1" s="1" a="1"/>
  <c r="U26" i="1" s="1"/>
  <c r="M26" i="1"/>
  <c r="J26" i="1"/>
  <c r="E26" i="1" a="1"/>
  <c r="E26" i="1" s="1"/>
  <c r="H26" i="1" s="1" a="1"/>
  <c r="H26" i="1" s="1"/>
  <c r="D26" i="1"/>
  <c r="C26" i="1"/>
  <c r="W25" i="1" a="1"/>
  <c r="W25" i="1" s="1"/>
  <c r="S25" i="1"/>
  <c r="Q25" i="1" a="1"/>
  <c r="Q25" i="1" s="1"/>
  <c r="N25" i="1"/>
  <c r="S25" i="1" s="1" a="1"/>
  <c r="J25" i="1"/>
  <c r="P25" i="1" s="1"/>
  <c r="D25" i="1"/>
  <c r="E25" i="1" s="1" a="1"/>
  <c r="E25" i="1" s="1"/>
  <c r="C25" i="1"/>
  <c r="M25" i="1" s="1"/>
  <c r="W24" i="1" a="1"/>
  <c r="W24" i="1" s="1"/>
  <c r="U24" i="1"/>
  <c r="U24" i="1" a="1"/>
  <c r="S24" i="1" a="1"/>
  <c r="S24" i="1" s="1"/>
  <c r="N24" i="1"/>
  <c r="Q24" i="1" s="1" a="1"/>
  <c r="Q24" i="1" s="1"/>
  <c r="J24" i="1"/>
  <c r="P24" i="1" s="1"/>
  <c r="E24" i="1" a="1"/>
  <c r="E24" i="1" s="1"/>
  <c r="D24" i="1"/>
  <c r="C24" i="1"/>
  <c r="M24" i="1" s="1"/>
  <c r="M20" i="1"/>
  <c r="C20" i="1"/>
  <c r="AS18" i="1"/>
  <c r="AN18" i="1"/>
  <c r="AE18" i="1"/>
  <c r="Z18" i="1"/>
  <c r="Q18" i="1"/>
  <c r="L18" i="1"/>
  <c r="F18" i="1"/>
  <c r="B18" i="1"/>
  <c r="AS17" i="1"/>
  <c r="AN17" i="1"/>
  <c r="AE17" i="1"/>
  <c r="Z17" i="1"/>
  <c r="Q17" i="1"/>
  <c r="L17" i="1"/>
  <c r="F17" i="1"/>
  <c r="B17" i="1"/>
  <c r="AS16" i="1"/>
  <c r="AN16" i="1"/>
  <c r="AE16" i="1"/>
  <c r="Z16" i="1"/>
  <c r="Q16" i="1"/>
  <c r="L16" i="1"/>
  <c r="F16" i="1"/>
  <c r="B16" i="1"/>
  <c r="J14" i="1"/>
  <c r="P14" i="1" s="1"/>
  <c r="W12" i="1" a="1"/>
  <c r="W12" i="1" s="1"/>
  <c r="S12" i="1"/>
  <c r="Q12" i="1" a="1"/>
  <c r="Q12" i="1" s="1"/>
  <c r="N12" i="1"/>
  <c r="S12" i="1" s="1" a="1"/>
  <c r="M12" i="1"/>
  <c r="J12" i="1"/>
  <c r="P12" i="1" s="1"/>
  <c r="D12" i="1"/>
  <c r="E12" i="1" s="1" a="1"/>
  <c r="E12" i="1" s="1"/>
  <c r="Q11" i="1" a="1"/>
  <c r="Q11" i="1" s="1"/>
  <c r="N11" i="1"/>
  <c r="S11" i="1" s="1" a="1"/>
  <c r="S11" i="1" s="1"/>
  <c r="M11" i="1"/>
  <c r="J11" i="1"/>
  <c r="P11" i="1" s="1"/>
  <c r="E11" i="1" a="1"/>
  <c r="E11" i="1" s="1"/>
  <c r="D11" i="1"/>
  <c r="S10" i="1" a="1"/>
  <c r="S10" i="1" s="1"/>
  <c r="S14" i="1" s="1"/>
  <c r="P10" i="1"/>
  <c r="N10" i="1"/>
  <c r="U10" i="1" s="1" a="1"/>
  <c r="U10" i="1" s="1"/>
  <c r="M10" i="1"/>
  <c r="J10" i="1"/>
  <c r="D10" i="1"/>
  <c r="E10" i="1" s="1" a="1"/>
  <c r="E10" i="1" s="1"/>
  <c r="M6" i="1"/>
  <c r="C6" i="1"/>
  <c r="AS4" i="1"/>
  <c r="AN4" i="1"/>
  <c r="AE4" i="1"/>
  <c r="Z4" i="1"/>
  <c r="Q4" i="1"/>
  <c r="L4" i="1"/>
  <c r="F4" i="1"/>
  <c r="B4" i="1"/>
  <c r="AS3" i="1"/>
  <c r="AN3" i="1"/>
  <c r="AE3" i="1"/>
  <c r="Z3" i="1"/>
  <c r="Q3" i="1"/>
  <c r="L3" i="1"/>
  <c r="F3" i="1"/>
  <c r="B3" i="1"/>
  <c r="AS2" i="1"/>
  <c r="AN2" i="1"/>
  <c r="AE2" i="1"/>
  <c r="Z2" i="1"/>
  <c r="Q2" i="1"/>
  <c r="L2" i="1"/>
  <c r="F2" i="1"/>
  <c r="B2" i="1"/>
  <c r="G11" i="1" l="1" a="1"/>
  <c r="G11" i="1" s="1"/>
  <c r="I11" i="1" a="1"/>
  <c r="I11" i="1" s="1"/>
  <c r="H11" i="1" a="1"/>
  <c r="H11" i="1" s="1"/>
  <c r="Q44" i="1"/>
  <c r="R40" i="1"/>
  <c r="V41" i="1"/>
  <c r="X41" i="1"/>
  <c r="T41" i="1"/>
  <c r="R41" i="1"/>
  <c r="O41" i="1" a="1"/>
  <c r="O41" i="1" s="1"/>
  <c r="T54" i="1"/>
  <c r="O54" i="1" a="1"/>
  <c r="O54" i="1" s="1"/>
  <c r="X54" i="1"/>
  <c r="E14" i="1"/>
  <c r="H10" i="1" a="1"/>
  <c r="H10" i="1" s="1"/>
  <c r="I10" i="1" a="1"/>
  <c r="I10" i="1" s="1"/>
  <c r="G10" i="1" a="1"/>
  <c r="G10" i="1" s="1"/>
  <c r="I12" i="1" a="1"/>
  <c r="I12" i="1" s="1"/>
  <c r="H12" i="1" a="1"/>
  <c r="H12" i="1" s="1"/>
  <c r="G12" i="1" a="1"/>
  <c r="G12" i="1" s="1"/>
  <c r="I24" i="1" a="1"/>
  <c r="I24" i="1" s="1"/>
  <c r="G24" i="1" a="1"/>
  <c r="G24" i="1" s="1"/>
  <c r="H24" i="1" a="1"/>
  <c r="H24" i="1" s="1"/>
  <c r="E28" i="1"/>
  <c r="I25" i="1" a="1"/>
  <c r="I25" i="1" s="1"/>
  <c r="H25" i="1" a="1"/>
  <c r="H25" i="1" s="1"/>
  <c r="G25" i="1" a="1"/>
  <c r="G25" i="1" s="1"/>
  <c r="X44" i="1"/>
  <c r="O44" i="1" a="1"/>
  <c r="O44" i="1" s="1"/>
  <c r="R44" i="1"/>
  <c r="V44" i="1"/>
  <c r="V42" i="1"/>
  <c r="R42" i="1"/>
  <c r="O42" i="1" a="1"/>
  <c r="O42" i="1" s="1"/>
  <c r="X42" i="1"/>
  <c r="T42" i="1"/>
  <c r="X25" i="1"/>
  <c r="V25" i="1"/>
  <c r="R25" i="1"/>
  <c r="O25" i="1" a="1"/>
  <c r="O25" i="1" s="1"/>
  <c r="T25" i="1"/>
  <c r="I42" i="1" a="1"/>
  <c r="I42" i="1" s="1"/>
  <c r="G42" i="1" a="1"/>
  <c r="G42" i="1" s="1"/>
  <c r="H42" i="1" a="1"/>
  <c r="H42" i="1" s="1"/>
  <c r="X12" i="1"/>
  <c r="T12" i="1"/>
  <c r="R12" i="1"/>
  <c r="O12" i="1" a="1"/>
  <c r="O12" i="1" s="1"/>
  <c r="Q28" i="1"/>
  <c r="V24" i="1"/>
  <c r="X24" i="1"/>
  <c r="T24" i="1"/>
  <c r="R24" i="1"/>
  <c r="O24" i="1" a="1"/>
  <c r="O24" i="1" s="1"/>
  <c r="E44" i="1"/>
  <c r="I40" i="1" a="1"/>
  <c r="I40" i="1" s="1"/>
  <c r="G40" i="1" a="1"/>
  <c r="G40" i="1" s="1"/>
  <c r="I56" i="1" a="1"/>
  <c r="I56" i="1" s="1"/>
  <c r="G56" i="1" a="1"/>
  <c r="G56" i="1" s="1"/>
  <c r="Q10" i="1" a="1"/>
  <c r="Q10" i="1" s="1"/>
  <c r="Q14" i="1" s="1"/>
  <c r="W10" i="1" a="1"/>
  <c r="W10" i="1" s="1"/>
  <c r="U11" i="1" a="1"/>
  <c r="U11" i="1" s="1"/>
  <c r="U14" i="1" s="1"/>
  <c r="I26" i="1" a="1"/>
  <c r="I26" i="1" s="1"/>
  <c r="G54" i="1" a="1"/>
  <c r="G54" i="1" s="1"/>
  <c r="U25" i="1" a="1"/>
  <c r="U25" i="1" s="1"/>
  <c r="U28" i="1" s="1"/>
  <c r="G26" i="1" a="1"/>
  <c r="G26" i="1" s="1"/>
  <c r="S26" i="1" a="1"/>
  <c r="S26" i="1" s="1"/>
  <c r="S28" i="1" s="1"/>
  <c r="S44" i="1"/>
  <c r="T44" i="1" s="1"/>
  <c r="H54" i="1" a="1"/>
  <c r="H54" i="1" s="1"/>
  <c r="Q54" i="1" a="1"/>
  <c r="Q54" i="1" s="1"/>
  <c r="U54" i="1" a="1"/>
  <c r="U54" i="1" s="1"/>
  <c r="U58" i="1" s="1"/>
  <c r="I55" i="1" a="1"/>
  <c r="I55" i="1" s="1"/>
  <c r="G55" i="1" a="1"/>
  <c r="G55" i="1" s="1"/>
  <c r="W11" i="1" a="1"/>
  <c r="W11" i="1" s="1"/>
  <c r="U12" i="1" a="1"/>
  <c r="U12" i="1" s="1"/>
  <c r="V12" i="1" s="1"/>
  <c r="W26" i="1" a="1"/>
  <c r="W26" i="1" s="1"/>
  <c r="H40" i="1" a="1"/>
  <c r="H40" i="1" s="1"/>
  <c r="V40" i="1"/>
  <c r="I41" i="1" a="1"/>
  <c r="I41" i="1" s="1"/>
  <c r="G41" i="1" a="1"/>
  <c r="G41" i="1" s="1"/>
  <c r="F56" i="1"/>
  <c r="I58" i="1" a="1"/>
  <c r="I58" i="1" s="1"/>
  <c r="G58" i="1" a="1"/>
  <c r="G58" i="1" s="1"/>
  <c r="F58" i="1"/>
  <c r="H58" i="1" a="1"/>
  <c r="H58" i="1" s="1"/>
  <c r="F55" i="1"/>
  <c r="W55" i="1" a="1"/>
  <c r="W55" i="1" s="1"/>
  <c r="Q56" i="1" a="1"/>
  <c r="Q56" i="1" s="1"/>
  <c r="W56" i="1" a="1"/>
  <c r="W56" i="1" s="1"/>
  <c r="I28" i="1" l="1" a="1"/>
  <c r="I28" i="1" s="1"/>
  <c r="G28" i="1" a="1"/>
  <c r="G28" i="1" s="1"/>
  <c r="F25" i="1"/>
  <c r="F28" i="1"/>
  <c r="F26" i="1"/>
  <c r="H28" i="1" a="1"/>
  <c r="H28" i="1" s="1"/>
  <c r="F24" i="1"/>
  <c r="V55" i="1"/>
  <c r="T55" i="1"/>
  <c r="O55" i="1" a="1"/>
  <c r="O55" i="1" s="1"/>
  <c r="R55" i="1"/>
  <c r="X55" i="1"/>
  <c r="X11" i="1"/>
  <c r="V11" i="1"/>
  <c r="R11" i="1"/>
  <c r="O11" i="1" a="1"/>
  <c r="O11" i="1" s="1"/>
  <c r="T11" i="1"/>
  <c r="Q58" i="1"/>
  <c r="H44" i="1" a="1"/>
  <c r="H44" i="1" s="1"/>
  <c r="I44" i="1" a="1"/>
  <c r="I44" i="1" s="1"/>
  <c r="F44" i="1"/>
  <c r="F42" i="1"/>
  <c r="F40" i="1"/>
  <c r="G44" i="1" a="1"/>
  <c r="G44" i="1" s="1"/>
  <c r="F41" i="1"/>
  <c r="R54" i="1"/>
  <c r="F12" i="1"/>
  <c r="F11" i="1"/>
  <c r="H14" i="1" a="1"/>
  <c r="H14" i="1" s="1"/>
  <c r="G14" i="1" a="1"/>
  <c r="G14" i="1" s="1"/>
  <c r="I14" i="1" a="1"/>
  <c r="I14" i="1" s="1"/>
  <c r="F14" i="1"/>
  <c r="F10" i="1"/>
  <c r="W58" i="1"/>
  <c r="X56" i="1"/>
  <c r="T56" i="1"/>
  <c r="O56" i="1" a="1"/>
  <c r="O56" i="1" s="1"/>
  <c r="V56" i="1"/>
  <c r="R56" i="1"/>
  <c r="R26" i="1"/>
  <c r="V26" i="1"/>
  <c r="O26" i="1" a="1"/>
  <c r="O26" i="1" s="1"/>
  <c r="X26" i="1"/>
  <c r="T26" i="1"/>
  <c r="X10" i="1"/>
  <c r="R10" i="1"/>
  <c r="T10" i="1"/>
  <c r="O10" i="1" a="1"/>
  <c r="O10" i="1" s="1"/>
  <c r="W14" i="1"/>
  <c r="V10" i="1"/>
  <c r="W28" i="1"/>
  <c r="V54" i="1"/>
  <c r="X58" i="1" l="1"/>
  <c r="T58" i="1"/>
  <c r="V58" i="1"/>
  <c r="R58" i="1"/>
  <c r="O58" i="1" a="1"/>
  <c r="O58" i="1" s="1"/>
  <c r="X28" i="1"/>
  <c r="R28" i="1"/>
  <c r="V28" i="1"/>
  <c r="T28" i="1"/>
  <c r="O28" i="1" a="1"/>
  <c r="O28" i="1" s="1"/>
  <c r="X14" i="1"/>
  <c r="T14" i="1"/>
  <c r="O14" i="1" a="1"/>
  <c r="O14" i="1" s="1"/>
  <c r="R14" i="1"/>
  <c r="V14" i="1"/>
</calcChain>
</file>

<file path=xl/sharedStrings.xml><?xml version="1.0" encoding="utf-8"?>
<sst xmlns="http://schemas.openxmlformats.org/spreadsheetml/2006/main" count="119" uniqueCount="31">
  <si>
    <t>KEMBALI KE MENU UTAMA</t>
  </si>
  <si>
    <t>No</t>
  </si>
  <si>
    <t>FA</t>
  </si>
  <si>
    <t>Proporsi Rumahtangga</t>
  </si>
  <si>
    <t>Konsumsi Energi (Kkal/Kap/Hari)</t>
  </si>
  <si>
    <t>Kecukupan Energi (Kkal/Kap/Hari)</t>
  </si>
  <si>
    <t>Tingkat Kecukupan Energi (% AKE)</t>
  </si>
  <si>
    <t>Skor PPH</t>
  </si>
  <si>
    <t>% AKE</t>
  </si>
  <si>
    <t>Sebaran Jumlah Rumahtangga Menurut Tingkat Kecukupan Energi</t>
  </si>
  <si>
    <t>&lt; 70 % AKE</t>
  </si>
  <si>
    <t>70 - 80 % AKE</t>
  </si>
  <si>
    <t>&gt; 80 % AKE</t>
  </si>
  <si>
    <t>Total</t>
  </si>
  <si>
    <t>n</t>
  </si>
  <si>
    <t>%</t>
  </si>
  <si>
    <t>Wilayah Pertanian</t>
  </si>
  <si>
    <t>Wilayah Perikanan</t>
  </si>
  <si>
    <t>Wilayah Lainnya</t>
  </si>
  <si>
    <t xml:space="preserve">Total </t>
  </si>
  <si>
    <t>Konsumsi Protein  (Gram/Kap/Hari)</t>
  </si>
  <si>
    <t>Kecukupan Protein  (Gram/Kap/Hari)</t>
  </si>
  <si>
    <t>Tingkat Kecukupan Protein (% AKP)</t>
  </si>
  <si>
    <t>% AKP</t>
  </si>
  <si>
    <t>Sebaran Jumlah Rumahtangga Menurut Tingkat Kecukupan Protein</t>
  </si>
  <si>
    <t>&lt; 70 % AKP</t>
  </si>
  <si>
    <t>70 - 80 % AKP</t>
  </si>
  <si>
    <t>&gt; 80 % AKP</t>
  </si>
  <si>
    <t>Wilayah Maju</t>
  </si>
  <si>
    <t>Wilayah Sedang</t>
  </si>
  <si>
    <t>Wilayah Tertinggal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</si>
</sst>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0"/>
      <name val="Arial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1" applyFill="1" applyAlignment="1" applyProtection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3" borderId="5" xfId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165" fontId="1" fillId="2" borderId="12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31499927265182E-2"/>
          <c:y val="2.1164130519027567E-2"/>
          <c:w val="0.6304856994326684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2022'!$C$10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2022'!$G$6:$H$8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'Tahun 2022'!$G$10:$H$10</c:f>
              <c:numCache>
                <c:formatCode>0.0</c:formatCode>
                <c:ptCount val="2"/>
                <c:pt idx="0">
                  <c:v>2340.4193325000006</c:v>
                </c:pt>
                <c:pt idx="1">
                  <c:v>2547.4314814814811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A9E-B90F-BE9B5A597C49}"/>
            </c:ext>
          </c:extLst>
        </c:ser>
        <c:ser>
          <c:idx val="1"/>
          <c:order val="1"/>
          <c:tx>
            <c:strRef>
              <c:f>'Tahun 2022'!$C$11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2022'!$G$6:$H$8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'Tahun 2022'!$G$11:$H$11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A9E-B90F-BE9B5A597C49}"/>
            </c:ext>
          </c:extLst>
        </c:ser>
        <c:ser>
          <c:idx val="2"/>
          <c:order val="2"/>
          <c:tx>
            <c:strRef>
              <c:f>'Tahun 2022'!$C$12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2022'!$G$6:$H$8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'Tahun 2022'!$G$12:$H$12</c:f>
              <c:numCache>
                <c:formatCode>0.0</c:formatCode>
                <c:ptCount val="2"/>
                <c:pt idx="0">
                  <c:v>1824.7814381944447</c:v>
                </c:pt>
                <c:pt idx="1">
                  <c:v>2546.5555555555557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A9E-B90F-BE9B5A59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027792"/>
        <c:axId val="1"/>
        <c:axId val="0"/>
      </c:bar3DChart>
      <c:catAx>
        <c:axId val="15870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027792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52500268992172"/>
          <c:y val="0.34189182342066715"/>
          <c:w val="0.23653825708929876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41523440942E-2"/>
          <c:y val="2.1164130519027567E-2"/>
          <c:w val="0.6365755130920706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2022'!$C$24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2022'!$G$20:$H$22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'Tahun 2022'!$G$24:$H$24</c:f>
              <c:numCache>
                <c:formatCode>0.0</c:formatCode>
                <c:ptCount val="2"/>
                <c:pt idx="0">
                  <c:v>57.535476416666654</c:v>
                </c:pt>
                <c:pt idx="1">
                  <c:v>67.536555555555566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D-46DA-9075-2202CB463B20}"/>
            </c:ext>
          </c:extLst>
        </c:ser>
        <c:ser>
          <c:idx val="1"/>
          <c:order val="1"/>
          <c:tx>
            <c:strRef>
              <c:f>'Tahun 2022'!$C$25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2022'!$G$20:$H$22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'Tahun 2022'!$G$25:$H$25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D-46DA-9075-2202CB463B20}"/>
            </c:ext>
          </c:extLst>
        </c:ser>
        <c:ser>
          <c:idx val="2"/>
          <c:order val="2"/>
          <c:tx>
            <c:strRef>
              <c:f>'Tahun 2022'!$C$26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2022'!$G$20:$H$22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'Tahun 2022'!$G$26:$H$26</c:f>
              <c:numCache>
                <c:formatCode>0.0</c:formatCode>
                <c:ptCount val="2"/>
                <c:pt idx="0">
                  <c:v>51.908855833333362</c:v>
                </c:pt>
                <c:pt idx="1">
                  <c:v>67.51333333333335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D-46DA-9075-2202CB463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023216"/>
        <c:axId val="1"/>
        <c:axId val="0"/>
      </c:bar3DChart>
      <c:catAx>
        <c:axId val="158702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0232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11893069836365"/>
          <c:y val="0.34189182342066715"/>
          <c:w val="0.23810288087043988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6512401728716E-2"/>
          <c:y val="7.9365489446353368E-2"/>
          <c:w val="0.7845667375974863"/>
          <c:h val="0.756617666055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[1]PPH!$C$12</c:f>
              <c:strCache>
                <c:ptCount val="1"/>
                <c:pt idx="0">
                  <c:v>Padi-padian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([1]PPH!$D$31,[1]PPH!$D$50,[1]PPH!$D$69,[1]PPH!$D$12)</c:f>
              <c:numCache>
                <c:formatCode>0.0</c:formatCode>
                <c:ptCount val="4"/>
                <c:pt idx="0">
                  <c:v>905.76794555555557</c:v>
                </c:pt>
                <c:pt idx="1">
                  <c:v>0</c:v>
                </c:pt>
                <c:pt idx="2">
                  <c:v>885.25013888888873</c:v>
                </c:pt>
                <c:pt idx="3">
                  <c:v>896.64892037037043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5-4777-A088-3E26CB3DB3DC}"/>
            </c:ext>
          </c:extLst>
        </c:ser>
        <c:ser>
          <c:idx val="1"/>
          <c:order val="1"/>
          <c:tx>
            <c:strRef>
              <c:f>[1]PPH!$C$13</c:f>
              <c:strCache>
                <c:ptCount val="1"/>
                <c:pt idx="0">
                  <c:v>Umbi-umbian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([1]PPH!$D$32,[1]PPH!$D$51,[1]PPH!$D$70,[1]PPH!$D$13)</c:f>
              <c:numCache>
                <c:formatCode>0.0</c:formatCode>
                <c:ptCount val="4"/>
                <c:pt idx="0">
                  <c:v>103.15921944444443</c:v>
                </c:pt>
                <c:pt idx="1">
                  <c:v>0</c:v>
                </c:pt>
                <c:pt idx="2">
                  <c:v>83.887151041666684</c:v>
                </c:pt>
                <c:pt idx="3">
                  <c:v>94.593855709876564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5-4777-A088-3E26CB3DB3DC}"/>
            </c:ext>
          </c:extLst>
        </c:ser>
        <c:ser>
          <c:idx val="2"/>
          <c:order val="2"/>
          <c:tx>
            <c:strRef>
              <c:f>[1]PPH!$C$14</c:f>
              <c:strCache>
                <c:ptCount val="1"/>
                <c:pt idx="0">
                  <c:v>Pangan Hewani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([1]PPH!$D$33,[1]PPH!$D$52,[1]PPH!$D$71,[1]PPH!$D$14)</c:f>
              <c:numCache>
                <c:formatCode>0.0</c:formatCode>
                <c:ptCount val="4"/>
                <c:pt idx="0">
                  <c:v>280.95827999999995</c:v>
                </c:pt>
                <c:pt idx="1">
                  <c:v>0</c:v>
                </c:pt>
                <c:pt idx="2">
                  <c:v>257.16922222222217</c:v>
                </c:pt>
                <c:pt idx="3">
                  <c:v>270.38536543209875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5-4777-A088-3E26CB3DB3DC}"/>
            </c:ext>
          </c:extLst>
        </c:ser>
        <c:ser>
          <c:idx val="3"/>
          <c:order val="3"/>
          <c:tx>
            <c:strRef>
              <c:f>[1]PPH!$C$15</c:f>
              <c:strCache>
                <c:ptCount val="1"/>
                <c:pt idx="0">
                  <c:v>Minyak dan Lemak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([1]PPH!$D$34,[1]PPH!$D$53,[1]PPH!$D$72,[1]PPH!$D$15)</c:f>
              <c:numCache>
                <c:formatCode>0.0</c:formatCode>
                <c:ptCount val="4"/>
                <c:pt idx="0">
                  <c:v>621.57201666666663</c:v>
                </c:pt>
                <c:pt idx="1">
                  <c:v>0</c:v>
                </c:pt>
                <c:pt idx="2">
                  <c:v>227.74873611111104</c:v>
                </c:pt>
                <c:pt idx="3">
                  <c:v>446.53944753086427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5-4777-A088-3E26CB3DB3DC}"/>
            </c:ext>
          </c:extLst>
        </c:ser>
        <c:ser>
          <c:idx val="4"/>
          <c:order val="4"/>
          <c:tx>
            <c:strRef>
              <c:f>[1]PPH!$C$16</c:f>
              <c:strCache>
                <c:ptCount val="1"/>
                <c:pt idx="0">
                  <c:v>Buah/Biji Berminyak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([1]PPH!$D$35,[1]PPH!$D$54,[1]PPH!$D$73,[1]PPH!$D$16)</c:f>
              <c:numCache>
                <c:formatCode>0.0</c:formatCode>
                <c:ptCount val="4"/>
                <c:pt idx="0">
                  <c:v>34.005788888888887</c:v>
                </c:pt>
                <c:pt idx="1">
                  <c:v>0</c:v>
                </c:pt>
                <c:pt idx="2">
                  <c:v>39.479641666666666</c:v>
                </c:pt>
                <c:pt idx="3">
                  <c:v>36.438612345679012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35-4777-A088-3E26CB3DB3DC}"/>
            </c:ext>
          </c:extLst>
        </c:ser>
        <c:ser>
          <c:idx val="5"/>
          <c:order val="5"/>
          <c:tx>
            <c:strRef>
              <c:f>[1]PPH!$C$17</c:f>
              <c:strCache>
                <c:ptCount val="1"/>
                <c:pt idx="0">
                  <c:v>Kacang-kacangan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([1]PPH!$D$36,[1]PPH!$D$55,[1]PPH!$D$74,[1]PPH!$D$17)</c:f>
              <c:numCache>
                <c:formatCode>0.0</c:formatCode>
                <c:ptCount val="4"/>
                <c:pt idx="0">
                  <c:v>108.80965</c:v>
                </c:pt>
                <c:pt idx="1">
                  <c:v>0</c:v>
                </c:pt>
                <c:pt idx="2">
                  <c:v>104.15117361111112</c:v>
                </c:pt>
                <c:pt idx="3">
                  <c:v>106.7392160493827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35-4777-A088-3E26CB3DB3DC}"/>
            </c:ext>
          </c:extLst>
        </c:ser>
        <c:ser>
          <c:idx val="6"/>
          <c:order val="6"/>
          <c:tx>
            <c:strRef>
              <c:f>[1]PPH!$C$18</c:f>
              <c:strCache>
                <c:ptCount val="1"/>
                <c:pt idx="0">
                  <c:v>Gula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([1]PPH!$D$37,[1]PPH!$D$56,[1]PPH!$D$75,[1]PPH!$D$18)</c:f>
              <c:numCache>
                <c:formatCode>0.0</c:formatCode>
                <c:ptCount val="4"/>
                <c:pt idx="0">
                  <c:v>89.722666666666655</c:v>
                </c:pt>
                <c:pt idx="1">
                  <c:v>0</c:v>
                </c:pt>
                <c:pt idx="2">
                  <c:v>73.688138888888886</c:v>
                </c:pt>
                <c:pt idx="3">
                  <c:v>82.596209876543213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35-4777-A088-3E26CB3DB3DC}"/>
            </c:ext>
          </c:extLst>
        </c:ser>
        <c:ser>
          <c:idx val="7"/>
          <c:order val="7"/>
          <c:tx>
            <c:strRef>
              <c:f>[1]PPH!$C$19</c:f>
              <c:strCache>
                <c:ptCount val="1"/>
                <c:pt idx="0">
                  <c:v>Sayur dan Buah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([1]PPH!$D$38,[1]PPH!$D$57,[1]PPH!$D$76,[1]PPH!$D$19)</c:f>
              <c:numCache>
                <c:formatCode>0.0</c:formatCode>
                <c:ptCount val="4"/>
                <c:pt idx="0">
                  <c:v>130.58990472222209</c:v>
                </c:pt>
                <c:pt idx="1">
                  <c:v>0</c:v>
                </c:pt>
                <c:pt idx="2">
                  <c:v>117.81304131944427</c:v>
                </c:pt>
                <c:pt idx="3">
                  <c:v>124.91129876543201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35-4777-A088-3E26CB3DB3DC}"/>
            </c:ext>
          </c:extLst>
        </c:ser>
        <c:ser>
          <c:idx val="8"/>
          <c:order val="8"/>
          <c:tx>
            <c:strRef>
              <c:f>[1]PPH!$C$20</c:f>
              <c:strCache>
                <c:ptCount val="1"/>
                <c:pt idx="0">
                  <c:v>Lain-lain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2022'!$C$24,'Tahun 2022'!$C$25,'Tahun 2022'!$C$26,'Tahun 2022'!$C$28)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([1]PPH!$D$39,[1]PPH!$D$58,[1]PPH!$D$77,[1]PPH!$D$20)</c:f>
              <c:numCache>
                <c:formatCode>0.0</c:formatCode>
                <c:ptCount val="4"/>
                <c:pt idx="0">
                  <c:v>65.833860555555546</c:v>
                </c:pt>
                <c:pt idx="1">
                  <c:v>0</c:v>
                </c:pt>
                <c:pt idx="2">
                  <c:v>35.59419444444444</c:v>
                </c:pt>
                <c:pt idx="3">
                  <c:v>52.394008950617263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35-4777-A088-3E26CB3D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7022384"/>
        <c:axId val="1"/>
      </c:barChart>
      <c:catAx>
        <c:axId val="158702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Kkal/Kap/Hari</a:t>
                </a:r>
              </a:p>
            </c:rich>
          </c:tx>
          <c:layout>
            <c:manualLayout>
              <c:xMode val="edge"/>
              <c:yMode val="edge"/>
              <c:x val="5.3590353092655869E-3"/>
              <c:y val="0.26984293629962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022384"/>
        <c:crosses val="autoZero"/>
        <c:crossBetween val="between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216609407045"/>
          <c:y val="3.4189182342066714E-2"/>
          <c:w val="0.11621156553132622"/>
          <c:h val="0.914560627650284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167053364269138E-2"/>
          <c:y val="2.1052685682272004E-2"/>
          <c:w val="0.6218097447795824"/>
          <c:h val="0.83158108444974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2022'!$M$24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2022'!$O$20:$P$22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'Tahun 2022'!$O$24:$P$24</c:f>
              <c:numCache>
                <c:formatCode>0.0</c:formatCode>
                <c:ptCount val="2"/>
                <c:pt idx="0">
                  <c:v>94.830396590086366</c:v>
                </c:pt>
                <c:pt idx="1">
                  <c:v>95.340828385012927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3-4CCF-8FC4-87D85AC843B2}"/>
            </c:ext>
          </c:extLst>
        </c:ser>
        <c:ser>
          <c:idx val="1"/>
          <c:order val="1"/>
          <c:tx>
            <c:strRef>
              <c:f>'Tahun 2022'!$M$25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2022'!$O$20:$P$22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'Tahun 2022'!$O$25:$P$25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3-4CCF-8FC4-87D85AC843B2}"/>
            </c:ext>
          </c:extLst>
        </c:ser>
        <c:ser>
          <c:idx val="2"/>
          <c:order val="2"/>
          <c:tx>
            <c:strRef>
              <c:f>'Tahun 2022'!$M$26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2022'!$O$20:$P$22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'Tahun 2022'!$O$26:$P$26</c:f>
              <c:numCache>
                <c:formatCode>0.0</c:formatCode>
                <c:ptCount val="2"/>
                <c:pt idx="0">
                  <c:v>88.965861946532996</c:v>
                </c:pt>
                <c:pt idx="1">
                  <c:v>91.179466674741548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3-4CCF-8FC4-87D85AC8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025712"/>
        <c:axId val="1"/>
        <c:axId val="0"/>
      </c:bar3DChart>
      <c:catAx>
        <c:axId val="158702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0257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03725081662408"/>
          <c:y val="0.34894823914193551"/>
          <c:w val="0.23702455972136779"/>
          <c:h val="0.31064904216294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20402290405931"/>
          <c:y val="3.1413612565445025E-2"/>
          <c:w val="0.60879767252078021"/>
          <c:h val="0.74345549738219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2022'!$Q$7</c:f>
              <c:strCache>
                <c:ptCount val="1"/>
                <c:pt idx="0">
                  <c:v>&lt; 70 % AKE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2022'!$M$10:$M$12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'Tahun 2022'!$R$10:$R$12</c:f>
              <c:numCache>
                <c:formatCode>#,##0.0</c:formatCode>
                <c:ptCount val="3"/>
                <c:pt idx="0">
                  <c:v>27.333333333333332</c:v>
                </c:pt>
                <c:pt idx="1">
                  <c:v>0</c:v>
                </c:pt>
                <c:pt idx="2">
                  <c:v>39.166666666666664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3-4AFA-A2E4-25AA6F69B436}"/>
            </c:ext>
          </c:extLst>
        </c:ser>
        <c:ser>
          <c:idx val="1"/>
          <c:order val="1"/>
          <c:tx>
            <c:strRef>
              <c:f>'Tahun 2022'!$S$7</c:f>
              <c:strCache>
                <c:ptCount val="1"/>
                <c:pt idx="0">
                  <c:v>70 - 80 % AKE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2022'!$M$10:$M$12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'Tahun 2022'!$T$10:$T$12</c:f>
              <c:numCache>
                <c:formatCode>#,##0.0</c:formatCode>
                <c:ptCount val="3"/>
                <c:pt idx="0">
                  <c:v>8.6666666666666679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3-4AFA-A2E4-25AA6F69B436}"/>
            </c:ext>
          </c:extLst>
        </c:ser>
        <c:ser>
          <c:idx val="2"/>
          <c:order val="2"/>
          <c:tx>
            <c:strRef>
              <c:f>'Tahun 2022'!$U$7</c:f>
              <c:strCache>
                <c:ptCount val="1"/>
                <c:pt idx="0">
                  <c:v>&gt; 80 % AKE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2022'!$M$10:$M$12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'Tahun 2022'!$V$10:$V$12</c:f>
              <c:numCache>
                <c:formatCode>#,##0.0</c:formatCode>
                <c:ptCount val="3"/>
                <c:pt idx="0">
                  <c:v>64</c:v>
                </c:pt>
                <c:pt idx="1">
                  <c:v>0</c:v>
                </c:pt>
                <c:pt idx="2">
                  <c:v>45.833333333333329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3-4AFA-A2E4-25AA6F69B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024880"/>
        <c:axId val="1"/>
        <c:axId val="0"/>
      </c:bar3DChart>
      <c:catAx>
        <c:axId val="158702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3.7036977520667057E-2"/>
              <c:y val="0.11518324607329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02488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5715661154316"/>
          <c:y val="0.34323255198297287"/>
          <c:w val="0.20106465495726031"/>
          <c:h val="0.3093330406760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6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990841356572262"/>
          <c:y val="3.7037228408298241E-2"/>
          <c:w val="0.61238600691881873"/>
          <c:h val="0.73545353553620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2022'!$Q$21</c:f>
              <c:strCache>
                <c:ptCount val="1"/>
                <c:pt idx="0">
                  <c:v>&lt; 70 % AKP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2022'!$M$24:$M$26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'Tahun 2022'!$R$24:$R$26</c:f>
              <c:numCache>
                <c:formatCode>#,##0.0</c:formatCode>
                <c:ptCount val="3"/>
                <c:pt idx="0">
                  <c:v>34.666666666666671</c:v>
                </c:pt>
                <c:pt idx="1">
                  <c:v>0</c:v>
                </c:pt>
                <c:pt idx="2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B-46EA-A616-F302B75E6CAD}"/>
            </c:ext>
          </c:extLst>
        </c:ser>
        <c:ser>
          <c:idx val="1"/>
          <c:order val="1"/>
          <c:tx>
            <c:strRef>
              <c:f>'Tahun 2022'!$S$21</c:f>
              <c:strCache>
                <c:ptCount val="1"/>
                <c:pt idx="0">
                  <c:v>70 - 80 % AKP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2022'!$M$24:$M$26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'Tahun 2022'!$T$24:$T$26</c:f>
              <c:numCache>
                <c:formatCode>#,##0.0</c:formatCode>
                <c:ptCount val="3"/>
                <c:pt idx="0">
                  <c:v>10.666666666666668</c:v>
                </c:pt>
                <c:pt idx="1">
                  <c:v>0</c:v>
                </c:pt>
                <c:pt idx="2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B-46EA-A616-F302B75E6CAD}"/>
            </c:ext>
          </c:extLst>
        </c:ser>
        <c:ser>
          <c:idx val="2"/>
          <c:order val="2"/>
          <c:tx>
            <c:strRef>
              <c:f>'Tahun 2022'!$U$21</c:f>
              <c:strCache>
                <c:ptCount val="1"/>
                <c:pt idx="0">
                  <c:v>&gt; 80 % AKP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2022'!$M$24:$M$26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'Tahun 2022'!$V$24:$V$26</c:f>
              <c:numCache>
                <c:formatCode>#,##0.0</c:formatCode>
                <c:ptCount val="3"/>
                <c:pt idx="0">
                  <c:v>54.666666666666664</c:v>
                </c:pt>
                <c:pt idx="1">
                  <c:v>0</c:v>
                </c:pt>
                <c:pt idx="2">
                  <c:v>50.833333333333329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B-46EA-A616-F302B75E6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743344"/>
        <c:axId val="1"/>
        <c:axId val="0"/>
      </c:bar3DChart>
      <c:catAx>
        <c:axId val="158774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4.1284303747745811E-2"/>
              <c:y val="0.116402671888236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7433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80274417677031"/>
          <c:y val="0.34189182342066715"/>
          <c:w val="0.19577347982680615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963161809086116E-2"/>
          <c:y val="2.0833439297685229E-2"/>
          <c:w val="0.62268659280642547"/>
          <c:h val="0.8333375719074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2022'!$M$10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2022'!$O$6:$P$8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'Tahun 2022'!$O$10:$P$10</c:f>
              <c:numCache>
                <c:formatCode>0.0</c:formatCode>
                <c:ptCount val="2"/>
                <c:pt idx="0">
                  <c:v>101.02132828903653</c:v>
                </c:pt>
                <c:pt idx="1">
                  <c:v>95.340828385012927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1-4FBE-B638-0AF5B9E3000C}"/>
            </c:ext>
          </c:extLst>
        </c:ser>
        <c:ser>
          <c:idx val="1"/>
          <c:order val="1"/>
          <c:tx>
            <c:strRef>
              <c:f>'Tahun 2022'!$M$11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2022'!$O$6:$P$8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'Tahun 2022'!$O$11:$P$11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1-4FBE-B638-0AF5B9E3000C}"/>
            </c:ext>
          </c:extLst>
        </c:ser>
        <c:ser>
          <c:idx val="2"/>
          <c:order val="2"/>
          <c:tx>
            <c:strRef>
              <c:f>'Tahun 2022'!$M$12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'Tahun 2022'!$O$12:$P$12</c:f>
              <c:numCache>
                <c:formatCode>0.0</c:formatCode>
                <c:ptCount val="2"/>
                <c:pt idx="0">
                  <c:v>82.643225228405313</c:v>
                </c:pt>
                <c:pt idx="1">
                  <c:v>91.179466674741548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1-4FBE-B638-0AF5B9E3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740016"/>
        <c:axId val="1"/>
        <c:axId val="0"/>
      </c:bar3DChart>
      <c:catAx>
        <c:axId val="158774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7400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11893069836365"/>
          <c:y val="0.34323255198297287"/>
          <c:w val="0.23810288087043988"/>
          <c:h val="0.30085816284927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31499927265182E-2"/>
          <c:y val="2.1164130519027567E-2"/>
          <c:w val="0.63048569943266841"/>
          <c:h val="0.7513266334254785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'Tahun 2022'!$C$40</c:f>
              <c:strCache>
                <c:ptCount val="1"/>
                <c:pt idx="0">
                  <c:v>Wilayah Maju</c:v>
                </c:pt>
              </c:strCache>
            </c:strRef>
          </c:tx>
          <c:invertIfNegative val="0"/>
          <c:cat>
            <c:strRef>
              <c:f>'Tahun 2022'!$G$6:$H$6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'Tahun 2022'!$G$40:$H$40</c:f>
              <c:numCache>
                <c:formatCode>0.0</c:formatCode>
                <c:ptCount val="2"/>
                <c:pt idx="0">
                  <c:v>2301.4513779761901</c:v>
                </c:pt>
                <c:pt idx="1">
                  <c:v>2671.6309523809518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5-4096-AA4B-2294F6AAB2CB}"/>
            </c:ext>
          </c:extLst>
        </c:ser>
        <c:ser>
          <c:idx val="3"/>
          <c:order val="1"/>
          <c:tx>
            <c:strRef>
              <c:f>'Tahun 2022'!$C$41</c:f>
              <c:strCache>
                <c:ptCount val="1"/>
                <c:pt idx="0">
                  <c:v>Wilayah Sedang</c:v>
                </c:pt>
              </c:strCache>
            </c:strRef>
          </c:tx>
          <c:invertIfNegative val="0"/>
          <c:cat>
            <c:strRef>
              <c:f>'Tahun 2022'!$G$6:$H$6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'Tahun 2022'!$G$41:$H$41</c:f>
              <c:numCache>
                <c:formatCode>0.0</c:formatCode>
                <c:ptCount val="2"/>
                <c:pt idx="0">
                  <c:v>1906.4113810897445</c:v>
                </c:pt>
                <c:pt idx="1">
                  <c:v>2412.8696581196587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5-4096-AA4B-2294F6AAB2CB}"/>
            </c:ext>
          </c:extLst>
        </c:ser>
        <c:ser>
          <c:idx val="4"/>
          <c:order val="2"/>
          <c:tx>
            <c:strRef>
              <c:f>'Tahun 2022'!$C$42</c:f>
              <c:strCache>
                <c:ptCount val="1"/>
                <c:pt idx="0">
                  <c:v>Wilayah Tertinggal</c:v>
                </c:pt>
              </c:strCache>
            </c:strRef>
          </c:tx>
          <c:invertIfNegative val="0"/>
          <c:cat>
            <c:strRef>
              <c:f>'Tahun 2022'!$G$6:$H$6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'Tahun 2022'!$G$42:$H$42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5-4096-AA4B-2294F6AA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739184"/>
        <c:axId val="1"/>
        <c:axId val="0"/>
      </c:bar3DChart>
      <c:catAx>
        <c:axId val="158773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739184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11893069836365"/>
          <c:y val="0.35043911900618385"/>
          <c:w val="0.19577347982680615"/>
          <c:h val="0.28206075432205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41523440942E-2"/>
          <c:y val="2.1164130519027567E-2"/>
          <c:w val="0.6365755130920706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2022'!$C$54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2022'!$G$50:$H$52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'Tahun 2022'!$G$54:$H$54</c:f>
              <c:numCache>
                <c:formatCode>0.0</c:formatCode>
                <c:ptCount val="2"/>
                <c:pt idx="0">
                  <c:v>59.300180744047609</c:v>
                </c:pt>
                <c:pt idx="1">
                  <c:v>70.829285714285717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A2E-9AC7-6C1B3BAA0527}"/>
            </c:ext>
          </c:extLst>
        </c:ser>
        <c:ser>
          <c:idx val="1"/>
          <c:order val="1"/>
          <c:tx>
            <c:strRef>
              <c:f>'Tahun 2022'!$C$55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2022'!$G$50:$H$52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'Tahun 2022'!$G$55:$H$55</c:f>
              <c:numCache>
                <c:formatCode>0.0</c:formatCode>
                <c:ptCount val="2"/>
                <c:pt idx="0">
                  <c:v>50.441221987179503</c:v>
                </c:pt>
                <c:pt idx="1">
                  <c:v>63.969102564102577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A2E-9AC7-6C1B3BAA0527}"/>
            </c:ext>
          </c:extLst>
        </c:ser>
        <c:ser>
          <c:idx val="2"/>
          <c:order val="2"/>
          <c:tx>
            <c:strRef>
              <c:f>'Tahun 2022'!$C$56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2022'!$G$50:$H$52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'Tahun 2022'!$G$56:$H$56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A2E-9AC7-6C1B3BAA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739600"/>
        <c:axId val="1"/>
        <c:axId val="0"/>
      </c:bar3DChart>
      <c:catAx>
        <c:axId val="15877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7396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98584882870619"/>
          <c:y val="0.35043911900618385"/>
          <c:w val="0.26191316895748384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167053364269138E-2"/>
          <c:y val="2.1052685682272004E-2"/>
          <c:w val="0.6218097447795824"/>
          <c:h val="0.83158108444974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2022'!$M$54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2022'!$O$50:$P$52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'Tahun 2022'!$O$54:$P$54</c:f>
              <c:numCache>
                <c:formatCode>0.0</c:formatCode>
                <c:ptCount val="2"/>
                <c:pt idx="0">
                  <c:v>92.889201457512854</c:v>
                </c:pt>
                <c:pt idx="1">
                  <c:v>81.557548013296667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E-4BBE-A145-AE764EB95B7F}"/>
            </c:ext>
          </c:extLst>
        </c:ser>
        <c:ser>
          <c:idx val="1"/>
          <c:order val="1"/>
          <c:tx>
            <c:strRef>
              <c:f>'Tahun 2022'!$M$55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2022'!$O$50:$P$52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'Tahun 2022'!$O$55:$P$55</c:f>
              <c:numCache>
                <c:formatCode>0.0</c:formatCode>
                <c:ptCount val="2"/>
                <c:pt idx="0">
                  <c:v>91.507497831116254</c:v>
                </c:pt>
                <c:pt idx="1">
                  <c:v>80.179578880787886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E-4BBE-A145-AE764EB95B7F}"/>
            </c:ext>
          </c:extLst>
        </c:ser>
        <c:ser>
          <c:idx val="2"/>
          <c:order val="2"/>
          <c:tx>
            <c:strRef>
              <c:f>'Tahun 2022'!$M$56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2022'!$O$50:$P$52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'Tahun 2022'!$O$56:$P$56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E-4BBE-A145-AE764EB95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737520"/>
        <c:axId val="1"/>
        <c:axId val="0"/>
      </c:bar3DChart>
      <c:catAx>
        <c:axId val="158773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737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93749056750111"/>
          <c:y val="0.34600417728337596"/>
          <c:w val="0.25669273405765408"/>
          <c:h val="0.30802810904495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20402290405931"/>
          <c:y val="3.1413612565445025E-2"/>
          <c:w val="0.60879767252078021"/>
          <c:h val="0.74345549738219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2022'!$Q$37</c:f>
              <c:strCache>
                <c:ptCount val="1"/>
                <c:pt idx="0">
                  <c:v>&lt; 70 % AKE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2022'!$M$40:$M$42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'Tahun 2022'!$R$40:$R$42</c:f>
              <c:numCache>
                <c:formatCode>#,##0.0</c:formatCode>
                <c:ptCount val="3"/>
                <c:pt idx="0">
                  <c:v>35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C-4880-8F93-0F7DA4376093}"/>
            </c:ext>
          </c:extLst>
        </c:ser>
        <c:ser>
          <c:idx val="1"/>
          <c:order val="1"/>
          <c:tx>
            <c:strRef>
              <c:f>'Tahun 2022'!$S$37</c:f>
              <c:strCache>
                <c:ptCount val="1"/>
                <c:pt idx="0">
                  <c:v>70 - 80 % AKE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2022'!$M$40:$M$42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'Tahun 2022'!$T$40:$T$42</c:f>
              <c:numCache>
                <c:formatCode>#,##0.0</c:formatCode>
                <c:ptCount val="3"/>
                <c:pt idx="0">
                  <c:v>8.5714285714285712</c:v>
                </c:pt>
                <c:pt idx="1">
                  <c:v>14.615384615384617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C-4880-8F93-0F7DA4376093}"/>
            </c:ext>
          </c:extLst>
        </c:ser>
        <c:ser>
          <c:idx val="2"/>
          <c:order val="2"/>
          <c:tx>
            <c:strRef>
              <c:f>'Tahun 2022'!$U$37</c:f>
              <c:strCache>
                <c:ptCount val="1"/>
                <c:pt idx="0">
                  <c:v>&gt; 80 % AKE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2022'!$M$40:$M$42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'Tahun 2022'!$V$40:$V$42</c:f>
              <c:numCache>
                <c:formatCode>#,##0.0</c:formatCode>
                <c:ptCount val="3"/>
                <c:pt idx="0">
                  <c:v>56.428571428571431</c:v>
                </c:pt>
                <c:pt idx="1">
                  <c:v>55.384615384615387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C-4880-8F93-0F7DA437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7741264"/>
        <c:axId val="1"/>
        <c:axId val="0"/>
      </c:bar3DChart>
      <c:catAx>
        <c:axId val="158774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3.7036977520667057E-2"/>
              <c:y val="0.11518324607329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7412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5715661154316"/>
          <c:y val="0.34323255198297287"/>
          <c:w val="0.20106465495726031"/>
          <c:h val="0.3093330406760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6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990841356572262"/>
          <c:y val="3.7037228408298241E-2"/>
          <c:w val="0.61238600691881873"/>
          <c:h val="0.73545353553620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2022'!$Q$51</c:f>
              <c:strCache>
                <c:ptCount val="1"/>
                <c:pt idx="0">
                  <c:v>&lt; 70 % AKP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2022'!$M$54:$M$56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'Tahun 2022'!$R$54:$R$56</c:f>
              <c:numCache>
                <c:formatCode>#,##0.0</c:formatCode>
                <c:ptCount val="3"/>
                <c:pt idx="0">
                  <c:v>34.285714285714285</c:v>
                </c:pt>
                <c:pt idx="1">
                  <c:v>33.076923076923073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5-4812-AF07-515AB2BDE566}"/>
            </c:ext>
          </c:extLst>
        </c:ser>
        <c:ser>
          <c:idx val="1"/>
          <c:order val="1"/>
          <c:tx>
            <c:strRef>
              <c:f>'Tahun 2022'!$S$51</c:f>
              <c:strCache>
                <c:ptCount val="1"/>
                <c:pt idx="0">
                  <c:v>70 - 80 % AKP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2022'!$M$54:$M$56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'Tahun 2022'!$T$54:$T$56</c:f>
              <c:numCache>
                <c:formatCode>#,##0.0</c:formatCode>
                <c:ptCount val="3"/>
                <c:pt idx="0">
                  <c:v>12.142857142857142</c:v>
                </c:pt>
                <c:pt idx="1">
                  <c:v>14.615384615384617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5-4812-AF07-515AB2BDE566}"/>
            </c:ext>
          </c:extLst>
        </c:ser>
        <c:ser>
          <c:idx val="2"/>
          <c:order val="2"/>
          <c:tx>
            <c:strRef>
              <c:f>'Tahun 2022'!$U$51</c:f>
              <c:strCache>
                <c:ptCount val="1"/>
                <c:pt idx="0">
                  <c:v>&gt; 80 % AKP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2022'!$M$54:$M$56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'Tahun 2022'!$V$54:$V$56</c:f>
              <c:numCache>
                <c:formatCode>#,##0.0</c:formatCode>
                <c:ptCount val="3"/>
                <c:pt idx="0">
                  <c:v>53.571428571428569</c:v>
                </c:pt>
                <c:pt idx="1">
                  <c:v>52.307692307692314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5-4812-AF07-515AB2BDE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8460144"/>
        <c:axId val="1"/>
        <c:axId val="0"/>
      </c:bar3DChart>
      <c:catAx>
        <c:axId val="158846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4.1284482296855746E-2"/>
              <c:y val="0.116402671888236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4601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80274417677031"/>
          <c:y val="0.34189182342066715"/>
          <c:w val="0.19577347982680615"/>
          <c:h val="0.31197628887135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963161809086116E-2"/>
          <c:y val="2.0833439297685229E-2"/>
          <c:w val="0.62268659280642547"/>
          <c:h val="0.8333375719074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'Tahun 2022'!$M$40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2022'!$O$36:$P$38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'Tahun 2022'!$O$40:$P$40</c:f>
              <c:numCache>
                <c:formatCode>0.0</c:formatCode>
                <c:ptCount val="2"/>
                <c:pt idx="0">
                  <c:v>94.676132844882133</c:v>
                </c:pt>
                <c:pt idx="1">
                  <c:v>81.557548013296667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2-4088-BDC7-DD32750F5D41}"/>
            </c:ext>
          </c:extLst>
        </c:ser>
        <c:ser>
          <c:idx val="1"/>
          <c:order val="1"/>
          <c:tx>
            <c:strRef>
              <c:f>'Tahun 2022'!$M$41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2022'!$O$36:$P$38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'Tahun 2022'!$O$41:$P$41</c:f>
              <c:numCache>
                <c:formatCode>0.0</c:formatCode>
                <c:ptCount val="2"/>
                <c:pt idx="0">
                  <c:v>90.89021286523554</c:v>
                </c:pt>
                <c:pt idx="1">
                  <c:v>80.179578880787886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2-4088-BDC7-DD32750F5D41}"/>
            </c:ext>
          </c:extLst>
        </c:ser>
        <c:ser>
          <c:idx val="2"/>
          <c:order val="2"/>
          <c:tx>
            <c:strRef>
              <c:f>'Tahun 2022'!$M$42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'Tahun 2022'!$O$36:$P$38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'Tahun 2022'!$O$42:$P$42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2-4088-BDC7-DD32750F5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88455568"/>
        <c:axId val="1"/>
        <c:axId val="0"/>
      </c:bar3DChart>
      <c:catAx>
        <c:axId val="158845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4555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40007376458337"/>
          <c:y val="0.35444330355858028"/>
          <c:w val="0.26232493407364854"/>
          <c:h val="0.30802810904495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6512401728716E-2"/>
          <c:y val="7.9365489446353368E-2"/>
          <c:w val="0.7845667375974863"/>
          <c:h val="0.756617666055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[1]PPH!$N$12</c:f>
              <c:strCache>
                <c:ptCount val="1"/>
                <c:pt idx="0">
                  <c:v>Padi-padian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([1]PPH!$O$31,[1]PPH!$O$50,[1]PPH!$O$69,[1]PPH!$O$12)</c:f>
              <c:numCache>
                <c:formatCode>0.0</c:formatCode>
                <c:ptCount val="4"/>
                <c:pt idx="0">
                  <c:v>936.71174999999994</c:v>
                </c:pt>
                <c:pt idx="1">
                  <c:v>853.50433461538455</c:v>
                </c:pt>
                <c:pt idx="2">
                  <c:v>0</c:v>
                </c:pt>
                <c:pt idx="3">
                  <c:v>896.64892037037043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9-4DF1-A5D4-F5E1B18F5FE3}"/>
            </c:ext>
          </c:extLst>
        </c:ser>
        <c:ser>
          <c:idx val="1"/>
          <c:order val="1"/>
          <c:tx>
            <c:strRef>
              <c:f>[1]PPH!$N$13</c:f>
              <c:strCache>
                <c:ptCount val="1"/>
                <c:pt idx="0">
                  <c:v>Umbi-umbian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([1]PPH!$O$32,[1]PPH!$O$51,[1]PPH!$O$70,[1]PPH!$O$13)</c:f>
              <c:numCache>
                <c:formatCode>0.0</c:formatCode>
                <c:ptCount val="4"/>
                <c:pt idx="0">
                  <c:v>112.43330654761905</c:v>
                </c:pt>
                <c:pt idx="1">
                  <c:v>75.38213942307695</c:v>
                </c:pt>
                <c:pt idx="2">
                  <c:v>0</c:v>
                </c:pt>
                <c:pt idx="3">
                  <c:v>94.593855709876564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9-4DF1-A5D4-F5E1B18F5FE3}"/>
            </c:ext>
          </c:extLst>
        </c:ser>
        <c:ser>
          <c:idx val="2"/>
          <c:order val="2"/>
          <c:tx>
            <c:strRef>
              <c:f>[1]PPH!$N$14</c:f>
              <c:strCache>
                <c:ptCount val="1"/>
                <c:pt idx="0">
                  <c:v>Pangan Hewani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([1]PPH!$O$33,[1]PPH!$O$52,[1]PPH!$O$71,[1]PPH!$O$14)</c:f>
              <c:numCache>
                <c:formatCode>0.0</c:formatCode>
                <c:ptCount val="4"/>
                <c:pt idx="0">
                  <c:v>289.96457380952381</c:v>
                </c:pt>
                <c:pt idx="1">
                  <c:v>249.30006410256408</c:v>
                </c:pt>
                <c:pt idx="2">
                  <c:v>0</c:v>
                </c:pt>
                <c:pt idx="3">
                  <c:v>270.38536543209875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9-4DF1-A5D4-F5E1B18F5FE3}"/>
            </c:ext>
          </c:extLst>
        </c:ser>
        <c:ser>
          <c:idx val="3"/>
          <c:order val="3"/>
          <c:tx>
            <c:strRef>
              <c:f>[1]PPH!$N$15</c:f>
              <c:strCache>
                <c:ptCount val="1"/>
                <c:pt idx="0">
                  <c:v>Minyak dan Lemak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([1]PPH!$O$34,[1]PPH!$O$53,[1]PPH!$O$72,[1]PPH!$O$15)</c:f>
              <c:numCache>
                <c:formatCode>0.0</c:formatCode>
                <c:ptCount val="4"/>
                <c:pt idx="0">
                  <c:v>539.21217261904781</c:v>
                </c:pt>
                <c:pt idx="1">
                  <c:v>346.73805128205129</c:v>
                </c:pt>
                <c:pt idx="2">
                  <c:v>0</c:v>
                </c:pt>
                <c:pt idx="3">
                  <c:v>446.53944753086427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49-4DF1-A5D4-F5E1B18F5FE3}"/>
            </c:ext>
          </c:extLst>
        </c:ser>
        <c:ser>
          <c:idx val="4"/>
          <c:order val="4"/>
          <c:tx>
            <c:strRef>
              <c:f>[1]PPH!$N$16</c:f>
              <c:strCache>
                <c:ptCount val="1"/>
                <c:pt idx="0">
                  <c:v>Buah/Biji Berminyak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([1]PPH!$O$35,[1]PPH!$O$54,[1]PPH!$O$73,[1]PPH!$O$16)</c:f>
              <c:numCache>
                <c:formatCode>0.0</c:formatCode>
                <c:ptCount val="4"/>
                <c:pt idx="0">
                  <c:v>37.466892857142859</c:v>
                </c:pt>
                <c:pt idx="1">
                  <c:v>35.33123333333333</c:v>
                </c:pt>
                <c:pt idx="2">
                  <c:v>0</c:v>
                </c:pt>
                <c:pt idx="3">
                  <c:v>36.438612345679012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49-4DF1-A5D4-F5E1B18F5FE3}"/>
            </c:ext>
          </c:extLst>
        </c:ser>
        <c:ser>
          <c:idx val="5"/>
          <c:order val="5"/>
          <c:tx>
            <c:strRef>
              <c:f>[1]PPH!$N$17</c:f>
              <c:strCache>
                <c:ptCount val="1"/>
                <c:pt idx="0">
                  <c:v>Kacang-kacangan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([1]PPH!$O$36,[1]PPH!$O$55,[1]PPH!$O$74,[1]PPH!$O$17)</c:f>
              <c:numCache>
                <c:formatCode>0.0</c:formatCode>
                <c:ptCount val="4"/>
                <c:pt idx="0">
                  <c:v>105.92395833333336</c:v>
                </c:pt>
                <c:pt idx="1">
                  <c:v>107.61718589743592</c:v>
                </c:pt>
                <c:pt idx="2">
                  <c:v>0</c:v>
                </c:pt>
                <c:pt idx="3">
                  <c:v>106.7392160493827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49-4DF1-A5D4-F5E1B18F5FE3}"/>
            </c:ext>
          </c:extLst>
        </c:ser>
        <c:ser>
          <c:idx val="6"/>
          <c:order val="6"/>
          <c:tx>
            <c:strRef>
              <c:f>[1]PPH!$N$18</c:f>
              <c:strCache>
                <c:ptCount val="1"/>
                <c:pt idx="0">
                  <c:v>Gula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([1]PPH!$O$37,[1]PPH!$O$56,[1]PPH!$O$75,[1]PPH!$O$18)</c:f>
              <c:numCache>
                <c:formatCode>0.0</c:formatCode>
                <c:ptCount val="4"/>
                <c:pt idx="0">
                  <c:v>82.39297619047619</c:v>
                </c:pt>
                <c:pt idx="1">
                  <c:v>82.81507692307693</c:v>
                </c:pt>
                <c:pt idx="2">
                  <c:v>0</c:v>
                </c:pt>
                <c:pt idx="3">
                  <c:v>82.596209876543213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49-4DF1-A5D4-F5E1B18F5FE3}"/>
            </c:ext>
          </c:extLst>
        </c:ser>
        <c:ser>
          <c:idx val="7"/>
          <c:order val="7"/>
          <c:tx>
            <c:strRef>
              <c:f>[1]PPH!$N$19</c:f>
              <c:strCache>
                <c:ptCount val="1"/>
                <c:pt idx="0">
                  <c:v>Sayur dan Buah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([1]PPH!$O$38,[1]PPH!$O$57,[1]PPH!$O$76,[1]PPH!$O$19)</c:f>
              <c:numCache>
                <c:formatCode>0.0</c:formatCode>
                <c:ptCount val="4"/>
                <c:pt idx="0">
                  <c:v>133.81112440476176</c:v>
                </c:pt>
                <c:pt idx="1">
                  <c:v>115.32687115384599</c:v>
                </c:pt>
                <c:pt idx="2">
                  <c:v>0</c:v>
                </c:pt>
                <c:pt idx="3">
                  <c:v>124.91129876543201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49-4DF1-A5D4-F5E1B18F5FE3}"/>
            </c:ext>
          </c:extLst>
        </c:ser>
        <c:ser>
          <c:idx val="8"/>
          <c:order val="8"/>
          <c:tx>
            <c:strRef>
              <c:f>[1]PPH!$N$20</c:f>
              <c:strCache>
                <c:ptCount val="1"/>
                <c:pt idx="0">
                  <c:v>Lain-lain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('Tahun 2022'!$C$54,'Tahun 2022'!$C$55,'Tahun 2022'!$C$56,'Tahun 2022'!$C$58)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([1]PPH!$O$39,[1]PPH!$O$58,[1]PPH!$O$77,[1]PPH!$O$20)</c:f>
              <c:numCache>
                <c:formatCode>0.0</c:formatCode>
                <c:ptCount val="4"/>
                <c:pt idx="0">
                  <c:v>63.534623214285716</c:v>
                </c:pt>
                <c:pt idx="1">
                  <c:v>40.396424358974365</c:v>
                </c:pt>
                <c:pt idx="2">
                  <c:v>0</c:v>
                </c:pt>
                <c:pt idx="3">
                  <c:v>52.394008950617263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49-4DF1-A5D4-F5E1B18F5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455984"/>
        <c:axId val="1"/>
      </c:barChart>
      <c:catAx>
        <c:axId val="158845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Kkal/Kap/Hari</a:t>
                </a:r>
              </a:p>
            </c:rich>
          </c:tx>
          <c:layout>
            <c:manualLayout>
              <c:xMode val="edge"/>
              <c:yMode val="edge"/>
              <c:x val="5.3590353092655869E-3"/>
              <c:y val="0.26984293629962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455984"/>
        <c:crosses val="autoZero"/>
        <c:crossBetween val="between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216609407045"/>
          <c:y val="3.4189182342066714E-2"/>
          <c:w val="0.11621156553132622"/>
          <c:h val="0.914560627650284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</xdr:row>
      <xdr:rowOff>0</xdr:rowOff>
    </xdr:from>
    <xdr:to>
      <xdr:col>31</xdr:col>
      <xdr:colOff>38100</xdr:colOff>
      <xdr:row>14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5</xdr:row>
      <xdr:rowOff>0</xdr:rowOff>
    </xdr:from>
    <xdr:to>
      <xdr:col>38</xdr:col>
      <xdr:colOff>0</xdr:colOff>
      <xdr:row>14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19</xdr:row>
      <xdr:rowOff>0</xdr:rowOff>
    </xdr:from>
    <xdr:to>
      <xdr:col>37</xdr:col>
      <xdr:colOff>937260</xdr:colOff>
      <xdr:row>28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0</xdr:colOff>
      <xdr:row>18</xdr:row>
      <xdr:rowOff>190500</xdr:rowOff>
    </xdr:from>
    <xdr:to>
      <xdr:col>44</xdr:col>
      <xdr:colOff>922020</xdr:colOff>
      <xdr:row>28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0</xdr:colOff>
      <xdr:row>5</xdr:row>
      <xdr:rowOff>0</xdr:rowOff>
    </xdr:from>
    <xdr:to>
      <xdr:col>52</xdr:col>
      <xdr:colOff>0</xdr:colOff>
      <xdr:row>14</xdr:row>
      <xdr:rowOff>15240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929640</xdr:colOff>
      <xdr:row>19</xdr:row>
      <xdr:rowOff>0</xdr:rowOff>
    </xdr:from>
    <xdr:to>
      <xdr:col>52</xdr:col>
      <xdr:colOff>0</xdr:colOff>
      <xdr:row>28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0</xdr:colOff>
      <xdr:row>5</xdr:row>
      <xdr:rowOff>0</xdr:rowOff>
    </xdr:from>
    <xdr:to>
      <xdr:col>45</xdr:col>
      <xdr:colOff>0</xdr:colOff>
      <xdr:row>14</xdr:row>
      <xdr:rowOff>15240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30480</xdr:colOff>
      <xdr:row>35</xdr:row>
      <xdr:rowOff>38100</xdr:rowOff>
    </xdr:from>
    <xdr:to>
      <xdr:col>31</xdr:col>
      <xdr:colOff>30480</xdr:colOff>
      <xdr:row>44</xdr:row>
      <xdr:rowOff>38100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0</xdr:colOff>
      <xdr:row>35</xdr:row>
      <xdr:rowOff>38100</xdr:rowOff>
    </xdr:from>
    <xdr:to>
      <xdr:col>38</xdr:col>
      <xdr:colOff>0</xdr:colOff>
      <xdr:row>44</xdr:row>
      <xdr:rowOff>38100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38100</xdr:colOff>
      <xdr:row>35</xdr:row>
      <xdr:rowOff>15240</xdr:rowOff>
    </xdr:from>
    <xdr:to>
      <xdr:col>44</xdr:col>
      <xdr:colOff>937260</xdr:colOff>
      <xdr:row>44</xdr:row>
      <xdr:rowOff>38100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46</xdr:col>
      <xdr:colOff>0</xdr:colOff>
      <xdr:row>35</xdr:row>
      <xdr:rowOff>0</xdr:rowOff>
    </xdr:from>
    <xdr:to>
      <xdr:col>52</xdr:col>
      <xdr:colOff>0</xdr:colOff>
      <xdr:row>44</xdr:row>
      <xdr:rowOff>15240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937260</xdr:colOff>
      <xdr:row>49</xdr:row>
      <xdr:rowOff>0</xdr:rowOff>
    </xdr:from>
    <xdr:to>
      <xdr:col>52</xdr:col>
      <xdr:colOff>0</xdr:colOff>
      <xdr:row>58</xdr:row>
      <xdr:rowOff>0</xdr:rowOff>
    </xdr:to>
    <xdr:graphicFrame macro="">
      <xdr:nvGraphicFramePr>
        <xdr:cNvPr id="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38100</xdr:colOff>
      <xdr:row>48</xdr:row>
      <xdr:rowOff>182880</xdr:rowOff>
    </xdr:from>
    <xdr:to>
      <xdr:col>45</xdr:col>
      <xdr:colOff>0</xdr:colOff>
      <xdr:row>58</xdr:row>
      <xdr:rowOff>7620</xdr:rowOff>
    </xdr:to>
    <xdr:graphicFrame macro="">
      <xdr:nvGraphicFramePr>
        <xdr:cNvPr id="1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49</xdr:row>
      <xdr:rowOff>0</xdr:rowOff>
    </xdr:from>
    <xdr:to>
      <xdr:col>37</xdr:col>
      <xdr:colOff>937260</xdr:colOff>
      <xdr:row>58</xdr:row>
      <xdr:rowOff>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N%20DATA/Aplikasi%20Survey%20Konsumsi%20Pangan%202022%20O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UTHOR"/>
      <sheetName val="MENU"/>
      <sheetName val="PROFILE"/>
      <sheetName val="SURVEI"/>
      <sheetName val="POLA"/>
      <sheetName val="PPH"/>
      <sheetName val="SITUASI"/>
      <sheetName val="SASARAN"/>
      <sheetName val="KONSUMSI"/>
      <sheetName val="KEBUTUHAN"/>
      <sheetName val="PENYEDIAAN"/>
      <sheetName val="FUK"/>
      <sheetName val="DKBM"/>
    </sheetNames>
    <sheetDataSet>
      <sheetData sheetId="0"/>
      <sheetData sheetId="1"/>
      <sheetData sheetId="2"/>
      <sheetData sheetId="3">
        <row r="8">
          <cell r="G8" t="str">
            <v>Kabupaten Sukoharjo</v>
          </cell>
        </row>
        <row r="11">
          <cell r="G11" t="str">
            <v>Dinas  Pangan</v>
          </cell>
        </row>
        <row r="12">
          <cell r="G12" t="str">
            <v>Kabupaten Sukoharjo</v>
          </cell>
        </row>
        <row r="13">
          <cell r="G13" t="str">
            <v>Gedung Menara Wijaya Lt. 5, Jl. Jenderal Sudirman No. 199 Sukoharjo</v>
          </cell>
        </row>
        <row r="15">
          <cell r="G15">
            <v>2022</v>
          </cell>
        </row>
        <row r="27">
          <cell r="I27" t="str">
            <v>Agroekologi Wilayah</v>
          </cell>
          <cell r="K27" t="str">
            <v>Pertumbuhan Wilayah</v>
          </cell>
        </row>
      </sheetData>
      <sheetData sheetId="4">
        <row r="14">
          <cell r="AE14">
            <v>2723.333333333333</v>
          </cell>
          <cell r="AF14">
            <v>72.2</v>
          </cell>
          <cell r="AY14">
            <v>2773.8873055555555</v>
          </cell>
          <cell r="AZ14">
            <v>68.869770138888896</v>
          </cell>
          <cell r="BC14">
            <v>101.85632700938395</v>
          </cell>
          <cell r="BD14">
            <v>95.38749326715913</v>
          </cell>
        </row>
        <row r="15">
          <cell r="AE15">
            <v>2472.5</v>
          </cell>
          <cell r="AF15">
            <v>65.55</v>
          </cell>
          <cell r="AY15">
            <v>2710.9936250000001</v>
          </cell>
          <cell r="AZ15">
            <v>65.724260416666667</v>
          </cell>
          <cell r="BC15">
            <v>109.64584934277049</v>
          </cell>
          <cell r="BD15">
            <v>100.26584350368675</v>
          </cell>
        </row>
        <row r="16">
          <cell r="H16">
            <v>1</v>
          </cell>
          <cell r="J16">
            <v>2</v>
          </cell>
          <cell r="AE16">
            <v>2150</v>
          </cell>
          <cell r="AF16">
            <v>57</v>
          </cell>
          <cell r="AY16">
            <v>1639.2906250000001</v>
          </cell>
          <cell r="AZ16">
            <v>36.665625000000006</v>
          </cell>
          <cell r="BC16">
            <v>76.24607558139536</v>
          </cell>
          <cell r="BD16">
            <v>64.32565789473685</v>
          </cell>
        </row>
        <row r="17">
          <cell r="AE17">
            <v>2150</v>
          </cell>
          <cell r="AF17">
            <v>57</v>
          </cell>
          <cell r="AY17">
            <v>562.5</v>
          </cell>
          <cell r="AZ17">
            <v>10.625</v>
          </cell>
        </row>
        <row r="18">
          <cell r="AE18">
            <v>2150</v>
          </cell>
          <cell r="AF18">
            <v>57</v>
          </cell>
          <cell r="AY18">
            <v>5.9812499999999993</v>
          </cell>
          <cell r="AZ18">
            <v>0.62531249999999994</v>
          </cell>
        </row>
        <row r="19">
          <cell r="AE19">
            <v>2150</v>
          </cell>
          <cell r="AF19">
            <v>57</v>
          </cell>
          <cell r="AY19">
            <v>20.625</v>
          </cell>
          <cell r="AZ19">
            <v>1.265625</v>
          </cell>
        </row>
        <row r="20">
          <cell r="AE20">
            <v>2150</v>
          </cell>
          <cell r="AF20">
            <v>57</v>
          </cell>
          <cell r="AY20">
            <v>17</v>
          </cell>
          <cell r="AZ20">
            <v>1.95</v>
          </cell>
        </row>
        <row r="21">
          <cell r="AY21">
            <v>93.125</v>
          </cell>
          <cell r="AZ21">
            <v>11.4375</v>
          </cell>
        </row>
        <row r="22">
          <cell r="AY22">
            <v>10.45</v>
          </cell>
          <cell r="AZ22">
            <v>0.495</v>
          </cell>
        </row>
        <row r="23">
          <cell r="AY23">
            <v>563.75</v>
          </cell>
          <cell r="AZ23">
            <v>0</v>
          </cell>
        </row>
        <row r="24">
          <cell r="AY24">
            <v>91.125</v>
          </cell>
          <cell r="AZ24">
            <v>7.2</v>
          </cell>
        </row>
        <row r="25">
          <cell r="AY25">
            <v>4.3875000000000002</v>
          </cell>
          <cell r="AZ25">
            <v>0.16875000000000001</v>
          </cell>
        </row>
        <row r="26">
          <cell r="AY26">
            <v>5.4718749999999998</v>
          </cell>
          <cell r="AZ26">
            <v>0.24968750000000001</v>
          </cell>
        </row>
        <row r="27">
          <cell r="AY27">
            <v>68.25</v>
          </cell>
          <cell r="AZ27">
            <v>0</v>
          </cell>
        </row>
        <row r="28">
          <cell r="AY28">
            <v>20.25</v>
          </cell>
          <cell r="AZ28">
            <v>0.40500000000000003</v>
          </cell>
        </row>
        <row r="29">
          <cell r="AY29">
            <v>91.25</v>
          </cell>
          <cell r="AZ29">
            <v>0.75</v>
          </cell>
        </row>
        <row r="30">
          <cell r="AY30">
            <v>42</v>
          </cell>
          <cell r="AZ30">
            <v>1.0249999999999999</v>
          </cell>
        </row>
        <row r="31">
          <cell r="AY31">
            <v>43.125</v>
          </cell>
          <cell r="AZ31">
            <v>0.46875</v>
          </cell>
        </row>
        <row r="33">
          <cell r="H33">
            <v>1</v>
          </cell>
          <cell r="J33">
            <v>2</v>
          </cell>
          <cell r="AE33">
            <v>2866.6666666666665</v>
          </cell>
          <cell r="AF33">
            <v>76</v>
          </cell>
          <cell r="AY33">
            <v>2129.7041666666669</v>
          </cell>
          <cell r="AZ33">
            <v>46.974500000000006</v>
          </cell>
          <cell r="BC33">
            <v>74.292005813953494</v>
          </cell>
          <cell r="BD33">
            <v>61.808552631578948</v>
          </cell>
        </row>
        <row r="34">
          <cell r="AE34">
            <v>2150</v>
          </cell>
          <cell r="AF34">
            <v>57</v>
          </cell>
          <cell r="AY34">
            <v>900</v>
          </cell>
          <cell r="AZ34">
            <v>17</v>
          </cell>
        </row>
        <row r="35">
          <cell r="AE35">
            <v>2150</v>
          </cell>
          <cell r="AF35">
            <v>57</v>
          </cell>
          <cell r="AY35">
            <v>8.52</v>
          </cell>
          <cell r="AZ35">
            <v>0.82833333333333325</v>
          </cell>
        </row>
        <row r="36">
          <cell r="AE36">
            <v>2150</v>
          </cell>
          <cell r="AF36">
            <v>57</v>
          </cell>
          <cell r="AY36">
            <v>28.333333333333332</v>
          </cell>
          <cell r="AZ36">
            <v>3.25</v>
          </cell>
        </row>
        <row r="37">
          <cell r="AE37">
            <v>2150</v>
          </cell>
          <cell r="AF37">
            <v>57</v>
          </cell>
          <cell r="AY37">
            <v>13.75</v>
          </cell>
          <cell r="AZ37">
            <v>0.84375</v>
          </cell>
        </row>
        <row r="38">
          <cell r="AY38">
            <v>99.333333333333329</v>
          </cell>
          <cell r="AZ38">
            <v>12.200000000000001</v>
          </cell>
        </row>
        <row r="39">
          <cell r="AY39">
            <v>11.700000000000001</v>
          </cell>
          <cell r="AZ39">
            <v>0.45</v>
          </cell>
        </row>
        <row r="40">
          <cell r="AY40">
            <v>27.866666666666664</v>
          </cell>
          <cell r="AZ40">
            <v>1.32</v>
          </cell>
        </row>
        <row r="41">
          <cell r="AY41">
            <v>7.9749999999999988</v>
          </cell>
          <cell r="AZ41">
            <v>0.83374999999999988</v>
          </cell>
        </row>
        <row r="42">
          <cell r="AY42">
            <v>72.983333333333334</v>
          </cell>
          <cell r="AZ42">
            <v>4.3983333333333325</v>
          </cell>
        </row>
        <row r="43">
          <cell r="AY43">
            <v>38.880000000000003</v>
          </cell>
          <cell r="AZ43">
            <v>3.0719999999999996</v>
          </cell>
        </row>
        <row r="44">
          <cell r="AY44">
            <v>27</v>
          </cell>
          <cell r="AZ44">
            <v>0.54</v>
          </cell>
        </row>
        <row r="45">
          <cell r="AY45">
            <v>79.279166666666669</v>
          </cell>
          <cell r="AZ45">
            <v>0.75083333333333335</v>
          </cell>
        </row>
        <row r="46">
          <cell r="AY46">
            <v>33.666666666666664</v>
          </cell>
          <cell r="AZ46">
            <v>1.175</v>
          </cell>
        </row>
        <row r="47">
          <cell r="AY47">
            <v>28.75</v>
          </cell>
          <cell r="AZ47">
            <v>0.3125</v>
          </cell>
        </row>
        <row r="48">
          <cell r="AY48">
            <v>751.66666666666663</v>
          </cell>
          <cell r="AZ48">
            <v>0</v>
          </cell>
        </row>
        <row r="50">
          <cell r="H50">
            <v>1</v>
          </cell>
          <cell r="J50">
            <v>2</v>
          </cell>
          <cell r="AE50">
            <v>2150</v>
          </cell>
          <cell r="AF50">
            <v>57</v>
          </cell>
          <cell r="AY50">
            <v>2261.5975000000003</v>
          </cell>
          <cell r="AZ50">
            <v>74.881999999999991</v>
          </cell>
          <cell r="BC50">
            <v>105.19058139534884</v>
          </cell>
          <cell r="BD50">
            <v>131.37192982456139</v>
          </cell>
        </row>
        <row r="51">
          <cell r="AE51">
            <v>2150</v>
          </cell>
          <cell r="AF51">
            <v>57</v>
          </cell>
          <cell r="AY51">
            <v>1125</v>
          </cell>
          <cell r="AZ51">
            <v>21.25</v>
          </cell>
        </row>
        <row r="52">
          <cell r="AE52">
            <v>2150</v>
          </cell>
          <cell r="AF52">
            <v>57</v>
          </cell>
          <cell r="AY52">
            <v>9.24</v>
          </cell>
          <cell r="AZ52">
            <v>0.26400000000000001</v>
          </cell>
        </row>
        <row r="53">
          <cell r="AE53">
            <v>2150</v>
          </cell>
          <cell r="AF53">
            <v>57</v>
          </cell>
          <cell r="AY53">
            <v>13.545</v>
          </cell>
          <cell r="AZ53">
            <v>0.43049999999999994</v>
          </cell>
        </row>
        <row r="54">
          <cell r="AE54">
            <v>2150</v>
          </cell>
          <cell r="AF54">
            <v>57</v>
          </cell>
          <cell r="AY54">
            <v>21.887499999999999</v>
          </cell>
          <cell r="AZ54">
            <v>0.99875000000000003</v>
          </cell>
        </row>
        <row r="55">
          <cell r="AY55">
            <v>20.9</v>
          </cell>
          <cell r="AZ55">
            <v>0.99</v>
          </cell>
        </row>
        <row r="56">
          <cell r="AY56">
            <v>8.7750000000000004</v>
          </cell>
          <cell r="AZ56">
            <v>0.33750000000000002</v>
          </cell>
        </row>
        <row r="57">
          <cell r="AY57">
            <v>93.125</v>
          </cell>
          <cell r="AZ57">
            <v>11.4375</v>
          </cell>
        </row>
        <row r="58">
          <cell r="AY58">
            <v>100.80000000000001</v>
          </cell>
          <cell r="AZ58">
            <v>7.96</v>
          </cell>
        </row>
        <row r="59">
          <cell r="AY59">
            <v>43.125</v>
          </cell>
          <cell r="AZ59">
            <v>0.46875</v>
          </cell>
        </row>
        <row r="60">
          <cell r="AY60">
            <v>93.375</v>
          </cell>
          <cell r="AZ60">
            <v>2.9625000000000004</v>
          </cell>
        </row>
        <row r="61">
          <cell r="AY61">
            <v>151.5</v>
          </cell>
          <cell r="AZ61">
            <v>5.2874999999999996</v>
          </cell>
        </row>
        <row r="62">
          <cell r="AY62">
            <v>113.75</v>
          </cell>
          <cell r="AZ62">
            <v>0</v>
          </cell>
        </row>
        <row r="63">
          <cell r="AY63">
            <v>25.5</v>
          </cell>
          <cell r="AZ63">
            <v>2.9249999999999998</v>
          </cell>
        </row>
        <row r="64">
          <cell r="AY64">
            <v>43.75</v>
          </cell>
          <cell r="AZ64">
            <v>6.25E-2</v>
          </cell>
        </row>
        <row r="65">
          <cell r="AY65">
            <v>32.625</v>
          </cell>
          <cell r="AZ65">
            <v>1.9874999999999998</v>
          </cell>
        </row>
        <row r="66">
          <cell r="AY66">
            <v>84</v>
          </cell>
          <cell r="AZ66">
            <v>2.0499999999999998</v>
          </cell>
        </row>
        <row r="67">
          <cell r="AY67">
            <v>218.95</v>
          </cell>
          <cell r="AZ67">
            <v>13.194999999999999</v>
          </cell>
        </row>
        <row r="68">
          <cell r="AY68">
            <v>39.75</v>
          </cell>
          <cell r="AZ68">
            <v>1.1875</v>
          </cell>
        </row>
        <row r="69">
          <cell r="AY69">
            <v>22</v>
          </cell>
          <cell r="AZ69">
            <v>1.0874999999999999</v>
          </cell>
        </row>
        <row r="71">
          <cell r="H71">
            <v>1</v>
          </cell>
          <cell r="J71">
            <v>2</v>
          </cell>
          <cell r="AE71">
            <v>2150</v>
          </cell>
          <cell r="AF71">
            <v>57</v>
          </cell>
          <cell r="AY71">
            <v>2673.4518750000007</v>
          </cell>
          <cell r="AZ71">
            <v>51.471249999999998</v>
          </cell>
          <cell r="BC71">
            <v>124.34659883720933</v>
          </cell>
          <cell r="BD71">
            <v>90.300438596491233</v>
          </cell>
        </row>
        <row r="72">
          <cell r="AE72">
            <v>2150</v>
          </cell>
          <cell r="AF72">
            <v>57</v>
          </cell>
          <cell r="AY72">
            <v>990</v>
          </cell>
          <cell r="AZ72">
            <v>18.7</v>
          </cell>
        </row>
        <row r="73">
          <cell r="AE73">
            <v>2150</v>
          </cell>
          <cell r="AF73">
            <v>57</v>
          </cell>
          <cell r="AY73">
            <v>5.34375</v>
          </cell>
          <cell r="AZ73">
            <v>0.51300000000000001</v>
          </cell>
        </row>
        <row r="74">
          <cell r="AE74">
            <v>2150</v>
          </cell>
          <cell r="AF74">
            <v>57</v>
          </cell>
          <cell r="AY74">
            <v>9.24</v>
          </cell>
          <cell r="AZ74">
            <v>0.26400000000000001</v>
          </cell>
        </row>
        <row r="75">
          <cell r="AE75">
            <v>2150</v>
          </cell>
          <cell r="AF75">
            <v>57</v>
          </cell>
          <cell r="AY75">
            <v>3.6431249999999995</v>
          </cell>
          <cell r="AZ75">
            <v>0.22612499999999999</v>
          </cell>
        </row>
        <row r="76">
          <cell r="AY76">
            <v>20.9</v>
          </cell>
          <cell r="AZ76">
            <v>0.99</v>
          </cell>
        </row>
        <row r="77">
          <cell r="AY77">
            <v>8.7750000000000004</v>
          </cell>
          <cell r="AZ77">
            <v>0.33750000000000002</v>
          </cell>
        </row>
        <row r="78">
          <cell r="AY78">
            <v>218.95</v>
          </cell>
          <cell r="AZ78">
            <v>13.194999999999999</v>
          </cell>
        </row>
        <row r="79">
          <cell r="AY79">
            <v>21.25</v>
          </cell>
          <cell r="AZ79">
            <v>2.4375</v>
          </cell>
        </row>
        <row r="80">
          <cell r="AY80">
            <v>845.625</v>
          </cell>
          <cell r="AZ80">
            <v>0</v>
          </cell>
        </row>
        <row r="81">
          <cell r="AY81">
            <v>84</v>
          </cell>
          <cell r="AZ81">
            <v>2.0499999999999998</v>
          </cell>
        </row>
        <row r="82">
          <cell r="AY82">
            <v>60.750000000000007</v>
          </cell>
          <cell r="AZ82">
            <v>1.2150000000000001</v>
          </cell>
        </row>
        <row r="83">
          <cell r="AY83">
            <v>170</v>
          </cell>
          <cell r="AZ83">
            <v>2.625</v>
          </cell>
        </row>
        <row r="84">
          <cell r="AY84">
            <v>76.25</v>
          </cell>
          <cell r="AZ84">
            <v>4</v>
          </cell>
        </row>
        <row r="85">
          <cell r="AY85">
            <v>91</v>
          </cell>
          <cell r="AZ85">
            <v>0</v>
          </cell>
        </row>
        <row r="86">
          <cell r="AY86">
            <v>13.049999999999999</v>
          </cell>
          <cell r="AZ86">
            <v>0.59812500000000002</v>
          </cell>
        </row>
        <row r="87">
          <cell r="AY87">
            <v>54.675000000000004</v>
          </cell>
          <cell r="AZ87">
            <v>4.32</v>
          </cell>
        </row>
        <row r="89">
          <cell r="H89">
            <v>1</v>
          </cell>
          <cell r="J89">
            <v>2</v>
          </cell>
          <cell r="AE89">
            <v>2150</v>
          </cell>
          <cell r="AF89">
            <v>57</v>
          </cell>
          <cell r="AY89">
            <v>2373.4675000000002</v>
          </cell>
          <cell r="AZ89">
            <v>68.597624999999994</v>
          </cell>
          <cell r="BC89">
            <v>110.39383720930233</v>
          </cell>
          <cell r="BD89">
            <v>120.34671052631577</v>
          </cell>
        </row>
        <row r="90">
          <cell r="AE90">
            <v>2150</v>
          </cell>
          <cell r="AF90">
            <v>57</v>
          </cell>
          <cell r="AY90">
            <v>810</v>
          </cell>
          <cell r="AZ90">
            <v>15.299999999999999</v>
          </cell>
        </row>
        <row r="91">
          <cell r="AE91">
            <v>2150</v>
          </cell>
          <cell r="AF91">
            <v>57</v>
          </cell>
          <cell r="AY91">
            <v>9.5849999999999991</v>
          </cell>
          <cell r="AZ91">
            <v>0.93187500000000001</v>
          </cell>
        </row>
        <row r="92">
          <cell r="AE92">
            <v>2150</v>
          </cell>
          <cell r="AF92">
            <v>57</v>
          </cell>
          <cell r="AY92">
            <v>6.34375</v>
          </cell>
          <cell r="AZ92">
            <v>0.65625</v>
          </cell>
        </row>
        <row r="93">
          <cell r="AE93">
            <v>2150</v>
          </cell>
          <cell r="AF93">
            <v>57</v>
          </cell>
          <cell r="AY93">
            <v>4.62</v>
          </cell>
          <cell r="AZ93">
            <v>0.13200000000000001</v>
          </cell>
        </row>
        <row r="94">
          <cell r="AY94">
            <v>3.2937499999999997</v>
          </cell>
          <cell r="AZ94">
            <v>0.10625</v>
          </cell>
        </row>
        <row r="95">
          <cell r="AY95">
            <v>26.125000000000004</v>
          </cell>
          <cell r="AZ95">
            <v>1.2375</v>
          </cell>
        </row>
        <row r="96">
          <cell r="AY96">
            <v>8.7750000000000004</v>
          </cell>
          <cell r="AZ96">
            <v>0.33750000000000002</v>
          </cell>
        </row>
        <row r="97">
          <cell r="AY97">
            <v>63.787500000000001</v>
          </cell>
          <cell r="AZ97">
            <v>5.04</v>
          </cell>
        </row>
        <row r="98">
          <cell r="AY98">
            <v>279.375</v>
          </cell>
          <cell r="AZ98">
            <v>34.3125</v>
          </cell>
        </row>
        <row r="99">
          <cell r="AY99">
            <v>563.75</v>
          </cell>
          <cell r="AZ99">
            <v>0</v>
          </cell>
        </row>
        <row r="100">
          <cell r="AY100">
            <v>182.5</v>
          </cell>
          <cell r="AZ100">
            <v>1.5</v>
          </cell>
        </row>
        <row r="101">
          <cell r="AY101">
            <v>8.625</v>
          </cell>
          <cell r="AZ101">
            <v>9.375E-2</v>
          </cell>
        </row>
        <row r="102">
          <cell r="AY102">
            <v>55.6875</v>
          </cell>
          <cell r="AZ102">
            <v>0.67499999999999993</v>
          </cell>
        </row>
        <row r="103">
          <cell r="AY103">
            <v>91</v>
          </cell>
          <cell r="AZ103">
            <v>0</v>
          </cell>
        </row>
        <row r="104">
          <cell r="AY104">
            <v>159</v>
          </cell>
          <cell r="AZ104">
            <v>4.75</v>
          </cell>
        </row>
        <row r="105">
          <cell r="AY105">
            <v>101</v>
          </cell>
          <cell r="AZ105">
            <v>3.5249999999999999</v>
          </cell>
        </row>
        <row r="107">
          <cell r="H107">
            <v>1</v>
          </cell>
          <cell r="J107">
            <v>2</v>
          </cell>
          <cell r="AE107">
            <v>2687.5</v>
          </cell>
          <cell r="AF107">
            <v>71.25</v>
          </cell>
          <cell r="AY107">
            <v>2274.1062499999998</v>
          </cell>
          <cell r="AZ107">
            <v>52.499687499999993</v>
          </cell>
          <cell r="BC107">
            <v>84.61790697674418</v>
          </cell>
          <cell r="BD107">
            <v>73.683771929824545</v>
          </cell>
        </row>
        <row r="108">
          <cell r="AE108">
            <v>2150</v>
          </cell>
          <cell r="AF108">
            <v>57</v>
          </cell>
          <cell r="AY108">
            <v>540</v>
          </cell>
          <cell r="AZ108">
            <v>10.199999999999999</v>
          </cell>
        </row>
        <row r="109">
          <cell r="AE109">
            <v>2150</v>
          </cell>
          <cell r="AF109">
            <v>57</v>
          </cell>
          <cell r="AY109">
            <v>133.875</v>
          </cell>
          <cell r="AZ109">
            <v>6.4875000000000007</v>
          </cell>
        </row>
        <row r="110">
          <cell r="AE110">
            <v>2150</v>
          </cell>
          <cell r="AF110">
            <v>57</v>
          </cell>
          <cell r="AY110">
            <v>6.5249999999999995</v>
          </cell>
          <cell r="AZ110">
            <v>0.29906250000000001</v>
          </cell>
        </row>
        <row r="111">
          <cell r="AE111">
            <v>2150</v>
          </cell>
          <cell r="AF111">
            <v>57</v>
          </cell>
          <cell r="AY111">
            <v>45.75</v>
          </cell>
          <cell r="AZ111">
            <v>0.75</v>
          </cell>
        </row>
        <row r="112">
          <cell r="AE112">
            <v>2150</v>
          </cell>
          <cell r="AF112">
            <v>57</v>
          </cell>
          <cell r="AY112">
            <v>8.7750000000000004</v>
          </cell>
          <cell r="AZ112">
            <v>0.33750000000000002</v>
          </cell>
        </row>
        <row r="113">
          <cell r="AY113">
            <v>20.9</v>
          </cell>
          <cell r="AZ113">
            <v>0.99</v>
          </cell>
        </row>
        <row r="114">
          <cell r="AY114">
            <v>37.25</v>
          </cell>
          <cell r="AZ114">
            <v>4.5750000000000002</v>
          </cell>
        </row>
        <row r="115">
          <cell r="AY115">
            <v>32.831249999999997</v>
          </cell>
          <cell r="AZ115">
            <v>1.4981249999999999</v>
          </cell>
        </row>
        <row r="116">
          <cell r="AY116">
            <v>732.875</v>
          </cell>
          <cell r="AZ116">
            <v>0</v>
          </cell>
        </row>
        <row r="117">
          <cell r="AY117">
            <v>218.75</v>
          </cell>
          <cell r="AZ117">
            <v>0.3125</v>
          </cell>
        </row>
        <row r="118">
          <cell r="AY118">
            <v>101.325</v>
          </cell>
          <cell r="AZ118">
            <v>22.05</v>
          </cell>
        </row>
        <row r="119">
          <cell r="AY119">
            <v>258.75</v>
          </cell>
          <cell r="AZ119">
            <v>5</v>
          </cell>
        </row>
        <row r="120">
          <cell r="AY120">
            <v>136.5</v>
          </cell>
          <cell r="AZ120">
            <v>0</v>
          </cell>
        </row>
        <row r="122">
          <cell r="H122">
            <v>1</v>
          </cell>
          <cell r="J122">
            <v>2</v>
          </cell>
          <cell r="AE122">
            <v>1433.3333333333333</v>
          </cell>
          <cell r="AF122">
            <v>38</v>
          </cell>
          <cell r="AY122">
            <v>3417.2633333333329</v>
          </cell>
          <cell r="AZ122">
            <v>41.946666666666658</v>
          </cell>
          <cell r="BC122">
            <v>238.41372093023253</v>
          </cell>
          <cell r="BD122">
            <v>110.38596491228067</v>
          </cell>
        </row>
        <row r="123">
          <cell r="AE123">
            <v>2150</v>
          </cell>
          <cell r="AF123">
            <v>57</v>
          </cell>
          <cell r="AY123">
            <v>900</v>
          </cell>
          <cell r="AZ123">
            <v>17</v>
          </cell>
        </row>
        <row r="124">
          <cell r="AE124">
            <v>2150</v>
          </cell>
          <cell r="AF124">
            <v>57</v>
          </cell>
          <cell r="AY124">
            <v>25.833333333333332</v>
          </cell>
          <cell r="AZ124">
            <v>3.0833333333333335</v>
          </cell>
        </row>
        <row r="125">
          <cell r="AY125">
            <v>7.666666666666667</v>
          </cell>
          <cell r="AZ125">
            <v>0.96666666666666667</v>
          </cell>
        </row>
        <row r="126">
          <cell r="AY126">
            <v>12.78</v>
          </cell>
          <cell r="AZ126">
            <v>1.2424999999999999</v>
          </cell>
        </row>
        <row r="127">
          <cell r="AY127">
            <v>15.016666666666666</v>
          </cell>
          <cell r="AZ127">
            <v>0.22083333333333333</v>
          </cell>
        </row>
        <row r="128">
          <cell r="AY128">
            <v>10.15</v>
          </cell>
          <cell r="AZ128">
            <v>1.05</v>
          </cell>
        </row>
        <row r="129">
          <cell r="AY129">
            <v>11.700000000000001</v>
          </cell>
          <cell r="AZ129">
            <v>0.45</v>
          </cell>
        </row>
        <row r="130">
          <cell r="AY130">
            <v>27.866666666666664</v>
          </cell>
          <cell r="AZ130">
            <v>1.32</v>
          </cell>
        </row>
        <row r="131">
          <cell r="AY131">
            <v>121.5</v>
          </cell>
          <cell r="AZ131">
            <v>9.6</v>
          </cell>
        </row>
        <row r="132">
          <cell r="AY132">
            <v>1503.3333333333333</v>
          </cell>
          <cell r="AZ132">
            <v>0</v>
          </cell>
        </row>
        <row r="133">
          <cell r="AY133">
            <v>361</v>
          </cell>
          <cell r="AZ133">
            <v>4.4333333333333327</v>
          </cell>
        </row>
        <row r="134">
          <cell r="AY134">
            <v>123.75</v>
          </cell>
          <cell r="AZ134">
            <v>1.5</v>
          </cell>
        </row>
        <row r="135">
          <cell r="AY135">
            <v>54</v>
          </cell>
          <cell r="AZ135">
            <v>1.08</v>
          </cell>
        </row>
        <row r="136">
          <cell r="AY136">
            <v>242.66666666666666</v>
          </cell>
          <cell r="AZ136">
            <v>0</v>
          </cell>
        </row>
        <row r="138">
          <cell r="H138">
            <v>1</v>
          </cell>
          <cell r="J138">
            <v>2</v>
          </cell>
          <cell r="AE138">
            <v>4300</v>
          </cell>
          <cell r="AF138">
            <v>114</v>
          </cell>
          <cell r="AY138">
            <v>4396.8062499999996</v>
          </cell>
          <cell r="AZ138">
            <v>68.73875000000001</v>
          </cell>
          <cell r="BC138">
            <v>102.25130813953487</v>
          </cell>
          <cell r="BD138">
            <v>60.297149122807028</v>
          </cell>
        </row>
        <row r="139">
          <cell r="AE139">
            <v>2150</v>
          </cell>
          <cell r="AF139">
            <v>57</v>
          </cell>
          <cell r="AY139">
            <v>1800</v>
          </cell>
          <cell r="AZ139">
            <v>34</v>
          </cell>
        </row>
        <row r="140">
          <cell r="AE140">
            <v>2150</v>
          </cell>
          <cell r="AF140">
            <v>57</v>
          </cell>
          <cell r="AY140">
            <v>13.5</v>
          </cell>
          <cell r="AZ140">
            <v>0.78749999999999998</v>
          </cell>
        </row>
        <row r="141">
          <cell r="AE141">
            <v>2150</v>
          </cell>
          <cell r="AF141">
            <v>57</v>
          </cell>
          <cell r="AY141">
            <v>23.1</v>
          </cell>
          <cell r="AZ141">
            <v>0.66</v>
          </cell>
        </row>
        <row r="142">
          <cell r="AE142">
            <v>2150</v>
          </cell>
          <cell r="AF142">
            <v>57</v>
          </cell>
          <cell r="AY142">
            <v>26.325000000000003</v>
          </cell>
          <cell r="AZ142">
            <v>1.0125000000000002</v>
          </cell>
        </row>
        <row r="143">
          <cell r="AY143">
            <v>62.7</v>
          </cell>
          <cell r="AZ143">
            <v>2.97</v>
          </cell>
        </row>
        <row r="144">
          <cell r="AY144">
            <v>8.90625</v>
          </cell>
          <cell r="AZ144">
            <v>0.85499999999999998</v>
          </cell>
        </row>
        <row r="145">
          <cell r="AY145">
            <v>145.80000000000001</v>
          </cell>
          <cell r="AZ145">
            <v>11.520000000000001</v>
          </cell>
        </row>
        <row r="146">
          <cell r="AY146">
            <v>1578.5</v>
          </cell>
          <cell r="AZ146">
            <v>0</v>
          </cell>
        </row>
        <row r="147">
          <cell r="AY147">
            <v>34</v>
          </cell>
          <cell r="AZ147">
            <v>3.9</v>
          </cell>
        </row>
        <row r="148">
          <cell r="AY148">
            <v>178.5</v>
          </cell>
          <cell r="AZ148">
            <v>8.65</v>
          </cell>
        </row>
        <row r="149">
          <cell r="AY149">
            <v>26.099999999999998</v>
          </cell>
          <cell r="AZ149">
            <v>1.19625</v>
          </cell>
        </row>
        <row r="150">
          <cell r="AY150">
            <v>185.625</v>
          </cell>
          <cell r="AZ150">
            <v>2.25</v>
          </cell>
        </row>
        <row r="151">
          <cell r="AY151">
            <v>86.25</v>
          </cell>
          <cell r="AZ151">
            <v>0.9375</v>
          </cell>
        </row>
        <row r="152">
          <cell r="AY152">
            <v>227.5</v>
          </cell>
          <cell r="AZ152">
            <v>0</v>
          </cell>
        </row>
        <row r="154">
          <cell r="H154">
            <v>1</v>
          </cell>
          <cell r="J154">
            <v>2</v>
          </cell>
          <cell r="AE154">
            <v>2150</v>
          </cell>
          <cell r="AF154">
            <v>57</v>
          </cell>
          <cell r="AY154">
            <v>3352.3150000000001</v>
          </cell>
          <cell r="AZ154">
            <v>140.62787499999999</v>
          </cell>
          <cell r="BC154">
            <v>155.92162790697674</v>
          </cell>
          <cell r="BD154">
            <v>246.71557017543856</v>
          </cell>
        </row>
        <row r="155">
          <cell r="AE155">
            <v>2150</v>
          </cell>
          <cell r="AF155">
            <v>57</v>
          </cell>
          <cell r="AY155">
            <v>900</v>
          </cell>
          <cell r="AZ155">
            <v>17</v>
          </cell>
        </row>
        <row r="156">
          <cell r="AE156">
            <v>2150</v>
          </cell>
          <cell r="AF156">
            <v>57</v>
          </cell>
          <cell r="AY156">
            <v>13.049999999999999</v>
          </cell>
          <cell r="AZ156">
            <v>0.59812500000000002</v>
          </cell>
        </row>
        <row r="157">
          <cell r="AE157">
            <v>2150</v>
          </cell>
          <cell r="AF157">
            <v>57</v>
          </cell>
          <cell r="AY157">
            <v>12.6875</v>
          </cell>
          <cell r="AZ157">
            <v>1.3125</v>
          </cell>
        </row>
        <row r="158">
          <cell r="AE158">
            <v>2150</v>
          </cell>
          <cell r="AF158">
            <v>57</v>
          </cell>
          <cell r="AY158">
            <v>18.525000000000002</v>
          </cell>
          <cell r="AZ158">
            <v>1.4962500000000001</v>
          </cell>
        </row>
        <row r="159">
          <cell r="AY159">
            <v>4.7149999999999999</v>
          </cell>
          <cell r="AZ159">
            <v>0.14349999999999999</v>
          </cell>
        </row>
        <row r="160">
          <cell r="AY160">
            <v>65.1875</v>
          </cell>
          <cell r="AZ160">
            <v>8.0062499999999996</v>
          </cell>
        </row>
        <row r="161">
          <cell r="AY161">
            <v>92</v>
          </cell>
          <cell r="AZ161">
            <v>20</v>
          </cell>
        </row>
        <row r="162">
          <cell r="AY162">
            <v>8.7750000000000004</v>
          </cell>
          <cell r="AZ162">
            <v>0.33750000000000002</v>
          </cell>
        </row>
        <row r="163">
          <cell r="AY163">
            <v>20.9</v>
          </cell>
          <cell r="AZ163">
            <v>0.99</v>
          </cell>
        </row>
        <row r="164">
          <cell r="AY164">
            <v>504</v>
          </cell>
          <cell r="AZ164">
            <v>39.799999999999997</v>
          </cell>
        </row>
        <row r="165">
          <cell r="AY165">
            <v>902</v>
          </cell>
          <cell r="AZ165">
            <v>0</v>
          </cell>
        </row>
        <row r="166">
          <cell r="AY166">
            <v>677.5</v>
          </cell>
          <cell r="AZ166">
            <v>50.375</v>
          </cell>
        </row>
        <row r="167">
          <cell r="AY167">
            <v>16.099999999999998</v>
          </cell>
          <cell r="AZ167">
            <v>0.28749999999999998</v>
          </cell>
        </row>
        <row r="168">
          <cell r="AY168">
            <v>25.875</v>
          </cell>
          <cell r="AZ168">
            <v>0.28125</v>
          </cell>
        </row>
        <row r="169">
          <cell r="AY169">
            <v>91</v>
          </cell>
          <cell r="AZ169">
            <v>0</v>
          </cell>
        </row>
        <row r="171">
          <cell r="H171">
            <v>1</v>
          </cell>
          <cell r="J171">
            <v>2</v>
          </cell>
          <cell r="AE171">
            <v>2687.5</v>
          </cell>
          <cell r="AF171">
            <v>71.25</v>
          </cell>
          <cell r="AY171">
            <v>2591.9337500000001</v>
          </cell>
          <cell r="AZ171">
            <v>74.838625000000008</v>
          </cell>
          <cell r="BC171">
            <v>96.444046511627917</v>
          </cell>
          <cell r="BD171">
            <v>105.03666666666666</v>
          </cell>
        </row>
        <row r="172">
          <cell r="AE172">
            <v>2150</v>
          </cell>
          <cell r="AF172">
            <v>57</v>
          </cell>
          <cell r="AY172">
            <v>810</v>
          </cell>
          <cell r="AZ172">
            <v>15.299999999999999</v>
          </cell>
        </row>
        <row r="173">
          <cell r="AE173">
            <v>2150</v>
          </cell>
          <cell r="AF173">
            <v>57</v>
          </cell>
          <cell r="AY173">
            <v>13.049999999999999</v>
          </cell>
          <cell r="AZ173">
            <v>0.59812500000000002</v>
          </cell>
        </row>
        <row r="174">
          <cell r="AE174">
            <v>2150</v>
          </cell>
          <cell r="AF174">
            <v>57</v>
          </cell>
          <cell r="AY174">
            <v>26.125000000000004</v>
          </cell>
          <cell r="AZ174">
            <v>1.2375</v>
          </cell>
        </row>
        <row r="175">
          <cell r="AE175">
            <v>2150</v>
          </cell>
          <cell r="AF175">
            <v>57</v>
          </cell>
          <cell r="AY175">
            <v>10.96875</v>
          </cell>
          <cell r="AZ175">
            <v>0.421875</v>
          </cell>
        </row>
        <row r="176">
          <cell r="AE176">
            <v>2150</v>
          </cell>
          <cell r="AF176">
            <v>57</v>
          </cell>
          <cell r="AY176">
            <v>133.875</v>
          </cell>
          <cell r="AZ176">
            <v>6.4875000000000007</v>
          </cell>
        </row>
        <row r="177">
          <cell r="AY177">
            <v>8.0925000000000011</v>
          </cell>
          <cell r="AZ177">
            <v>0.18675</v>
          </cell>
        </row>
        <row r="178">
          <cell r="AY178">
            <v>6.5874999999999995</v>
          </cell>
          <cell r="AZ178">
            <v>0.21249999999999999</v>
          </cell>
        </row>
        <row r="179">
          <cell r="AY179">
            <v>51.85</v>
          </cell>
          <cell r="AZ179">
            <v>0.85</v>
          </cell>
        </row>
        <row r="180">
          <cell r="AY180">
            <v>55.875</v>
          </cell>
          <cell r="AZ180">
            <v>6.8625000000000007</v>
          </cell>
        </row>
        <row r="181">
          <cell r="AY181">
            <v>732.875</v>
          </cell>
          <cell r="AZ181">
            <v>0</v>
          </cell>
        </row>
        <row r="182">
          <cell r="AY182">
            <v>9.5849999999999991</v>
          </cell>
          <cell r="AZ182">
            <v>0.93187500000000001</v>
          </cell>
        </row>
        <row r="183">
          <cell r="AY183">
            <v>11.55</v>
          </cell>
          <cell r="AZ183">
            <v>0.33</v>
          </cell>
        </row>
        <row r="184">
          <cell r="AY184">
            <v>504</v>
          </cell>
          <cell r="AZ184">
            <v>39.799999999999997</v>
          </cell>
        </row>
        <row r="185">
          <cell r="AY185">
            <v>81</v>
          </cell>
          <cell r="AZ185">
            <v>1.62</v>
          </cell>
        </row>
        <row r="186">
          <cell r="AY186">
            <v>136.5</v>
          </cell>
          <cell r="AZ186">
            <v>0</v>
          </cell>
        </row>
        <row r="188">
          <cell r="AE188">
            <v>2848.75</v>
          </cell>
          <cell r="AF188">
            <v>75.525000000000006</v>
          </cell>
          <cell r="AY188">
            <v>3330.8006249999999</v>
          </cell>
          <cell r="AZ188">
            <v>91.606264583333342</v>
          </cell>
          <cell r="BC188">
            <v>116.92147871873628</v>
          </cell>
          <cell r="BD188">
            <v>121.29263764757808</v>
          </cell>
        </row>
        <row r="189">
          <cell r="H189">
            <v>1</v>
          </cell>
          <cell r="J189">
            <v>1</v>
          </cell>
          <cell r="AE189">
            <v>3583.3333333333335</v>
          </cell>
          <cell r="AF189">
            <v>95</v>
          </cell>
          <cell r="AY189">
            <v>3305.5016666666666</v>
          </cell>
          <cell r="AZ189">
            <v>79.30149999999999</v>
          </cell>
          <cell r="BC189">
            <v>92.246558139534869</v>
          </cell>
          <cell r="BD189">
            <v>83.47526315789473</v>
          </cell>
        </row>
        <row r="190">
          <cell r="AE190">
            <v>2150</v>
          </cell>
          <cell r="AF190">
            <v>57</v>
          </cell>
          <cell r="AY190">
            <v>1200</v>
          </cell>
          <cell r="AZ190">
            <v>22.666666666666668</v>
          </cell>
        </row>
        <row r="191">
          <cell r="AE191">
            <v>2150</v>
          </cell>
          <cell r="AF191">
            <v>57</v>
          </cell>
          <cell r="AY191">
            <v>10.790000000000001</v>
          </cell>
          <cell r="AZ191">
            <v>0.249</v>
          </cell>
        </row>
        <row r="192">
          <cell r="AE192">
            <v>2150</v>
          </cell>
          <cell r="AF192">
            <v>57</v>
          </cell>
          <cell r="AY192">
            <v>178.5</v>
          </cell>
          <cell r="AZ192">
            <v>8.65</v>
          </cell>
        </row>
        <row r="193">
          <cell r="AE193">
            <v>2150</v>
          </cell>
          <cell r="AF193">
            <v>57</v>
          </cell>
          <cell r="AY193">
            <v>12.32</v>
          </cell>
          <cell r="AZ193">
            <v>0.35200000000000004</v>
          </cell>
        </row>
        <row r="194">
          <cell r="AE194">
            <v>2150</v>
          </cell>
          <cell r="AF194">
            <v>57</v>
          </cell>
          <cell r="AY194">
            <v>29.040000000000003</v>
          </cell>
          <cell r="AZ194">
            <v>1.4666666666666668</v>
          </cell>
        </row>
        <row r="195">
          <cell r="AY195">
            <v>124.16666666666667</v>
          </cell>
          <cell r="AZ195">
            <v>15.25</v>
          </cell>
        </row>
        <row r="196">
          <cell r="AY196">
            <v>32.04666666666666</v>
          </cell>
          <cell r="AZ196">
            <v>1.5179999999999998</v>
          </cell>
        </row>
        <row r="197">
          <cell r="AY197">
            <v>13.454999999999998</v>
          </cell>
          <cell r="AZ197">
            <v>0.51749999999999996</v>
          </cell>
        </row>
        <row r="198">
          <cell r="AY198">
            <v>291.93333333333334</v>
          </cell>
          <cell r="AZ198">
            <v>17.59333333333333</v>
          </cell>
        </row>
        <row r="199">
          <cell r="AY199">
            <v>1127.5</v>
          </cell>
          <cell r="AZ199">
            <v>0</v>
          </cell>
        </row>
        <row r="200">
          <cell r="AY200">
            <v>56.666666666666664</v>
          </cell>
          <cell r="AZ200">
            <v>6.5</v>
          </cell>
        </row>
        <row r="201">
          <cell r="AY201">
            <v>117.58333333333333</v>
          </cell>
          <cell r="AZ201">
            <v>2.8333333333333335</v>
          </cell>
        </row>
        <row r="202">
          <cell r="AY202">
            <v>57.5</v>
          </cell>
          <cell r="AZ202">
            <v>0.625</v>
          </cell>
        </row>
        <row r="203">
          <cell r="AY203">
            <v>54</v>
          </cell>
          <cell r="AZ203">
            <v>1.08</v>
          </cell>
        </row>
        <row r="205">
          <cell r="H205">
            <v>1</v>
          </cell>
          <cell r="J205">
            <v>1</v>
          </cell>
          <cell r="AE205">
            <v>2150</v>
          </cell>
          <cell r="AF205">
            <v>57</v>
          </cell>
          <cell r="AY205">
            <v>3212.3733333333325</v>
          </cell>
          <cell r="AZ205">
            <v>77.188666666666663</v>
          </cell>
          <cell r="BC205">
            <v>149.41271317829455</v>
          </cell>
          <cell r="BD205">
            <v>135.41871345029239</v>
          </cell>
        </row>
        <row r="206">
          <cell r="AE206">
            <v>2150</v>
          </cell>
          <cell r="AF206">
            <v>57</v>
          </cell>
          <cell r="AY206">
            <v>1500</v>
          </cell>
          <cell r="AZ206">
            <v>28.333333333333332</v>
          </cell>
        </row>
        <row r="207">
          <cell r="AE207">
            <v>2150</v>
          </cell>
          <cell r="AF207">
            <v>57</v>
          </cell>
          <cell r="AY207">
            <v>8.52</v>
          </cell>
          <cell r="AZ207">
            <v>0.82833333333333325</v>
          </cell>
        </row>
        <row r="208">
          <cell r="AE208">
            <v>2150</v>
          </cell>
          <cell r="AF208">
            <v>57</v>
          </cell>
          <cell r="AY208">
            <v>12.32</v>
          </cell>
          <cell r="AZ208">
            <v>0.35200000000000004</v>
          </cell>
        </row>
        <row r="209">
          <cell r="AY209">
            <v>85.05</v>
          </cell>
          <cell r="AZ209">
            <v>6.72</v>
          </cell>
        </row>
        <row r="210">
          <cell r="AY210">
            <v>11.700000000000001</v>
          </cell>
          <cell r="AZ210">
            <v>0.45</v>
          </cell>
        </row>
        <row r="211">
          <cell r="AY211">
            <v>27.866666666666664</v>
          </cell>
          <cell r="AZ211">
            <v>1.32</v>
          </cell>
        </row>
        <row r="212">
          <cell r="AY212">
            <v>751.66666666666663</v>
          </cell>
          <cell r="AZ212">
            <v>0</v>
          </cell>
        </row>
        <row r="213">
          <cell r="AY213">
            <v>57.5</v>
          </cell>
          <cell r="AZ213">
            <v>0.625</v>
          </cell>
        </row>
        <row r="214">
          <cell r="AY214">
            <v>124.16666666666667</v>
          </cell>
          <cell r="AZ214">
            <v>15.25</v>
          </cell>
        </row>
        <row r="215">
          <cell r="AY215">
            <v>56.666666666666664</v>
          </cell>
          <cell r="AZ215">
            <v>6.5</v>
          </cell>
        </row>
        <row r="216">
          <cell r="AY216">
            <v>42</v>
          </cell>
          <cell r="AZ216">
            <v>1.4100000000000001</v>
          </cell>
        </row>
        <row r="217">
          <cell r="AY217">
            <v>303.33333333333331</v>
          </cell>
          <cell r="AZ217">
            <v>0</v>
          </cell>
        </row>
        <row r="218">
          <cell r="AY218">
            <v>168</v>
          </cell>
          <cell r="AZ218">
            <v>13.266666666666666</v>
          </cell>
        </row>
        <row r="219">
          <cell r="AY219">
            <v>33.666666666666664</v>
          </cell>
          <cell r="AZ219">
            <v>1.175</v>
          </cell>
        </row>
        <row r="220">
          <cell r="AY220">
            <v>29.916666666666668</v>
          </cell>
          <cell r="AZ220">
            <v>0.95833333333333337</v>
          </cell>
        </row>
        <row r="222">
          <cell r="H222">
            <v>1</v>
          </cell>
          <cell r="J222">
            <v>1</v>
          </cell>
          <cell r="AE222">
            <v>2687.5</v>
          </cell>
          <cell r="AF222">
            <v>71.25</v>
          </cell>
          <cell r="AY222">
            <v>2230.7787500000004</v>
          </cell>
          <cell r="AZ222">
            <v>64.107812499999994</v>
          </cell>
          <cell r="BC222">
            <v>83.00572093023257</v>
          </cell>
          <cell r="BD222">
            <v>89.975877192982452</v>
          </cell>
        </row>
        <row r="223">
          <cell r="AE223">
            <v>2150</v>
          </cell>
          <cell r="AF223">
            <v>57</v>
          </cell>
          <cell r="AY223">
            <v>1035</v>
          </cell>
          <cell r="AZ223">
            <v>19.55</v>
          </cell>
        </row>
        <row r="224">
          <cell r="AE224">
            <v>2150</v>
          </cell>
          <cell r="AF224">
            <v>57</v>
          </cell>
          <cell r="AY224">
            <v>9.24</v>
          </cell>
          <cell r="AZ224">
            <v>0.26400000000000001</v>
          </cell>
        </row>
        <row r="225">
          <cell r="AE225">
            <v>2150</v>
          </cell>
          <cell r="AF225">
            <v>57</v>
          </cell>
          <cell r="AY225">
            <v>3.5624999999999996</v>
          </cell>
          <cell r="AZ225">
            <v>0.34199999999999997</v>
          </cell>
        </row>
        <row r="226">
          <cell r="AE226">
            <v>2150</v>
          </cell>
          <cell r="AF226">
            <v>57</v>
          </cell>
          <cell r="AY226">
            <v>109.47499999999999</v>
          </cell>
          <cell r="AZ226">
            <v>6.5974999999999993</v>
          </cell>
        </row>
        <row r="227">
          <cell r="AE227">
            <v>2150</v>
          </cell>
          <cell r="AF227">
            <v>57</v>
          </cell>
          <cell r="AY227">
            <v>4.8574999999999999</v>
          </cell>
          <cell r="AZ227">
            <v>0.30150000000000005</v>
          </cell>
        </row>
        <row r="228">
          <cell r="AY228">
            <v>3.15</v>
          </cell>
          <cell r="AZ228">
            <v>0.1575</v>
          </cell>
        </row>
        <row r="229">
          <cell r="AY229">
            <v>13.162500000000001</v>
          </cell>
          <cell r="AZ229">
            <v>0.50625000000000009</v>
          </cell>
        </row>
        <row r="230">
          <cell r="AY230">
            <v>26.125000000000004</v>
          </cell>
          <cell r="AZ230">
            <v>1.2375</v>
          </cell>
        </row>
        <row r="231">
          <cell r="AY231">
            <v>74.5</v>
          </cell>
          <cell r="AZ231">
            <v>9.15</v>
          </cell>
        </row>
        <row r="232">
          <cell r="AY232">
            <v>676.5</v>
          </cell>
          <cell r="AZ232">
            <v>0</v>
          </cell>
        </row>
        <row r="233">
          <cell r="AY233">
            <v>43.125</v>
          </cell>
          <cell r="AZ233">
            <v>0.46875</v>
          </cell>
        </row>
        <row r="234">
          <cell r="AY234">
            <v>129</v>
          </cell>
          <cell r="AZ234">
            <v>20</v>
          </cell>
        </row>
        <row r="235">
          <cell r="AY235">
            <v>34</v>
          </cell>
          <cell r="AZ235">
            <v>3.9</v>
          </cell>
        </row>
        <row r="236">
          <cell r="AY236">
            <v>39.75</v>
          </cell>
          <cell r="AZ236">
            <v>1.1875</v>
          </cell>
        </row>
        <row r="237">
          <cell r="AY237">
            <v>29.331249999999997</v>
          </cell>
          <cell r="AZ237">
            <v>0.4453125</v>
          </cell>
        </row>
        <row r="239">
          <cell r="H239">
            <v>1</v>
          </cell>
          <cell r="J239">
            <v>1</v>
          </cell>
          <cell r="AE239">
            <v>2866.6666666666665</v>
          </cell>
          <cell r="AF239">
            <v>76</v>
          </cell>
          <cell r="AY239">
            <v>2850.9783333333335</v>
          </cell>
          <cell r="AZ239">
            <v>85.212333333333348</v>
          </cell>
          <cell r="BC239">
            <v>99.452732558139544</v>
          </cell>
          <cell r="BD239">
            <v>112.1214912280702</v>
          </cell>
        </row>
        <row r="240">
          <cell r="AE240">
            <v>2150</v>
          </cell>
          <cell r="AF240">
            <v>57</v>
          </cell>
          <cell r="AY240">
            <v>1200</v>
          </cell>
          <cell r="AZ240">
            <v>22.666666666666668</v>
          </cell>
        </row>
        <row r="241">
          <cell r="AE241">
            <v>2150</v>
          </cell>
          <cell r="AF241">
            <v>57</v>
          </cell>
          <cell r="AY241">
            <v>12.32</v>
          </cell>
          <cell r="AZ241">
            <v>0.35200000000000004</v>
          </cell>
        </row>
        <row r="242">
          <cell r="AE242">
            <v>2150</v>
          </cell>
          <cell r="AF242">
            <v>57</v>
          </cell>
          <cell r="AY242">
            <v>15.75</v>
          </cell>
          <cell r="AZ242">
            <v>1.08</v>
          </cell>
        </row>
        <row r="243">
          <cell r="AE243">
            <v>2150</v>
          </cell>
          <cell r="AF243">
            <v>57</v>
          </cell>
          <cell r="AY243">
            <v>14.386666666666665</v>
          </cell>
          <cell r="AZ243">
            <v>0.33199999999999996</v>
          </cell>
        </row>
        <row r="244">
          <cell r="AY244">
            <v>13.174999999999999</v>
          </cell>
          <cell r="AZ244">
            <v>0.42499999999999999</v>
          </cell>
        </row>
        <row r="245">
          <cell r="AY245">
            <v>17.55</v>
          </cell>
          <cell r="AZ245">
            <v>0.67500000000000016</v>
          </cell>
        </row>
        <row r="246">
          <cell r="AY246">
            <v>34.833333333333336</v>
          </cell>
          <cell r="AZ246">
            <v>1.6500000000000001</v>
          </cell>
        </row>
        <row r="247">
          <cell r="AY247">
            <v>94.5</v>
          </cell>
          <cell r="AZ247">
            <v>3.1724999999999999</v>
          </cell>
        </row>
        <row r="248">
          <cell r="AY248">
            <v>99.333333333333329</v>
          </cell>
          <cell r="AZ248">
            <v>12.200000000000001</v>
          </cell>
        </row>
        <row r="249">
          <cell r="AY249">
            <v>751.66666666666663</v>
          </cell>
          <cell r="AZ249">
            <v>0</v>
          </cell>
        </row>
        <row r="250">
          <cell r="AY250">
            <v>137.6</v>
          </cell>
          <cell r="AZ250">
            <v>21.333333333333332</v>
          </cell>
        </row>
        <row r="251">
          <cell r="AY251">
            <v>123.75</v>
          </cell>
          <cell r="AZ251">
            <v>1.5</v>
          </cell>
        </row>
        <row r="252">
          <cell r="AY252">
            <v>12.78</v>
          </cell>
          <cell r="AZ252">
            <v>1.2424999999999999</v>
          </cell>
        </row>
        <row r="253">
          <cell r="AY253">
            <v>140</v>
          </cell>
          <cell r="AZ253">
            <v>3.4166666666666665</v>
          </cell>
        </row>
        <row r="254">
          <cell r="AY254">
            <v>168</v>
          </cell>
          <cell r="AZ254">
            <v>13.266666666666666</v>
          </cell>
        </row>
        <row r="255">
          <cell r="AY255">
            <v>15.333333333333334</v>
          </cell>
          <cell r="AZ255">
            <v>1.9000000000000001</v>
          </cell>
        </row>
        <row r="257">
          <cell r="H257">
            <v>1</v>
          </cell>
          <cell r="J257">
            <v>1</v>
          </cell>
          <cell r="AE257">
            <v>2687.5</v>
          </cell>
          <cell r="AF257">
            <v>71.25</v>
          </cell>
          <cell r="AY257">
            <v>2674.4312499999996</v>
          </cell>
          <cell r="AZ257">
            <v>63.253125000000004</v>
          </cell>
          <cell r="BC257">
            <v>99.513720930232537</v>
          </cell>
          <cell r="BD257">
            <v>88.776315789473699</v>
          </cell>
        </row>
        <row r="258">
          <cell r="AE258">
            <v>2150</v>
          </cell>
          <cell r="AF258">
            <v>57</v>
          </cell>
          <cell r="AY258">
            <v>1035</v>
          </cell>
          <cell r="AZ258">
            <v>19.55</v>
          </cell>
        </row>
        <row r="259">
          <cell r="AE259">
            <v>2150</v>
          </cell>
          <cell r="AF259">
            <v>57</v>
          </cell>
          <cell r="AY259">
            <v>328.42499999999995</v>
          </cell>
          <cell r="AZ259">
            <v>19.792499999999997</v>
          </cell>
        </row>
        <row r="260">
          <cell r="AE260">
            <v>2150</v>
          </cell>
          <cell r="AF260">
            <v>57</v>
          </cell>
          <cell r="AY260">
            <v>76.25</v>
          </cell>
          <cell r="AZ260">
            <v>1.25</v>
          </cell>
        </row>
        <row r="261">
          <cell r="AE261">
            <v>2150</v>
          </cell>
          <cell r="AF261">
            <v>57</v>
          </cell>
          <cell r="AY261">
            <v>39.75</v>
          </cell>
          <cell r="AZ261">
            <v>1.1875</v>
          </cell>
        </row>
        <row r="262">
          <cell r="AE262">
            <v>2150</v>
          </cell>
          <cell r="AF262">
            <v>57</v>
          </cell>
          <cell r="AY262">
            <v>91.125</v>
          </cell>
          <cell r="AZ262">
            <v>7.2</v>
          </cell>
        </row>
        <row r="263">
          <cell r="AY263">
            <v>4.75</v>
          </cell>
          <cell r="AZ263">
            <v>0.23749999999999999</v>
          </cell>
        </row>
        <row r="264">
          <cell r="AY264">
            <v>43.125</v>
          </cell>
          <cell r="AZ264">
            <v>0.46875</v>
          </cell>
        </row>
        <row r="265">
          <cell r="AY265">
            <v>6.5812500000000007</v>
          </cell>
          <cell r="AZ265">
            <v>0.25312500000000004</v>
          </cell>
        </row>
        <row r="266">
          <cell r="AY266">
            <v>15.675000000000001</v>
          </cell>
          <cell r="AZ266">
            <v>0.74250000000000005</v>
          </cell>
        </row>
        <row r="267">
          <cell r="AY267">
            <v>87.5</v>
          </cell>
          <cell r="AZ267">
            <v>0.125</v>
          </cell>
        </row>
        <row r="268">
          <cell r="AY268">
            <v>63</v>
          </cell>
          <cell r="AZ268">
            <v>2.1150000000000002</v>
          </cell>
        </row>
        <row r="269">
          <cell r="AY269">
            <v>563.75</v>
          </cell>
          <cell r="AZ269">
            <v>0</v>
          </cell>
        </row>
        <row r="270">
          <cell r="AY270">
            <v>126</v>
          </cell>
          <cell r="AZ270">
            <v>3.0749999999999997</v>
          </cell>
        </row>
        <row r="271">
          <cell r="AY271">
            <v>193.5</v>
          </cell>
          <cell r="AZ271">
            <v>7.2562499999999996</v>
          </cell>
        </row>
        <row r="273">
          <cell r="H273">
            <v>1</v>
          </cell>
          <cell r="J273">
            <v>1</v>
          </cell>
          <cell r="AE273">
            <v>3225</v>
          </cell>
          <cell r="AF273">
            <v>85.5</v>
          </cell>
          <cell r="AY273">
            <v>5342.0725000000002</v>
          </cell>
          <cell r="AZ273">
            <v>204.54775000000001</v>
          </cell>
          <cell r="BC273">
            <v>165.6456589147287</v>
          </cell>
          <cell r="BD273">
            <v>239.23713450292396</v>
          </cell>
        </row>
        <row r="274">
          <cell r="AE274">
            <v>2150</v>
          </cell>
          <cell r="AF274">
            <v>57</v>
          </cell>
          <cell r="AY274">
            <v>1800</v>
          </cell>
          <cell r="AZ274">
            <v>34</v>
          </cell>
        </row>
        <row r="275">
          <cell r="AE275">
            <v>2150</v>
          </cell>
          <cell r="AF275">
            <v>57</v>
          </cell>
          <cell r="AY275">
            <v>14.354999999999999</v>
          </cell>
          <cell r="AZ275">
            <v>1.5007499999999998</v>
          </cell>
        </row>
        <row r="276">
          <cell r="AE276">
            <v>2150</v>
          </cell>
          <cell r="AF276">
            <v>57</v>
          </cell>
          <cell r="AY276">
            <v>27.720000000000002</v>
          </cell>
          <cell r="AZ276">
            <v>0.79200000000000004</v>
          </cell>
        </row>
        <row r="277">
          <cell r="AY277">
            <v>47.5</v>
          </cell>
          <cell r="AZ277">
            <v>2.5625</v>
          </cell>
        </row>
        <row r="278">
          <cell r="AY278">
            <v>1008</v>
          </cell>
          <cell r="AZ278">
            <v>79.599999999999994</v>
          </cell>
        </row>
        <row r="279">
          <cell r="AY279">
            <v>149</v>
          </cell>
          <cell r="AZ279">
            <v>18.3</v>
          </cell>
        </row>
        <row r="280">
          <cell r="AY280">
            <v>17.55</v>
          </cell>
          <cell r="AZ280">
            <v>0.67500000000000004</v>
          </cell>
        </row>
        <row r="281">
          <cell r="AY281">
            <v>31.35</v>
          </cell>
          <cell r="AZ281">
            <v>1.4850000000000001</v>
          </cell>
        </row>
        <row r="282">
          <cell r="AY282">
            <v>10.6875</v>
          </cell>
          <cell r="AZ282">
            <v>1.026</v>
          </cell>
        </row>
        <row r="283">
          <cell r="AY283">
            <v>656.84999999999991</v>
          </cell>
          <cell r="AZ283">
            <v>39.584999999999994</v>
          </cell>
        </row>
        <row r="284">
          <cell r="AY284">
            <v>1127.5</v>
          </cell>
          <cell r="AZ284">
            <v>0</v>
          </cell>
        </row>
        <row r="285">
          <cell r="AY285">
            <v>284.31</v>
          </cell>
          <cell r="AZ285">
            <v>22.463999999999999</v>
          </cell>
        </row>
        <row r="286">
          <cell r="AY286">
            <v>81</v>
          </cell>
          <cell r="AZ286">
            <v>1.62</v>
          </cell>
        </row>
        <row r="287">
          <cell r="AY287">
            <v>86.25</v>
          </cell>
          <cell r="AZ287">
            <v>0.9375</v>
          </cell>
        </row>
        <row r="289">
          <cell r="H289">
            <v>1</v>
          </cell>
          <cell r="J289">
            <v>1</v>
          </cell>
          <cell r="AE289">
            <v>3583.3333333333335</v>
          </cell>
          <cell r="AF289">
            <v>95</v>
          </cell>
          <cell r="AY289">
            <v>4225.8316666666669</v>
          </cell>
          <cell r="AZ289">
            <v>95.989833333333337</v>
          </cell>
          <cell r="BC289">
            <v>117.93018604651162</v>
          </cell>
          <cell r="BD289">
            <v>101.04192982456142</v>
          </cell>
        </row>
        <row r="290">
          <cell r="AE290">
            <v>2150</v>
          </cell>
          <cell r="AF290">
            <v>57</v>
          </cell>
          <cell r="AY290">
            <v>1200</v>
          </cell>
          <cell r="AZ290">
            <v>22.666666666666668</v>
          </cell>
        </row>
        <row r="291">
          <cell r="AE291">
            <v>2150</v>
          </cell>
          <cell r="AF291">
            <v>57</v>
          </cell>
          <cell r="AY291">
            <v>10.790000000000001</v>
          </cell>
          <cell r="AZ291">
            <v>0.249</v>
          </cell>
        </row>
        <row r="292">
          <cell r="AE292">
            <v>2150</v>
          </cell>
          <cell r="AF292">
            <v>57</v>
          </cell>
          <cell r="AY292">
            <v>178.5</v>
          </cell>
          <cell r="AZ292">
            <v>8.65</v>
          </cell>
        </row>
        <row r="293">
          <cell r="AE293">
            <v>2150</v>
          </cell>
          <cell r="AF293">
            <v>57</v>
          </cell>
          <cell r="AY293">
            <v>36.300000000000004</v>
          </cell>
          <cell r="AZ293">
            <v>1.8333333333333333</v>
          </cell>
        </row>
        <row r="294">
          <cell r="AE294">
            <v>2150</v>
          </cell>
          <cell r="AF294">
            <v>57</v>
          </cell>
          <cell r="AY294">
            <v>11.700000000000001</v>
          </cell>
          <cell r="AZ294">
            <v>0.45</v>
          </cell>
        </row>
        <row r="295">
          <cell r="AY295">
            <v>27.866666666666664</v>
          </cell>
          <cell r="AZ295">
            <v>1.32</v>
          </cell>
        </row>
        <row r="296">
          <cell r="AY296">
            <v>437.89999999999992</v>
          </cell>
          <cell r="AZ296">
            <v>26.389999999999997</v>
          </cell>
        </row>
        <row r="297">
          <cell r="AY297">
            <v>43.774999999999999</v>
          </cell>
          <cell r="AZ297">
            <v>1.9974999999999998</v>
          </cell>
        </row>
        <row r="298">
          <cell r="AY298">
            <v>34</v>
          </cell>
          <cell r="AZ298">
            <v>3.9</v>
          </cell>
        </row>
        <row r="299">
          <cell r="AY299">
            <v>1052.3333333333333</v>
          </cell>
          <cell r="AZ299">
            <v>0</v>
          </cell>
        </row>
        <row r="300">
          <cell r="AY300">
            <v>176</v>
          </cell>
          <cell r="AZ300">
            <v>8.6999999999999993</v>
          </cell>
        </row>
        <row r="301">
          <cell r="AY301">
            <v>530</v>
          </cell>
          <cell r="AZ301">
            <v>15.833333333333334</v>
          </cell>
        </row>
        <row r="302">
          <cell r="AY302">
            <v>486.66666666666669</v>
          </cell>
          <cell r="AZ302">
            <v>4</v>
          </cell>
        </row>
        <row r="304">
          <cell r="H304">
            <v>1</v>
          </cell>
          <cell r="J304">
            <v>1</v>
          </cell>
          <cell r="AE304">
            <v>2866.6666666666665</v>
          </cell>
          <cell r="AF304">
            <v>76</v>
          </cell>
          <cell r="AY304">
            <v>2831.13</v>
          </cell>
          <cell r="AZ304">
            <v>57.87299999999999</v>
          </cell>
          <cell r="BC304">
            <v>98.760348837209307</v>
          </cell>
          <cell r="BD304">
            <v>76.148684210526312</v>
          </cell>
        </row>
        <row r="305">
          <cell r="AE305">
            <v>2150</v>
          </cell>
          <cell r="AF305">
            <v>57</v>
          </cell>
          <cell r="AY305">
            <v>1200</v>
          </cell>
          <cell r="AZ305">
            <v>22.666666666666668</v>
          </cell>
        </row>
        <row r="306">
          <cell r="AE306">
            <v>2150</v>
          </cell>
          <cell r="AF306">
            <v>57</v>
          </cell>
          <cell r="AY306">
            <v>9</v>
          </cell>
          <cell r="AZ306">
            <v>0.52500000000000002</v>
          </cell>
        </row>
        <row r="307">
          <cell r="AE307">
            <v>2150</v>
          </cell>
          <cell r="AF307">
            <v>57</v>
          </cell>
          <cell r="AY307">
            <v>18.48</v>
          </cell>
          <cell r="AZ307">
            <v>0.52800000000000002</v>
          </cell>
        </row>
        <row r="308">
          <cell r="AE308">
            <v>2150</v>
          </cell>
          <cell r="AF308">
            <v>57</v>
          </cell>
          <cell r="AY308">
            <v>181.33333333333334</v>
          </cell>
          <cell r="AZ308">
            <v>2.8000000000000003</v>
          </cell>
        </row>
        <row r="309">
          <cell r="AY309">
            <v>34</v>
          </cell>
          <cell r="AZ309">
            <v>3.9</v>
          </cell>
        </row>
        <row r="310">
          <cell r="AY310">
            <v>11.700000000000001</v>
          </cell>
          <cell r="AZ310">
            <v>0.45</v>
          </cell>
        </row>
        <row r="311">
          <cell r="AY311">
            <v>27.866666666666664</v>
          </cell>
          <cell r="AZ311">
            <v>1.32</v>
          </cell>
        </row>
        <row r="312">
          <cell r="AY312">
            <v>62.083333333333336</v>
          </cell>
          <cell r="AZ312">
            <v>7.625</v>
          </cell>
        </row>
        <row r="313">
          <cell r="AY313">
            <v>57.5</v>
          </cell>
          <cell r="AZ313">
            <v>0.625</v>
          </cell>
        </row>
        <row r="314">
          <cell r="AY314">
            <v>116.66666666666667</v>
          </cell>
          <cell r="AZ314">
            <v>0.16666666666666666</v>
          </cell>
        </row>
        <row r="315">
          <cell r="AY315">
            <v>751.66666666666663</v>
          </cell>
          <cell r="AZ315">
            <v>0</v>
          </cell>
        </row>
        <row r="316">
          <cell r="AY316">
            <v>239.33333333333334</v>
          </cell>
          <cell r="AZ316">
            <v>7.666666666666667</v>
          </cell>
        </row>
        <row r="317">
          <cell r="AY317">
            <v>121.5</v>
          </cell>
          <cell r="AZ317">
            <v>9.6</v>
          </cell>
        </row>
        <row r="319">
          <cell r="H319">
            <v>1</v>
          </cell>
          <cell r="J319">
            <v>1</v>
          </cell>
          <cell r="AE319">
            <v>3225</v>
          </cell>
          <cell r="AF319">
            <v>85.5</v>
          </cell>
          <cell r="AY319">
            <v>3268.1400000000003</v>
          </cell>
          <cell r="AZ319">
            <v>97.27924999999999</v>
          </cell>
          <cell r="BC319">
            <v>101.33767441860466</v>
          </cell>
          <cell r="BD319">
            <v>113.7769005847953</v>
          </cell>
        </row>
        <row r="320">
          <cell r="AE320">
            <v>2150</v>
          </cell>
          <cell r="AF320">
            <v>57</v>
          </cell>
          <cell r="AY320">
            <v>900</v>
          </cell>
          <cell r="AZ320">
            <v>17</v>
          </cell>
        </row>
        <row r="321">
          <cell r="AE321">
            <v>2150</v>
          </cell>
          <cell r="AF321">
            <v>57</v>
          </cell>
          <cell r="AY321">
            <v>9.5849999999999991</v>
          </cell>
          <cell r="AZ321">
            <v>0.93187500000000001</v>
          </cell>
        </row>
        <row r="322">
          <cell r="AE322">
            <v>2150</v>
          </cell>
          <cell r="AF322">
            <v>57</v>
          </cell>
          <cell r="AY322">
            <v>9.24</v>
          </cell>
          <cell r="AZ322">
            <v>0.26400000000000001</v>
          </cell>
        </row>
        <row r="323">
          <cell r="AE323">
            <v>2150</v>
          </cell>
          <cell r="AF323">
            <v>57</v>
          </cell>
          <cell r="AY323">
            <v>227.25</v>
          </cell>
          <cell r="AZ323">
            <v>7.9312499999999995</v>
          </cell>
        </row>
        <row r="324">
          <cell r="AE324">
            <v>2150</v>
          </cell>
          <cell r="AF324">
            <v>57</v>
          </cell>
          <cell r="AY324">
            <v>8.7750000000000004</v>
          </cell>
          <cell r="AZ324">
            <v>0.33750000000000002</v>
          </cell>
        </row>
        <row r="325">
          <cell r="AE325">
            <v>2150</v>
          </cell>
          <cell r="AF325">
            <v>57</v>
          </cell>
          <cell r="AY325">
            <v>20.9</v>
          </cell>
          <cell r="AZ325">
            <v>0.99</v>
          </cell>
        </row>
        <row r="326">
          <cell r="AY326">
            <v>504</v>
          </cell>
          <cell r="AZ326">
            <v>39.799999999999997</v>
          </cell>
        </row>
        <row r="327">
          <cell r="AY327">
            <v>6.5874999999999995</v>
          </cell>
          <cell r="AZ327">
            <v>0.21249999999999999</v>
          </cell>
        </row>
        <row r="328">
          <cell r="AY328">
            <v>55.875</v>
          </cell>
          <cell r="AZ328">
            <v>6.8625000000000007</v>
          </cell>
        </row>
        <row r="329">
          <cell r="AY329">
            <v>64.6875</v>
          </cell>
          <cell r="AZ329">
            <v>0.703125</v>
          </cell>
        </row>
        <row r="330">
          <cell r="AY330">
            <v>1127.5</v>
          </cell>
          <cell r="AZ330">
            <v>0</v>
          </cell>
        </row>
        <row r="331">
          <cell r="AY331">
            <v>262.74</v>
          </cell>
          <cell r="AZ331">
            <v>15.834</v>
          </cell>
        </row>
        <row r="332">
          <cell r="AY332">
            <v>28.5</v>
          </cell>
          <cell r="AZ332">
            <v>1.5374999999999999</v>
          </cell>
        </row>
        <row r="333">
          <cell r="AY333">
            <v>42.5</v>
          </cell>
          <cell r="AZ333">
            <v>4.875</v>
          </cell>
        </row>
        <row r="335">
          <cell r="H335">
            <v>1</v>
          </cell>
          <cell r="J335">
            <v>1</v>
          </cell>
          <cell r="AE335">
            <v>1612.5</v>
          </cell>
          <cell r="AF335">
            <v>42.75</v>
          </cell>
          <cell r="AY335">
            <v>3366.7687500000002</v>
          </cell>
          <cell r="AZ335">
            <v>91.309374999999989</v>
          </cell>
          <cell r="BC335">
            <v>208.79186046511632</v>
          </cell>
          <cell r="BD335">
            <v>213.58918128654966</v>
          </cell>
        </row>
        <row r="336">
          <cell r="AE336">
            <v>2150</v>
          </cell>
          <cell r="AF336">
            <v>57</v>
          </cell>
          <cell r="AY336">
            <v>1080</v>
          </cell>
          <cell r="AZ336">
            <v>20.399999999999999</v>
          </cell>
        </row>
        <row r="337">
          <cell r="AE337">
            <v>2150</v>
          </cell>
          <cell r="AF337">
            <v>57</v>
          </cell>
          <cell r="AY337">
            <v>7.1875</v>
          </cell>
          <cell r="AZ337">
            <v>0.90625</v>
          </cell>
        </row>
        <row r="338">
          <cell r="AE338">
            <v>2150</v>
          </cell>
          <cell r="AF338">
            <v>57</v>
          </cell>
          <cell r="AY338">
            <v>218.95</v>
          </cell>
          <cell r="AZ338">
            <v>13.194999999999999</v>
          </cell>
        </row>
        <row r="339">
          <cell r="AY339">
            <v>93.125</v>
          </cell>
          <cell r="AZ339">
            <v>11.4375</v>
          </cell>
        </row>
        <row r="340">
          <cell r="AY340">
            <v>6.5812500000000007</v>
          </cell>
          <cell r="AZ340">
            <v>0.25312500000000004</v>
          </cell>
        </row>
        <row r="341">
          <cell r="AY341">
            <v>15.675000000000001</v>
          </cell>
          <cell r="AZ341">
            <v>0.74250000000000005</v>
          </cell>
        </row>
        <row r="342">
          <cell r="AY342">
            <v>45</v>
          </cell>
          <cell r="AZ342">
            <v>0.58750000000000002</v>
          </cell>
        </row>
        <row r="343">
          <cell r="AY343">
            <v>845.625</v>
          </cell>
          <cell r="AZ343">
            <v>0</v>
          </cell>
        </row>
        <row r="344">
          <cell r="AY344">
            <v>378</v>
          </cell>
          <cell r="AZ344">
            <v>29.849999999999998</v>
          </cell>
        </row>
        <row r="345">
          <cell r="AY345">
            <v>134.625</v>
          </cell>
          <cell r="AZ345">
            <v>4.3125</v>
          </cell>
        </row>
        <row r="346">
          <cell r="AY346">
            <v>318</v>
          </cell>
          <cell r="AZ346">
            <v>9.5</v>
          </cell>
        </row>
        <row r="347">
          <cell r="AY347">
            <v>87.5</v>
          </cell>
          <cell r="AZ347">
            <v>0.125</v>
          </cell>
        </row>
        <row r="348">
          <cell r="AY348">
            <v>136.5</v>
          </cell>
          <cell r="AZ348">
            <v>0</v>
          </cell>
        </row>
        <row r="350">
          <cell r="AE350">
            <v>2848.75</v>
          </cell>
          <cell r="AF350">
            <v>75.525000000000006</v>
          </cell>
          <cell r="AY350">
            <v>2279.8676666666665</v>
          </cell>
          <cell r="AZ350">
            <v>49.278785416666665</v>
          </cell>
          <cell r="BC350">
            <v>80.030457803130034</v>
          </cell>
          <cell r="BD350">
            <v>65.248309058810534</v>
          </cell>
        </row>
        <row r="351">
          <cell r="H351">
            <v>1</v>
          </cell>
          <cell r="J351">
            <v>2</v>
          </cell>
          <cell r="AE351">
            <v>1612.5</v>
          </cell>
          <cell r="AF351">
            <v>42.75</v>
          </cell>
          <cell r="AY351">
            <v>1842.305625</v>
          </cell>
          <cell r="AZ351">
            <v>29.043999999999997</v>
          </cell>
          <cell r="BC351">
            <v>114.25151162790696</v>
          </cell>
          <cell r="BD351">
            <v>67.939181286549697</v>
          </cell>
        </row>
        <row r="352">
          <cell r="AE352">
            <v>2150</v>
          </cell>
          <cell r="AF352">
            <v>57</v>
          </cell>
          <cell r="AY352">
            <v>675</v>
          </cell>
          <cell r="AZ352">
            <v>12.75</v>
          </cell>
        </row>
        <row r="353">
          <cell r="AE353">
            <v>2150</v>
          </cell>
          <cell r="AF353">
            <v>57</v>
          </cell>
          <cell r="AY353">
            <v>9.24</v>
          </cell>
          <cell r="AZ353">
            <v>0.26400000000000001</v>
          </cell>
        </row>
        <row r="354">
          <cell r="AE354">
            <v>2150</v>
          </cell>
          <cell r="AF354">
            <v>57</v>
          </cell>
          <cell r="AY354">
            <v>6.75</v>
          </cell>
          <cell r="AZ354">
            <v>0.39374999999999999</v>
          </cell>
        </row>
        <row r="355">
          <cell r="AY355">
            <v>4.453125</v>
          </cell>
          <cell r="AZ355">
            <v>0.42749999999999999</v>
          </cell>
        </row>
        <row r="356">
          <cell r="AY356">
            <v>136.6875</v>
          </cell>
          <cell r="AZ356">
            <v>10.8</v>
          </cell>
        </row>
        <row r="357">
          <cell r="AY357">
            <v>20.9</v>
          </cell>
          <cell r="AZ357">
            <v>0.99</v>
          </cell>
        </row>
        <row r="358">
          <cell r="AY358">
            <v>8.7750000000000004</v>
          </cell>
          <cell r="AZ358">
            <v>0.33750000000000002</v>
          </cell>
        </row>
        <row r="359">
          <cell r="AY359">
            <v>25.5</v>
          </cell>
          <cell r="AZ359">
            <v>2.9249999999999998</v>
          </cell>
        </row>
        <row r="360">
          <cell r="AY360">
            <v>109.375</v>
          </cell>
          <cell r="AZ360">
            <v>0.15625</v>
          </cell>
        </row>
        <row r="361">
          <cell r="AY361">
            <v>845.625</v>
          </cell>
          <cell r="AZ361">
            <v>0</v>
          </cell>
        </row>
        <row r="363">
          <cell r="H363">
            <v>1</v>
          </cell>
          <cell r="J363">
            <v>2</v>
          </cell>
          <cell r="AE363">
            <v>1612.5</v>
          </cell>
          <cell r="AF363">
            <v>42.75</v>
          </cell>
          <cell r="AY363">
            <v>1345.5225</v>
          </cell>
          <cell r="AZ363">
            <v>41.582749999999997</v>
          </cell>
          <cell r="BC363">
            <v>83.443255813953485</v>
          </cell>
          <cell r="BD363">
            <v>97.269590643274853</v>
          </cell>
        </row>
        <row r="364">
          <cell r="AE364">
            <v>2150</v>
          </cell>
          <cell r="AF364">
            <v>57</v>
          </cell>
          <cell r="AY364">
            <v>900</v>
          </cell>
          <cell r="AZ364">
            <v>17</v>
          </cell>
        </row>
        <row r="365">
          <cell r="AE365">
            <v>2150</v>
          </cell>
          <cell r="AF365">
            <v>57</v>
          </cell>
          <cell r="AY365">
            <v>24.7</v>
          </cell>
          <cell r="AZ365">
            <v>1.9949999999999999</v>
          </cell>
        </row>
        <row r="366">
          <cell r="AE366">
            <v>2150</v>
          </cell>
          <cell r="AF366">
            <v>57</v>
          </cell>
          <cell r="AY366">
            <v>7.0724999999999998</v>
          </cell>
          <cell r="AZ366">
            <v>0.21525</v>
          </cell>
        </row>
        <row r="367">
          <cell r="AY367">
            <v>8.7750000000000004</v>
          </cell>
          <cell r="AZ367">
            <v>0.33750000000000002</v>
          </cell>
        </row>
        <row r="368">
          <cell r="AY368">
            <v>20.9</v>
          </cell>
          <cell r="AZ368">
            <v>0.99</v>
          </cell>
        </row>
        <row r="369">
          <cell r="AY369">
            <v>25.5</v>
          </cell>
          <cell r="AZ369">
            <v>2.9249999999999998</v>
          </cell>
        </row>
        <row r="370">
          <cell r="AY370">
            <v>37.25</v>
          </cell>
          <cell r="AZ370">
            <v>4.5750000000000002</v>
          </cell>
        </row>
        <row r="371">
          <cell r="AY371">
            <v>218.95</v>
          </cell>
          <cell r="AZ371">
            <v>13.194999999999999</v>
          </cell>
        </row>
        <row r="372">
          <cell r="AY372">
            <v>102.375</v>
          </cell>
          <cell r="AZ372">
            <v>0.35000000000000003</v>
          </cell>
        </row>
        <row r="374">
          <cell r="H374">
            <v>1</v>
          </cell>
          <cell r="J374">
            <v>2</v>
          </cell>
          <cell r="AE374">
            <v>3583.3333333333335</v>
          </cell>
          <cell r="AF374">
            <v>95</v>
          </cell>
          <cell r="AY374">
            <v>1660.749166666667</v>
          </cell>
          <cell r="AZ374">
            <v>33.500333333333323</v>
          </cell>
          <cell r="BC374">
            <v>46.346488372093035</v>
          </cell>
          <cell r="BD374">
            <v>35.263508771929814</v>
          </cell>
        </row>
        <row r="375">
          <cell r="AE375">
            <v>2150</v>
          </cell>
          <cell r="AF375">
            <v>57</v>
          </cell>
          <cell r="AY375">
            <v>720</v>
          </cell>
          <cell r="AZ375">
            <v>13.6</v>
          </cell>
        </row>
        <row r="376">
          <cell r="AE376">
            <v>2150</v>
          </cell>
          <cell r="AF376">
            <v>57</v>
          </cell>
          <cell r="AY376">
            <v>64</v>
          </cell>
          <cell r="AZ376">
            <v>1.3</v>
          </cell>
        </row>
        <row r="377">
          <cell r="AE377">
            <v>2150</v>
          </cell>
          <cell r="AF377">
            <v>57</v>
          </cell>
          <cell r="AY377">
            <v>99.333333333333329</v>
          </cell>
          <cell r="AZ377">
            <v>12.200000000000001</v>
          </cell>
        </row>
        <row r="378">
          <cell r="AE378">
            <v>2150</v>
          </cell>
          <cell r="AF378">
            <v>57</v>
          </cell>
          <cell r="AY378">
            <v>28.333333333333332</v>
          </cell>
          <cell r="AZ378">
            <v>3.25</v>
          </cell>
        </row>
        <row r="379">
          <cell r="AE379">
            <v>2150</v>
          </cell>
          <cell r="AF379">
            <v>57</v>
          </cell>
          <cell r="AY379">
            <v>11.700000000000001</v>
          </cell>
          <cell r="AZ379">
            <v>0.45</v>
          </cell>
        </row>
        <row r="380">
          <cell r="AY380">
            <v>27.866666666666664</v>
          </cell>
          <cell r="AZ380">
            <v>1.32</v>
          </cell>
        </row>
        <row r="381">
          <cell r="AY381">
            <v>676.5</v>
          </cell>
          <cell r="AZ381">
            <v>0</v>
          </cell>
        </row>
        <row r="382">
          <cell r="AY382">
            <v>5.9375</v>
          </cell>
          <cell r="AZ382">
            <v>0.56999999999999995</v>
          </cell>
        </row>
        <row r="383">
          <cell r="AY383">
            <v>12.32</v>
          </cell>
          <cell r="AZ383">
            <v>0.35200000000000004</v>
          </cell>
        </row>
        <row r="384">
          <cell r="AY384">
            <v>3</v>
          </cell>
          <cell r="AZ384">
            <v>0.17499999999999996</v>
          </cell>
        </row>
        <row r="385">
          <cell r="AY385">
            <v>11.758333333333333</v>
          </cell>
          <cell r="AZ385">
            <v>0.28333333333333333</v>
          </cell>
        </row>
        <row r="387">
          <cell r="H387">
            <v>1</v>
          </cell>
          <cell r="J387">
            <v>2</v>
          </cell>
          <cell r="AE387">
            <v>5375</v>
          </cell>
          <cell r="AF387">
            <v>142.5</v>
          </cell>
          <cell r="AY387">
            <v>2913.5637499999998</v>
          </cell>
          <cell r="AZ387">
            <v>67.369624999999999</v>
          </cell>
          <cell r="BC387">
            <v>54.205837209302324</v>
          </cell>
          <cell r="BD387">
            <v>47.276929824561407</v>
          </cell>
        </row>
        <row r="388">
          <cell r="AE388">
            <v>2150</v>
          </cell>
          <cell r="AF388">
            <v>57</v>
          </cell>
          <cell r="AY388">
            <v>1080</v>
          </cell>
          <cell r="AZ388">
            <v>20.399999999999999</v>
          </cell>
        </row>
        <row r="389">
          <cell r="AE389">
            <v>2150</v>
          </cell>
          <cell r="AF389">
            <v>57</v>
          </cell>
          <cell r="AY389">
            <v>437.9</v>
          </cell>
          <cell r="AZ389">
            <v>26.389999999999997</v>
          </cell>
        </row>
        <row r="390">
          <cell r="AE390">
            <v>2150</v>
          </cell>
          <cell r="AF390">
            <v>57</v>
          </cell>
          <cell r="AY390">
            <v>91.125</v>
          </cell>
          <cell r="AZ390">
            <v>7.2</v>
          </cell>
        </row>
        <row r="391">
          <cell r="AE391">
            <v>2150</v>
          </cell>
          <cell r="AF391">
            <v>57</v>
          </cell>
          <cell r="AY391">
            <v>36.04</v>
          </cell>
          <cell r="AZ391">
            <v>0.53</v>
          </cell>
        </row>
        <row r="392">
          <cell r="AE392">
            <v>2150</v>
          </cell>
          <cell r="AF392">
            <v>57</v>
          </cell>
          <cell r="AY392">
            <v>74.5</v>
          </cell>
          <cell r="AZ392">
            <v>9.15</v>
          </cell>
        </row>
        <row r="393">
          <cell r="AY393">
            <v>20.9</v>
          </cell>
          <cell r="AZ393">
            <v>0.99</v>
          </cell>
        </row>
        <row r="394">
          <cell r="AY394">
            <v>8.7750000000000004</v>
          </cell>
          <cell r="AZ394">
            <v>0.33750000000000002</v>
          </cell>
        </row>
        <row r="395">
          <cell r="AY395">
            <v>10.94375</v>
          </cell>
          <cell r="AZ395">
            <v>0.49937500000000001</v>
          </cell>
        </row>
        <row r="396">
          <cell r="AY396">
            <v>1127.5</v>
          </cell>
          <cell r="AZ396">
            <v>0</v>
          </cell>
        </row>
        <row r="397">
          <cell r="AY397">
            <v>6.39</v>
          </cell>
          <cell r="AZ397">
            <v>0.62124999999999997</v>
          </cell>
        </row>
        <row r="398">
          <cell r="AY398">
            <v>9.24</v>
          </cell>
          <cell r="AZ398">
            <v>0.26400000000000001</v>
          </cell>
        </row>
        <row r="399">
          <cell r="AY399">
            <v>4.5</v>
          </cell>
          <cell r="AZ399">
            <v>0.26249999999999996</v>
          </cell>
        </row>
        <row r="400">
          <cell r="AY400">
            <v>5.75</v>
          </cell>
          <cell r="AZ400">
            <v>0.72499999999999998</v>
          </cell>
        </row>
        <row r="402">
          <cell r="H402">
            <v>1</v>
          </cell>
          <cell r="J402">
            <v>2</v>
          </cell>
          <cell r="AE402">
            <v>1433.3333333333333</v>
          </cell>
          <cell r="AF402">
            <v>38</v>
          </cell>
          <cell r="AY402">
            <v>1436.6016666666669</v>
          </cell>
          <cell r="AZ402">
            <v>44.866166666666679</v>
          </cell>
          <cell r="BC402">
            <v>100.22802325581397</v>
          </cell>
          <cell r="BD402">
            <v>118.06885964912284</v>
          </cell>
        </row>
        <row r="403">
          <cell r="AE403">
            <v>2150</v>
          </cell>
          <cell r="AF403">
            <v>57</v>
          </cell>
          <cell r="AY403">
            <v>900</v>
          </cell>
          <cell r="AZ403">
            <v>17</v>
          </cell>
        </row>
        <row r="404">
          <cell r="AE404">
            <v>2150</v>
          </cell>
          <cell r="AF404">
            <v>57</v>
          </cell>
          <cell r="AY404">
            <v>178.5</v>
          </cell>
          <cell r="AZ404">
            <v>8.65</v>
          </cell>
        </row>
        <row r="405">
          <cell r="AY405">
            <v>22.666666666666668</v>
          </cell>
          <cell r="AZ405">
            <v>2.6</v>
          </cell>
        </row>
        <row r="406">
          <cell r="AY406">
            <v>136</v>
          </cell>
          <cell r="AZ406">
            <v>2.1</v>
          </cell>
        </row>
        <row r="407">
          <cell r="AY407">
            <v>43.774999999999999</v>
          </cell>
          <cell r="AZ407">
            <v>1.9974999999999998</v>
          </cell>
        </row>
        <row r="408">
          <cell r="AY408">
            <v>23</v>
          </cell>
          <cell r="AZ408">
            <v>2.85</v>
          </cell>
        </row>
        <row r="409">
          <cell r="AY409">
            <v>14.386666666666665</v>
          </cell>
          <cell r="AZ409">
            <v>0.33199999999999996</v>
          </cell>
        </row>
        <row r="410">
          <cell r="AY410">
            <v>29.040000000000003</v>
          </cell>
          <cell r="AZ410">
            <v>1.4666666666666668</v>
          </cell>
        </row>
        <row r="411">
          <cell r="AY411">
            <v>11.700000000000001</v>
          </cell>
          <cell r="AZ411">
            <v>0.45</v>
          </cell>
        </row>
        <row r="412">
          <cell r="AY412">
            <v>27.866666666666664</v>
          </cell>
          <cell r="AZ412">
            <v>1.32</v>
          </cell>
        </row>
        <row r="413">
          <cell r="AY413">
            <v>49.666666666666664</v>
          </cell>
          <cell r="AZ413">
            <v>6.1000000000000005</v>
          </cell>
        </row>
        <row r="415">
          <cell r="H415">
            <v>1</v>
          </cell>
          <cell r="J415">
            <v>2</v>
          </cell>
          <cell r="AE415">
            <v>1075</v>
          </cell>
          <cell r="AF415">
            <v>28.5</v>
          </cell>
          <cell r="AY415">
            <v>1295.2956249999997</v>
          </cell>
          <cell r="AZ415">
            <v>28.006687499999998</v>
          </cell>
          <cell r="BC415">
            <v>120.49261627906975</v>
          </cell>
          <cell r="BD415">
            <v>98.269078947368413</v>
          </cell>
        </row>
        <row r="416">
          <cell r="AE416">
            <v>2150</v>
          </cell>
          <cell r="AF416">
            <v>57</v>
          </cell>
          <cell r="AY416">
            <v>720</v>
          </cell>
          <cell r="AZ416">
            <v>13.6</v>
          </cell>
        </row>
        <row r="417">
          <cell r="AE417">
            <v>2150</v>
          </cell>
          <cell r="AF417">
            <v>57</v>
          </cell>
          <cell r="AY417">
            <v>11.8125</v>
          </cell>
          <cell r="AZ417">
            <v>0.81</v>
          </cell>
        </row>
        <row r="418">
          <cell r="AY418">
            <v>17</v>
          </cell>
          <cell r="AZ418">
            <v>1.95</v>
          </cell>
        </row>
        <row r="419">
          <cell r="AY419">
            <v>5.4718749999999998</v>
          </cell>
          <cell r="AZ419">
            <v>0.24968750000000001</v>
          </cell>
        </row>
        <row r="420">
          <cell r="AY420">
            <v>74.5</v>
          </cell>
          <cell r="AZ420">
            <v>9.15</v>
          </cell>
        </row>
        <row r="421">
          <cell r="AY421">
            <v>10.45</v>
          </cell>
          <cell r="AZ421">
            <v>0.495</v>
          </cell>
        </row>
        <row r="422">
          <cell r="AY422">
            <v>4.3875000000000002</v>
          </cell>
          <cell r="AZ422">
            <v>0.16875000000000001</v>
          </cell>
        </row>
        <row r="423">
          <cell r="AY423">
            <v>338.25</v>
          </cell>
          <cell r="AZ423">
            <v>0</v>
          </cell>
        </row>
        <row r="424">
          <cell r="AY424">
            <v>92.8125</v>
          </cell>
          <cell r="AZ424">
            <v>1.125</v>
          </cell>
        </row>
        <row r="425">
          <cell r="AY425">
            <v>2.61</v>
          </cell>
          <cell r="AZ425">
            <v>0.11962500000000001</v>
          </cell>
        </row>
        <row r="426">
          <cell r="AY426">
            <v>2.6974999999999998</v>
          </cell>
          <cell r="AZ426">
            <v>6.2249999999999993E-2</v>
          </cell>
        </row>
        <row r="427">
          <cell r="AY427">
            <v>10.68375</v>
          </cell>
          <cell r="AZ427">
            <v>0.144375</v>
          </cell>
        </row>
        <row r="428">
          <cell r="AY428">
            <v>4.62</v>
          </cell>
          <cell r="AZ428">
            <v>0.13200000000000001</v>
          </cell>
        </row>
        <row r="430">
          <cell r="H430">
            <v>1</v>
          </cell>
          <cell r="J430">
            <v>2</v>
          </cell>
          <cell r="AE430">
            <v>2687.5</v>
          </cell>
          <cell r="AF430">
            <v>71.25</v>
          </cell>
          <cell r="AY430">
            <v>2167.2700000000004</v>
          </cell>
          <cell r="AZ430">
            <v>53.655250000000009</v>
          </cell>
          <cell r="BC430">
            <v>80.642604651162813</v>
          </cell>
          <cell r="BD430">
            <v>75.305614035087729</v>
          </cell>
        </row>
        <row r="431">
          <cell r="AE431">
            <v>2150</v>
          </cell>
          <cell r="AF431">
            <v>57</v>
          </cell>
          <cell r="AY431">
            <v>900</v>
          </cell>
          <cell r="AZ431">
            <v>17</v>
          </cell>
        </row>
        <row r="432">
          <cell r="AE432">
            <v>2150</v>
          </cell>
          <cell r="AF432">
            <v>57</v>
          </cell>
          <cell r="AY432">
            <v>328.42499999999995</v>
          </cell>
          <cell r="AZ432">
            <v>19.792499999999997</v>
          </cell>
        </row>
        <row r="433">
          <cell r="AE433">
            <v>2150</v>
          </cell>
          <cell r="AF433">
            <v>57</v>
          </cell>
          <cell r="AY433">
            <v>76.25</v>
          </cell>
          <cell r="AZ433">
            <v>1.25</v>
          </cell>
        </row>
        <row r="434">
          <cell r="AE434">
            <v>2150</v>
          </cell>
          <cell r="AF434">
            <v>57</v>
          </cell>
          <cell r="AY434">
            <v>7.125</v>
          </cell>
          <cell r="AZ434">
            <v>0.35625000000000001</v>
          </cell>
        </row>
        <row r="435">
          <cell r="AE435">
            <v>2150</v>
          </cell>
          <cell r="AF435">
            <v>57</v>
          </cell>
          <cell r="AY435">
            <v>3.5624999999999996</v>
          </cell>
          <cell r="AZ435">
            <v>0.34199999999999997</v>
          </cell>
        </row>
        <row r="436">
          <cell r="AY436">
            <v>47.5</v>
          </cell>
          <cell r="AZ436">
            <v>2.5625</v>
          </cell>
        </row>
        <row r="437">
          <cell r="AY437">
            <v>8.7750000000000004</v>
          </cell>
          <cell r="AZ437">
            <v>0.33750000000000002</v>
          </cell>
        </row>
        <row r="438">
          <cell r="AY438">
            <v>20.9</v>
          </cell>
          <cell r="AZ438">
            <v>0.99</v>
          </cell>
        </row>
        <row r="439">
          <cell r="AY439">
            <v>16.170000000000002</v>
          </cell>
          <cell r="AZ439">
            <v>0.46199999999999997</v>
          </cell>
        </row>
        <row r="440">
          <cell r="AY440">
            <v>22.4375</v>
          </cell>
          <cell r="AZ440">
            <v>0.71875</v>
          </cell>
        </row>
        <row r="441">
          <cell r="AY441">
            <v>2.875</v>
          </cell>
          <cell r="AZ441">
            <v>0.35625000000000001</v>
          </cell>
        </row>
        <row r="442">
          <cell r="AY442">
            <v>563.75</v>
          </cell>
          <cell r="AZ442">
            <v>0</v>
          </cell>
        </row>
        <row r="443">
          <cell r="AY443">
            <v>169.5</v>
          </cell>
          <cell r="AZ443">
            <v>9.4875000000000007</v>
          </cell>
        </row>
        <row r="445">
          <cell r="H445">
            <v>1</v>
          </cell>
          <cell r="J445">
            <v>2</v>
          </cell>
          <cell r="AE445">
            <v>3225</v>
          </cell>
          <cell r="AF445">
            <v>85.5</v>
          </cell>
          <cell r="AY445">
            <v>3017.0150000000003</v>
          </cell>
          <cell r="AZ445">
            <v>58.153750000000009</v>
          </cell>
          <cell r="BC445">
            <v>93.550852713178301</v>
          </cell>
          <cell r="BD445">
            <v>68.016081871345037</v>
          </cell>
        </row>
        <row r="446">
          <cell r="AE446">
            <v>2150</v>
          </cell>
          <cell r="AF446">
            <v>57</v>
          </cell>
          <cell r="AY446">
            <v>1080</v>
          </cell>
          <cell r="AZ446">
            <v>20.399999999999999</v>
          </cell>
        </row>
        <row r="447">
          <cell r="AE447">
            <v>2150</v>
          </cell>
          <cell r="AF447">
            <v>57</v>
          </cell>
          <cell r="AY447">
            <v>61.731250000000003</v>
          </cell>
          <cell r="AZ447">
            <v>1.4875</v>
          </cell>
        </row>
        <row r="448">
          <cell r="AE448">
            <v>2150</v>
          </cell>
          <cell r="AF448">
            <v>57</v>
          </cell>
          <cell r="AY448">
            <v>19.169999999999998</v>
          </cell>
          <cell r="AZ448">
            <v>1.86375</v>
          </cell>
        </row>
        <row r="449">
          <cell r="AY449">
            <v>9.5625</v>
          </cell>
          <cell r="AZ449">
            <v>0.42500000000000004</v>
          </cell>
        </row>
        <row r="450">
          <cell r="AY450">
            <v>13.162500000000001</v>
          </cell>
          <cell r="AZ450">
            <v>0.50625000000000009</v>
          </cell>
        </row>
        <row r="451">
          <cell r="AY451">
            <v>31.35</v>
          </cell>
          <cell r="AZ451">
            <v>1.4850000000000001</v>
          </cell>
        </row>
        <row r="452">
          <cell r="AY452">
            <v>42.5</v>
          </cell>
          <cell r="AZ452">
            <v>4.875</v>
          </cell>
        </row>
        <row r="453">
          <cell r="AY453">
            <v>182.25</v>
          </cell>
          <cell r="AZ453">
            <v>14.4</v>
          </cell>
        </row>
        <row r="454">
          <cell r="AY454">
            <v>15.66</v>
          </cell>
          <cell r="AZ454">
            <v>0.71775</v>
          </cell>
        </row>
        <row r="455">
          <cell r="AY455">
            <v>36.96</v>
          </cell>
          <cell r="AZ455">
            <v>1.056</v>
          </cell>
        </row>
        <row r="456">
          <cell r="AY456">
            <v>76.25</v>
          </cell>
          <cell r="AZ456">
            <v>1.25</v>
          </cell>
        </row>
        <row r="457">
          <cell r="AY457">
            <v>16.46875</v>
          </cell>
          <cell r="AZ457">
            <v>0.53125</v>
          </cell>
        </row>
        <row r="458">
          <cell r="AY458">
            <v>185.625</v>
          </cell>
          <cell r="AZ458">
            <v>2.25</v>
          </cell>
        </row>
        <row r="459">
          <cell r="AY459">
            <v>43.125</v>
          </cell>
          <cell r="AZ459">
            <v>0.46875</v>
          </cell>
        </row>
        <row r="460">
          <cell r="AY460">
            <v>32.199999999999996</v>
          </cell>
          <cell r="AZ460">
            <v>0.57499999999999996</v>
          </cell>
        </row>
        <row r="461">
          <cell r="AY461">
            <v>50.5</v>
          </cell>
          <cell r="AZ461">
            <v>1.7625</v>
          </cell>
        </row>
        <row r="462">
          <cell r="AY462">
            <v>276</v>
          </cell>
          <cell r="AZ462">
            <v>0</v>
          </cell>
        </row>
        <row r="463">
          <cell r="AY463">
            <v>168</v>
          </cell>
          <cell r="AZ463">
            <v>4.0999999999999996</v>
          </cell>
        </row>
        <row r="464">
          <cell r="AY464">
            <v>676.5</v>
          </cell>
          <cell r="AZ464">
            <v>0</v>
          </cell>
        </row>
        <row r="466">
          <cell r="H466">
            <v>1</v>
          </cell>
          <cell r="J466">
            <v>2</v>
          </cell>
          <cell r="AE466">
            <v>3583.3333333333335</v>
          </cell>
          <cell r="AF466">
            <v>95</v>
          </cell>
          <cell r="AY466">
            <v>3096.795833333334</v>
          </cell>
          <cell r="AZ466">
            <v>43.373666666666665</v>
          </cell>
          <cell r="BC466">
            <v>86.422209302325598</v>
          </cell>
          <cell r="BD466">
            <v>45.656491228070173</v>
          </cell>
        </row>
        <row r="467">
          <cell r="AE467">
            <v>2150</v>
          </cell>
          <cell r="AF467">
            <v>57</v>
          </cell>
          <cell r="AY467">
            <v>1080</v>
          </cell>
          <cell r="AZ467">
            <v>20.399999999999999</v>
          </cell>
        </row>
        <row r="468">
          <cell r="AE468">
            <v>2150</v>
          </cell>
          <cell r="AF468">
            <v>57</v>
          </cell>
          <cell r="AY468">
            <v>148.75</v>
          </cell>
          <cell r="AZ468">
            <v>7.208333333333333</v>
          </cell>
        </row>
        <row r="469">
          <cell r="AE469">
            <v>2150</v>
          </cell>
          <cell r="AF469">
            <v>57</v>
          </cell>
          <cell r="AY469">
            <v>7.666666666666667</v>
          </cell>
          <cell r="AZ469">
            <v>0.96666666666666667</v>
          </cell>
        </row>
        <row r="470">
          <cell r="AE470">
            <v>2150</v>
          </cell>
          <cell r="AF470">
            <v>57</v>
          </cell>
          <cell r="AY470">
            <v>12.32</v>
          </cell>
          <cell r="AZ470">
            <v>0.35200000000000004</v>
          </cell>
        </row>
        <row r="471">
          <cell r="AE471">
            <v>2150</v>
          </cell>
          <cell r="AF471">
            <v>57</v>
          </cell>
          <cell r="AY471">
            <v>61</v>
          </cell>
          <cell r="AZ471">
            <v>1</v>
          </cell>
        </row>
        <row r="472">
          <cell r="AY472">
            <v>8.9916666666666671</v>
          </cell>
          <cell r="AZ472">
            <v>0.20750000000000002</v>
          </cell>
        </row>
        <row r="473">
          <cell r="AY473">
            <v>8.7750000000000004</v>
          </cell>
          <cell r="AZ473">
            <v>0.33750000000000008</v>
          </cell>
        </row>
        <row r="474">
          <cell r="AY474">
            <v>20.900000000000002</v>
          </cell>
          <cell r="AZ474">
            <v>0.9900000000000001</v>
          </cell>
        </row>
        <row r="475">
          <cell r="AY475">
            <v>71.225000000000009</v>
          </cell>
          <cell r="AZ475">
            <v>0.96250000000000002</v>
          </cell>
        </row>
        <row r="476">
          <cell r="AY476">
            <v>49.666666666666664</v>
          </cell>
          <cell r="AZ476">
            <v>6.1000000000000005</v>
          </cell>
        </row>
        <row r="477">
          <cell r="AY477">
            <v>1202.6666666666667</v>
          </cell>
          <cell r="AZ477">
            <v>0</v>
          </cell>
        </row>
        <row r="478">
          <cell r="AY478">
            <v>123.75</v>
          </cell>
          <cell r="AZ478">
            <v>1.5</v>
          </cell>
        </row>
        <row r="479">
          <cell r="AY479">
            <v>245.33333333333334</v>
          </cell>
          <cell r="AZ479">
            <v>0</v>
          </cell>
        </row>
        <row r="480">
          <cell r="AY480">
            <v>16.38</v>
          </cell>
          <cell r="AZ480">
            <v>0.52</v>
          </cell>
        </row>
        <row r="481">
          <cell r="AY481">
            <v>15.370833333333335</v>
          </cell>
          <cell r="AZ481">
            <v>0.49583333333333335</v>
          </cell>
        </row>
        <row r="482">
          <cell r="AY482">
            <v>24</v>
          </cell>
          <cell r="AZ482">
            <v>2.3333333333333335</v>
          </cell>
        </row>
        <row r="484">
          <cell r="H484">
            <v>1</v>
          </cell>
          <cell r="J484">
            <v>2</v>
          </cell>
          <cell r="AE484">
            <v>4300</v>
          </cell>
          <cell r="AF484">
            <v>114</v>
          </cell>
          <cell r="AY484">
            <v>4023.5575000000003</v>
          </cell>
          <cell r="AZ484">
            <v>93.235624999999985</v>
          </cell>
          <cell r="BC484">
            <v>93.571104651162798</v>
          </cell>
          <cell r="BD484">
            <v>81.78563596491226</v>
          </cell>
        </row>
        <row r="485">
          <cell r="AE485">
            <v>2150</v>
          </cell>
          <cell r="AF485">
            <v>57</v>
          </cell>
          <cell r="AY485">
            <v>1530</v>
          </cell>
          <cell r="AZ485">
            <v>28.9</v>
          </cell>
        </row>
        <row r="486">
          <cell r="AE486">
            <v>2150</v>
          </cell>
          <cell r="AF486">
            <v>57</v>
          </cell>
          <cell r="AY486">
            <v>51</v>
          </cell>
          <cell r="AZ486">
            <v>5.85</v>
          </cell>
        </row>
        <row r="487">
          <cell r="AE487">
            <v>2150</v>
          </cell>
          <cell r="AF487">
            <v>57</v>
          </cell>
          <cell r="AY487">
            <v>7.1249999999999991</v>
          </cell>
          <cell r="AZ487">
            <v>0.68399999999999994</v>
          </cell>
        </row>
        <row r="488">
          <cell r="AE488">
            <v>2150</v>
          </cell>
          <cell r="AF488">
            <v>57</v>
          </cell>
          <cell r="AY488">
            <v>18.48</v>
          </cell>
          <cell r="AZ488">
            <v>0.52800000000000002</v>
          </cell>
        </row>
        <row r="489">
          <cell r="AY489">
            <v>74.5</v>
          </cell>
          <cell r="AZ489">
            <v>9.15</v>
          </cell>
        </row>
        <row r="490">
          <cell r="AY490">
            <v>656.84999999999991</v>
          </cell>
          <cell r="AZ490">
            <v>39.584999999999994</v>
          </cell>
        </row>
        <row r="491">
          <cell r="AY491">
            <v>17.55</v>
          </cell>
          <cell r="AZ491">
            <v>0.67500000000000004</v>
          </cell>
        </row>
        <row r="492">
          <cell r="AY492">
            <v>20.9</v>
          </cell>
          <cell r="AZ492">
            <v>0.99</v>
          </cell>
        </row>
        <row r="493">
          <cell r="AY493">
            <v>276</v>
          </cell>
          <cell r="AZ493">
            <v>0</v>
          </cell>
        </row>
        <row r="494">
          <cell r="AY494">
            <v>1127.5</v>
          </cell>
          <cell r="AZ494">
            <v>0</v>
          </cell>
        </row>
        <row r="495">
          <cell r="AY495">
            <v>81</v>
          </cell>
          <cell r="AZ495">
            <v>1.62</v>
          </cell>
        </row>
        <row r="496">
          <cell r="AY496">
            <v>43.774999999999999</v>
          </cell>
          <cell r="AZ496">
            <v>1.9975000000000001</v>
          </cell>
        </row>
        <row r="497">
          <cell r="AY497">
            <v>9.7149999999999999</v>
          </cell>
          <cell r="AZ497">
            <v>0.60300000000000009</v>
          </cell>
        </row>
        <row r="498">
          <cell r="AY498">
            <v>50.5</v>
          </cell>
          <cell r="AZ498">
            <v>1.7625</v>
          </cell>
        </row>
        <row r="499">
          <cell r="AY499">
            <v>58.662499999999994</v>
          </cell>
          <cell r="AZ499">
            <v>0.890625</v>
          </cell>
        </row>
        <row r="501">
          <cell r="AE501">
            <v>2433.0833333333335</v>
          </cell>
          <cell r="AF501">
            <v>64.504999999999995</v>
          </cell>
          <cell r="AY501">
            <v>2437.9302486111105</v>
          </cell>
          <cell r="AZ501">
            <v>56.370599722222231</v>
          </cell>
          <cell r="BC501">
            <v>100.19920876574074</v>
          </cell>
          <cell r="BD501">
            <v>87.389504258929122</v>
          </cell>
        </row>
        <row r="502">
          <cell r="AE502">
            <v>2572.833333333333</v>
          </cell>
          <cell r="AF502">
            <v>68.210000000000008</v>
          </cell>
          <cell r="AY502">
            <v>3023.6865124999999</v>
          </cell>
          <cell r="AZ502">
            <v>67.855590833333338</v>
          </cell>
          <cell r="BC502">
            <v>117.52360610869989</v>
          </cell>
          <cell r="BD502">
            <v>99.480414650833211</v>
          </cell>
        </row>
        <row r="503">
          <cell r="H503">
            <v>1</v>
          </cell>
          <cell r="J503">
            <v>1</v>
          </cell>
          <cell r="AE503">
            <v>2866.6666666666665</v>
          </cell>
          <cell r="AF503">
            <v>76</v>
          </cell>
          <cell r="AY503">
            <v>4368.7133333333331</v>
          </cell>
          <cell r="AZ503">
            <v>85.232333333333315</v>
          </cell>
          <cell r="BC503">
            <v>152.39697674418605</v>
          </cell>
          <cell r="BD503">
            <v>112.14780701754383</v>
          </cell>
        </row>
        <row r="504">
          <cell r="AE504">
            <v>2150</v>
          </cell>
          <cell r="AF504">
            <v>57</v>
          </cell>
          <cell r="AY504">
            <v>1020</v>
          </cell>
          <cell r="AZ504">
            <v>19.266666666666666</v>
          </cell>
        </row>
        <row r="505">
          <cell r="AE505">
            <v>2150</v>
          </cell>
          <cell r="AF505">
            <v>57</v>
          </cell>
          <cell r="AY505">
            <v>74.5</v>
          </cell>
          <cell r="AZ505">
            <v>9.15</v>
          </cell>
        </row>
        <row r="506">
          <cell r="AE506">
            <v>2150</v>
          </cell>
          <cell r="AF506">
            <v>57</v>
          </cell>
          <cell r="AY506">
            <v>11.700000000000001</v>
          </cell>
          <cell r="AZ506">
            <v>0.45</v>
          </cell>
        </row>
        <row r="507">
          <cell r="AE507">
            <v>2150</v>
          </cell>
          <cell r="AF507">
            <v>57</v>
          </cell>
          <cell r="AY507">
            <v>27.866666666666664</v>
          </cell>
          <cell r="AZ507">
            <v>1.32</v>
          </cell>
        </row>
        <row r="508">
          <cell r="AY508">
            <v>6.2866666666666662</v>
          </cell>
          <cell r="AZ508">
            <v>0.19133333333333333</v>
          </cell>
        </row>
        <row r="509">
          <cell r="AY509">
            <v>121.5</v>
          </cell>
          <cell r="AZ509">
            <v>9.6</v>
          </cell>
        </row>
        <row r="510">
          <cell r="AY510">
            <v>54</v>
          </cell>
          <cell r="AZ510">
            <v>1.08</v>
          </cell>
        </row>
        <row r="511">
          <cell r="AY511">
            <v>1503.3333333333333</v>
          </cell>
          <cell r="AZ511">
            <v>0</v>
          </cell>
        </row>
        <row r="512">
          <cell r="AY512">
            <v>7.1933333333333325</v>
          </cell>
          <cell r="AZ512">
            <v>0.16599999999999998</v>
          </cell>
        </row>
        <row r="513">
          <cell r="AY513">
            <v>297.5</v>
          </cell>
          <cell r="AZ513">
            <v>14.416666666666666</v>
          </cell>
        </row>
        <row r="514">
          <cell r="AY514">
            <v>202</v>
          </cell>
          <cell r="AZ514">
            <v>7.05</v>
          </cell>
        </row>
        <row r="515">
          <cell r="AY515">
            <v>101.66666666666667</v>
          </cell>
          <cell r="AZ515">
            <v>1.6666666666666667</v>
          </cell>
        </row>
        <row r="516">
          <cell r="AY516">
            <v>424</v>
          </cell>
          <cell r="AZ516">
            <v>12.666666666666666</v>
          </cell>
        </row>
        <row r="517">
          <cell r="AY517">
            <v>209.41666666666666</v>
          </cell>
          <cell r="AZ517">
            <v>6.708333333333333</v>
          </cell>
        </row>
        <row r="518">
          <cell r="AY518">
            <v>184</v>
          </cell>
          <cell r="AZ518">
            <v>0</v>
          </cell>
        </row>
        <row r="519">
          <cell r="AY519">
            <v>123.75</v>
          </cell>
          <cell r="AZ519">
            <v>1.5</v>
          </cell>
        </row>
        <row r="521">
          <cell r="H521">
            <v>1</v>
          </cell>
          <cell r="J521">
            <v>1</v>
          </cell>
          <cell r="AE521">
            <v>2150</v>
          </cell>
          <cell r="AF521">
            <v>57</v>
          </cell>
          <cell r="AY521">
            <v>2221.9900000000002</v>
          </cell>
          <cell r="AZ521">
            <v>47.332500000000003</v>
          </cell>
          <cell r="BC521">
            <v>103.34837209302327</v>
          </cell>
          <cell r="BD521">
            <v>83.039473684210535</v>
          </cell>
        </row>
        <row r="522">
          <cell r="AE522">
            <v>2150</v>
          </cell>
          <cell r="AF522">
            <v>57</v>
          </cell>
          <cell r="AY522">
            <v>900</v>
          </cell>
          <cell r="AZ522">
            <v>17</v>
          </cell>
        </row>
        <row r="523">
          <cell r="AE523">
            <v>2150</v>
          </cell>
          <cell r="AF523">
            <v>57</v>
          </cell>
          <cell r="AY523">
            <v>218.95</v>
          </cell>
          <cell r="AZ523">
            <v>13.194999999999999</v>
          </cell>
        </row>
        <row r="524">
          <cell r="AE524">
            <v>2150</v>
          </cell>
          <cell r="AF524">
            <v>57</v>
          </cell>
          <cell r="AY524">
            <v>7.1875</v>
          </cell>
          <cell r="AZ524">
            <v>0.90625</v>
          </cell>
        </row>
        <row r="525">
          <cell r="AE525">
            <v>2150</v>
          </cell>
          <cell r="AF525">
            <v>57</v>
          </cell>
          <cell r="AY525">
            <v>5.75</v>
          </cell>
          <cell r="AZ525">
            <v>0.72499999999999998</v>
          </cell>
        </row>
        <row r="526">
          <cell r="AY526">
            <v>8.7750000000000004</v>
          </cell>
          <cell r="AZ526">
            <v>0.33750000000000002</v>
          </cell>
        </row>
        <row r="527">
          <cell r="AY527">
            <v>20.9</v>
          </cell>
          <cell r="AZ527">
            <v>0.99</v>
          </cell>
        </row>
        <row r="528">
          <cell r="AY528">
            <v>25.5</v>
          </cell>
          <cell r="AZ528">
            <v>2.9249999999999998</v>
          </cell>
        </row>
        <row r="529">
          <cell r="AY529">
            <v>91.125</v>
          </cell>
          <cell r="AZ529">
            <v>7.2</v>
          </cell>
        </row>
        <row r="530">
          <cell r="AY530">
            <v>93</v>
          </cell>
          <cell r="AZ530">
            <v>3</v>
          </cell>
        </row>
        <row r="531">
          <cell r="AY531">
            <v>43.125</v>
          </cell>
          <cell r="AZ531">
            <v>0.46875</v>
          </cell>
        </row>
        <row r="532">
          <cell r="AY532">
            <v>18.427499999999998</v>
          </cell>
          <cell r="AZ532">
            <v>0.58499999999999996</v>
          </cell>
        </row>
        <row r="533">
          <cell r="AY533">
            <v>789.25</v>
          </cell>
          <cell r="AZ533">
            <v>0</v>
          </cell>
        </row>
        <row r="535">
          <cell r="H535">
            <v>1</v>
          </cell>
          <cell r="J535">
            <v>1</v>
          </cell>
          <cell r="AE535">
            <v>2150</v>
          </cell>
          <cell r="AF535">
            <v>57</v>
          </cell>
          <cell r="AY535">
            <v>2791.2666666666664</v>
          </cell>
          <cell r="AZ535">
            <v>38.520000000000003</v>
          </cell>
          <cell r="BC535">
            <v>129.82635658914728</v>
          </cell>
          <cell r="BD535">
            <v>67.578947368421055</v>
          </cell>
        </row>
        <row r="536">
          <cell r="AE536">
            <v>2150</v>
          </cell>
          <cell r="AF536">
            <v>57</v>
          </cell>
          <cell r="AY536">
            <v>1200</v>
          </cell>
          <cell r="AZ536">
            <v>22.666666666666668</v>
          </cell>
        </row>
        <row r="537">
          <cell r="AE537">
            <v>2150</v>
          </cell>
          <cell r="AF537">
            <v>57</v>
          </cell>
          <cell r="AY537">
            <v>64</v>
          </cell>
          <cell r="AZ537">
            <v>1.3</v>
          </cell>
        </row>
        <row r="538">
          <cell r="AE538">
            <v>2150</v>
          </cell>
          <cell r="AF538">
            <v>57</v>
          </cell>
          <cell r="AY538">
            <v>0</v>
          </cell>
          <cell r="AZ538">
            <v>0</v>
          </cell>
        </row>
        <row r="539">
          <cell r="AY539">
            <v>112</v>
          </cell>
          <cell r="AZ539">
            <v>2.7333333333333329</v>
          </cell>
        </row>
        <row r="540">
          <cell r="AY540">
            <v>27.866666666666664</v>
          </cell>
          <cell r="AZ540">
            <v>1.32</v>
          </cell>
        </row>
        <row r="541">
          <cell r="AY541">
            <v>11.700000000000001</v>
          </cell>
          <cell r="AZ541">
            <v>0.45</v>
          </cell>
        </row>
        <row r="542">
          <cell r="AY542">
            <v>99</v>
          </cell>
          <cell r="AZ542">
            <v>1.2</v>
          </cell>
        </row>
        <row r="543">
          <cell r="AY543">
            <v>10.15</v>
          </cell>
          <cell r="AZ543">
            <v>1.05</v>
          </cell>
        </row>
        <row r="544">
          <cell r="AY544">
            <v>85.05</v>
          </cell>
          <cell r="AZ544">
            <v>6.72</v>
          </cell>
        </row>
        <row r="545">
          <cell r="AY545">
            <v>1127.5</v>
          </cell>
          <cell r="AZ545">
            <v>0</v>
          </cell>
        </row>
        <row r="546">
          <cell r="AY546">
            <v>54</v>
          </cell>
          <cell r="AZ546">
            <v>1.08</v>
          </cell>
        </row>
        <row r="548">
          <cell r="H548">
            <v>1</v>
          </cell>
          <cell r="J548">
            <v>1</v>
          </cell>
          <cell r="AE548">
            <v>1612.5</v>
          </cell>
          <cell r="AF548">
            <v>42.75</v>
          </cell>
          <cell r="AY548">
            <v>2413.1156250000004</v>
          </cell>
          <cell r="AZ548">
            <v>54.790624999999999</v>
          </cell>
          <cell r="BC548">
            <v>149.65058139534887</v>
          </cell>
          <cell r="BD548">
            <v>128.16520467836256</v>
          </cell>
        </row>
        <row r="549">
          <cell r="AE549">
            <v>2150</v>
          </cell>
          <cell r="AF549">
            <v>57</v>
          </cell>
          <cell r="AY549">
            <v>900</v>
          </cell>
          <cell r="AZ549">
            <v>17</v>
          </cell>
        </row>
        <row r="550">
          <cell r="AE550">
            <v>2150</v>
          </cell>
          <cell r="AF550">
            <v>57</v>
          </cell>
          <cell r="AY550">
            <v>46.5625</v>
          </cell>
          <cell r="AZ550">
            <v>5.71875</v>
          </cell>
        </row>
        <row r="551">
          <cell r="AE551">
            <v>2150</v>
          </cell>
          <cell r="AF551">
            <v>57</v>
          </cell>
          <cell r="AY551">
            <v>32.831249999999997</v>
          </cell>
          <cell r="AZ551">
            <v>1.4981249999999999</v>
          </cell>
        </row>
        <row r="552">
          <cell r="AY552">
            <v>82.012500000000003</v>
          </cell>
          <cell r="AZ552">
            <v>6.48</v>
          </cell>
        </row>
        <row r="553">
          <cell r="AY553">
            <v>20.25</v>
          </cell>
          <cell r="AZ553">
            <v>0.40500000000000003</v>
          </cell>
        </row>
        <row r="554">
          <cell r="AY554">
            <v>20.9</v>
          </cell>
          <cell r="AZ554">
            <v>0.99</v>
          </cell>
        </row>
        <row r="555">
          <cell r="AY555">
            <v>8.7750000000000004</v>
          </cell>
          <cell r="AZ555">
            <v>0.33750000000000002</v>
          </cell>
        </row>
        <row r="556">
          <cell r="AY556">
            <v>114.5</v>
          </cell>
          <cell r="AZ556">
            <v>1.7250000000000001</v>
          </cell>
        </row>
        <row r="557">
          <cell r="AY557">
            <v>789.25</v>
          </cell>
          <cell r="AZ557">
            <v>0</v>
          </cell>
        </row>
        <row r="558">
          <cell r="AY558">
            <v>328.42499999999995</v>
          </cell>
          <cell r="AZ558">
            <v>19.792499999999997</v>
          </cell>
        </row>
        <row r="559">
          <cell r="AY559">
            <v>69.609375</v>
          </cell>
          <cell r="AZ559">
            <v>0.84375</v>
          </cell>
        </row>
        <row r="561">
          <cell r="H561">
            <v>1</v>
          </cell>
          <cell r="J561">
            <v>1</v>
          </cell>
          <cell r="AE561">
            <v>1720</v>
          </cell>
          <cell r="AF561">
            <v>45.6</v>
          </cell>
          <cell r="AY561">
            <v>1810.8319999999999</v>
          </cell>
          <cell r="AZ561">
            <v>41.983199999999997</v>
          </cell>
          <cell r="BC561">
            <v>105.28093023255813</v>
          </cell>
          <cell r="BD561">
            <v>92.068421052631564</v>
          </cell>
        </row>
        <row r="562">
          <cell r="AE562">
            <v>2150</v>
          </cell>
          <cell r="AF562">
            <v>57</v>
          </cell>
          <cell r="AY562">
            <v>720</v>
          </cell>
          <cell r="AZ562">
            <v>13.6</v>
          </cell>
        </row>
        <row r="563">
          <cell r="AE563">
            <v>2150</v>
          </cell>
          <cell r="AF563">
            <v>57</v>
          </cell>
          <cell r="AY563">
            <v>4.5</v>
          </cell>
          <cell r="AZ563">
            <v>0.18</v>
          </cell>
        </row>
        <row r="564">
          <cell r="AE564">
            <v>2150</v>
          </cell>
          <cell r="AF564">
            <v>57</v>
          </cell>
          <cell r="AY564">
            <v>210.19200000000001</v>
          </cell>
          <cell r="AZ564">
            <v>12.667199999999999</v>
          </cell>
        </row>
        <row r="565">
          <cell r="AE565">
            <v>2150</v>
          </cell>
          <cell r="AF565">
            <v>57</v>
          </cell>
          <cell r="AY565">
            <v>541.20000000000005</v>
          </cell>
          <cell r="AZ565">
            <v>0</v>
          </cell>
        </row>
        <row r="566">
          <cell r="AY566">
            <v>7.0200000000000005</v>
          </cell>
          <cell r="AZ566">
            <v>0.27</v>
          </cell>
        </row>
        <row r="567">
          <cell r="AY567">
            <v>16.72</v>
          </cell>
          <cell r="AZ567">
            <v>0.79200000000000004</v>
          </cell>
        </row>
        <row r="568">
          <cell r="AY568">
            <v>16.2</v>
          </cell>
          <cell r="AZ568">
            <v>0.32400000000000001</v>
          </cell>
        </row>
        <row r="569">
          <cell r="AY569">
            <v>29.8</v>
          </cell>
          <cell r="AZ569">
            <v>3.66</v>
          </cell>
        </row>
        <row r="570">
          <cell r="AY570">
            <v>51.6</v>
          </cell>
          <cell r="AZ570">
            <v>8</v>
          </cell>
        </row>
        <row r="571">
          <cell r="AY571">
            <v>81.599999999999994</v>
          </cell>
          <cell r="AZ571">
            <v>1.2600000000000002</v>
          </cell>
        </row>
        <row r="572">
          <cell r="AY572">
            <v>22.8</v>
          </cell>
          <cell r="AZ572">
            <v>1.23</v>
          </cell>
        </row>
        <row r="573">
          <cell r="AY573">
            <v>109.2</v>
          </cell>
          <cell r="AZ573">
            <v>0</v>
          </cell>
        </row>
        <row r="575">
          <cell r="H575">
            <v>1</v>
          </cell>
          <cell r="J575">
            <v>1</v>
          </cell>
          <cell r="AE575">
            <v>2866.6666666666665</v>
          </cell>
          <cell r="AF575">
            <v>76</v>
          </cell>
          <cell r="AY575">
            <v>2635.4049999999997</v>
          </cell>
          <cell r="AZ575">
            <v>55.852499999999992</v>
          </cell>
          <cell r="BC575">
            <v>91.932732558139534</v>
          </cell>
          <cell r="BD575">
            <v>73.490131578947356</v>
          </cell>
        </row>
        <row r="576">
          <cell r="AE576">
            <v>2150</v>
          </cell>
          <cell r="AF576">
            <v>57</v>
          </cell>
          <cell r="AY576">
            <v>780</v>
          </cell>
          <cell r="AZ576">
            <v>14.733333333333333</v>
          </cell>
        </row>
        <row r="577">
          <cell r="AE577">
            <v>2150</v>
          </cell>
          <cell r="AF577">
            <v>57</v>
          </cell>
          <cell r="AY577">
            <v>12.78</v>
          </cell>
          <cell r="AZ577">
            <v>1.2424999999999999</v>
          </cell>
        </row>
        <row r="578">
          <cell r="AE578">
            <v>2150</v>
          </cell>
          <cell r="AF578">
            <v>57</v>
          </cell>
          <cell r="AY578">
            <v>34</v>
          </cell>
          <cell r="AZ578">
            <v>3.9</v>
          </cell>
        </row>
        <row r="579">
          <cell r="AE579">
            <v>2150</v>
          </cell>
          <cell r="AF579">
            <v>57</v>
          </cell>
          <cell r="AY579">
            <v>62.083333333333336</v>
          </cell>
          <cell r="AZ579">
            <v>7.625</v>
          </cell>
        </row>
        <row r="580">
          <cell r="AY580">
            <v>11.700000000000001</v>
          </cell>
          <cell r="AZ580">
            <v>0.45</v>
          </cell>
        </row>
        <row r="581">
          <cell r="AY581">
            <v>27.866666666666664</v>
          </cell>
          <cell r="AZ581">
            <v>1.32</v>
          </cell>
        </row>
        <row r="582">
          <cell r="AY582">
            <v>112.58333333333333</v>
          </cell>
          <cell r="AZ582">
            <v>24.5</v>
          </cell>
        </row>
        <row r="583">
          <cell r="AY583">
            <v>1503.3333333333333</v>
          </cell>
          <cell r="AZ583">
            <v>0</v>
          </cell>
        </row>
        <row r="584">
          <cell r="AY584">
            <v>29.183333333333334</v>
          </cell>
          <cell r="AZ584">
            <v>1.3316666666666668</v>
          </cell>
        </row>
        <row r="585">
          <cell r="AY585">
            <v>61.875</v>
          </cell>
          <cell r="AZ585">
            <v>0.75</v>
          </cell>
        </row>
        <row r="587">
          <cell r="H587">
            <v>1</v>
          </cell>
          <cell r="J587">
            <v>1</v>
          </cell>
          <cell r="AE587">
            <v>3225</v>
          </cell>
          <cell r="AF587">
            <v>85.5</v>
          </cell>
          <cell r="AY587">
            <v>5294.65625</v>
          </cell>
          <cell r="AZ587">
            <v>160.72850000000003</v>
          </cell>
          <cell r="BC587">
            <v>164.17538759689921</v>
          </cell>
          <cell r="BD587">
            <v>187.98654970760239</v>
          </cell>
        </row>
        <row r="588">
          <cell r="AE588">
            <v>2150</v>
          </cell>
          <cell r="AF588">
            <v>57</v>
          </cell>
          <cell r="AY588">
            <v>1620</v>
          </cell>
          <cell r="AZ588">
            <v>30.599999999999998</v>
          </cell>
        </row>
        <row r="589">
          <cell r="AE589">
            <v>2150</v>
          </cell>
          <cell r="AF589">
            <v>57</v>
          </cell>
          <cell r="AY589">
            <v>112</v>
          </cell>
          <cell r="AZ589">
            <v>14</v>
          </cell>
        </row>
        <row r="590">
          <cell r="AE590">
            <v>2150</v>
          </cell>
          <cell r="AF590">
            <v>57</v>
          </cell>
          <cell r="AY590">
            <v>10.6875</v>
          </cell>
          <cell r="AZ590">
            <v>1.026</v>
          </cell>
        </row>
        <row r="591">
          <cell r="AY591">
            <v>43.774999999999999</v>
          </cell>
          <cell r="AZ591">
            <v>1.9975000000000001</v>
          </cell>
        </row>
        <row r="592">
          <cell r="AY592">
            <v>182.25</v>
          </cell>
          <cell r="AZ592">
            <v>14.4</v>
          </cell>
        </row>
        <row r="593">
          <cell r="AY593">
            <v>139.21875</v>
          </cell>
          <cell r="AZ593">
            <v>1.6875</v>
          </cell>
        </row>
        <row r="594">
          <cell r="AY594">
            <v>243</v>
          </cell>
          <cell r="AZ594">
            <v>3.1500000000000004</v>
          </cell>
        </row>
        <row r="595">
          <cell r="AY595">
            <v>475</v>
          </cell>
          <cell r="AZ595">
            <v>47.75</v>
          </cell>
        </row>
        <row r="596">
          <cell r="AY596">
            <v>111.75</v>
          </cell>
          <cell r="AZ596">
            <v>13.725000000000001</v>
          </cell>
        </row>
        <row r="597">
          <cell r="AY597">
            <v>454.5</v>
          </cell>
          <cell r="AZ597">
            <v>15.862499999999999</v>
          </cell>
        </row>
        <row r="598">
          <cell r="AY598">
            <v>17.55</v>
          </cell>
          <cell r="AZ598">
            <v>0.67500000000000004</v>
          </cell>
        </row>
        <row r="599">
          <cell r="AY599">
            <v>41.8</v>
          </cell>
          <cell r="AZ599">
            <v>1.98</v>
          </cell>
        </row>
        <row r="600">
          <cell r="AY600">
            <v>1353</v>
          </cell>
          <cell r="AZ600">
            <v>0</v>
          </cell>
        </row>
        <row r="601">
          <cell r="AY601">
            <v>403.875</v>
          </cell>
          <cell r="AZ601">
            <v>12.9375</v>
          </cell>
        </row>
        <row r="602">
          <cell r="AY602">
            <v>86.25</v>
          </cell>
          <cell r="AZ602">
            <v>0.9375</v>
          </cell>
        </row>
        <row r="604">
          <cell r="H604">
            <v>1</v>
          </cell>
          <cell r="J604">
            <v>1</v>
          </cell>
          <cell r="AE604">
            <v>2150</v>
          </cell>
          <cell r="AF604">
            <v>57</v>
          </cell>
          <cell r="AY604">
            <v>974.96875</v>
          </cell>
          <cell r="AZ604">
            <v>44.118750000000006</v>
          </cell>
          <cell r="BC604">
            <v>45.347383720930232</v>
          </cell>
          <cell r="BD604">
            <v>77.401315789473685</v>
          </cell>
        </row>
        <row r="605">
          <cell r="AE605">
            <v>2150</v>
          </cell>
          <cell r="AF605">
            <v>57</v>
          </cell>
          <cell r="AY605">
            <v>562.5</v>
          </cell>
          <cell r="AZ605">
            <v>10.625</v>
          </cell>
        </row>
        <row r="606">
          <cell r="AE606">
            <v>2150</v>
          </cell>
          <cell r="AF606">
            <v>57</v>
          </cell>
          <cell r="AY606">
            <v>169.5</v>
          </cell>
          <cell r="AZ606">
            <v>25.5</v>
          </cell>
        </row>
        <row r="607">
          <cell r="AE607">
            <v>2150</v>
          </cell>
          <cell r="AF607">
            <v>57</v>
          </cell>
          <cell r="AY607">
            <v>37.25</v>
          </cell>
          <cell r="AZ607">
            <v>4.5750000000000002</v>
          </cell>
        </row>
        <row r="608">
          <cell r="AE608">
            <v>2150</v>
          </cell>
          <cell r="AF608">
            <v>57</v>
          </cell>
          <cell r="AY608">
            <v>21.887499999999999</v>
          </cell>
          <cell r="AZ608">
            <v>0.99875000000000003</v>
          </cell>
        </row>
        <row r="609">
          <cell r="AY609">
            <v>46.40625</v>
          </cell>
          <cell r="AZ609">
            <v>0.5625</v>
          </cell>
        </row>
        <row r="610">
          <cell r="AY610">
            <v>87.5</v>
          </cell>
          <cell r="AZ610">
            <v>0.125</v>
          </cell>
        </row>
        <row r="611">
          <cell r="AY611">
            <v>8.7750000000000004</v>
          </cell>
          <cell r="AZ611">
            <v>0.33750000000000002</v>
          </cell>
        </row>
        <row r="612">
          <cell r="AY612">
            <v>20.9</v>
          </cell>
          <cell r="AZ612">
            <v>0.99</v>
          </cell>
        </row>
        <row r="613">
          <cell r="AY613">
            <v>20.25</v>
          </cell>
          <cell r="AZ613">
            <v>0.40500000000000003</v>
          </cell>
        </row>
        <row r="615">
          <cell r="H615">
            <v>1</v>
          </cell>
          <cell r="J615">
            <v>1</v>
          </cell>
          <cell r="AE615">
            <v>1612.5</v>
          </cell>
          <cell r="AF615">
            <v>42.75</v>
          </cell>
          <cell r="AY615">
            <v>2575.6000000000004</v>
          </cell>
          <cell r="AZ615">
            <v>52.052499999999988</v>
          </cell>
          <cell r="BC615">
            <v>159.72713178294575</v>
          </cell>
          <cell r="BD615">
            <v>121.76023391812862</v>
          </cell>
        </row>
        <row r="616">
          <cell r="AE616">
            <v>2150</v>
          </cell>
          <cell r="AF616">
            <v>57</v>
          </cell>
          <cell r="AY616">
            <v>720</v>
          </cell>
          <cell r="AZ616">
            <v>13.6</v>
          </cell>
        </row>
        <row r="617">
          <cell r="AE617">
            <v>2150</v>
          </cell>
          <cell r="AF617">
            <v>57</v>
          </cell>
          <cell r="AY617">
            <v>437.9</v>
          </cell>
          <cell r="AZ617">
            <v>26.389999999999997</v>
          </cell>
        </row>
        <row r="618">
          <cell r="AE618">
            <v>2150</v>
          </cell>
          <cell r="AF618">
            <v>57</v>
          </cell>
          <cell r="AY618">
            <v>55.875</v>
          </cell>
          <cell r="AZ618">
            <v>6.8625000000000007</v>
          </cell>
        </row>
        <row r="619">
          <cell r="AY619">
            <v>6.5874999999999995</v>
          </cell>
          <cell r="AZ619">
            <v>0.21249999999999999</v>
          </cell>
        </row>
        <row r="620">
          <cell r="AY620">
            <v>8.7750000000000004</v>
          </cell>
          <cell r="AZ620">
            <v>0.33750000000000002</v>
          </cell>
        </row>
        <row r="621">
          <cell r="AY621">
            <v>20.9</v>
          </cell>
          <cell r="AZ621">
            <v>0.99</v>
          </cell>
        </row>
        <row r="622">
          <cell r="AY622">
            <v>55.6875</v>
          </cell>
          <cell r="AZ622">
            <v>0.67499999999999993</v>
          </cell>
        </row>
        <row r="623">
          <cell r="AY623">
            <v>10.149999999999999</v>
          </cell>
          <cell r="AZ623">
            <v>1.0499999999999998</v>
          </cell>
        </row>
        <row r="624">
          <cell r="AY624">
            <v>132.22499999999999</v>
          </cell>
          <cell r="AZ624">
            <v>1.9350000000000001</v>
          </cell>
        </row>
        <row r="625">
          <cell r="AY625">
            <v>1127.5</v>
          </cell>
          <cell r="AZ625">
            <v>0</v>
          </cell>
        </row>
        <row r="627">
          <cell r="H627">
            <v>1</v>
          </cell>
          <cell r="J627">
            <v>1</v>
          </cell>
          <cell r="AE627">
            <v>5375</v>
          </cell>
          <cell r="AF627">
            <v>142.5</v>
          </cell>
          <cell r="AY627">
            <v>5150.3175000000001</v>
          </cell>
          <cell r="AZ627">
            <v>97.945000000000007</v>
          </cell>
          <cell r="BC627">
            <v>95.819860465116278</v>
          </cell>
          <cell r="BD627">
            <v>68.733333333333334</v>
          </cell>
        </row>
        <row r="628">
          <cell r="AE628">
            <v>2150</v>
          </cell>
          <cell r="AF628">
            <v>57</v>
          </cell>
          <cell r="AY628">
            <v>1800</v>
          </cell>
          <cell r="AZ628">
            <v>34</v>
          </cell>
        </row>
        <row r="629">
          <cell r="AE629">
            <v>2150</v>
          </cell>
          <cell r="AF629">
            <v>57</v>
          </cell>
          <cell r="AY629">
            <v>15.66</v>
          </cell>
          <cell r="AZ629">
            <v>0.71775</v>
          </cell>
        </row>
        <row r="630">
          <cell r="AE630">
            <v>2150</v>
          </cell>
          <cell r="AF630">
            <v>57</v>
          </cell>
          <cell r="AY630">
            <v>223.125</v>
          </cell>
          <cell r="AZ630">
            <v>10.8125</v>
          </cell>
        </row>
        <row r="631">
          <cell r="AE631">
            <v>2150</v>
          </cell>
          <cell r="AF631">
            <v>57</v>
          </cell>
          <cell r="AY631">
            <v>43.56</v>
          </cell>
          <cell r="AZ631">
            <v>2.2000000000000002</v>
          </cell>
        </row>
        <row r="632">
          <cell r="AE632">
            <v>2150</v>
          </cell>
          <cell r="AF632">
            <v>57</v>
          </cell>
          <cell r="AY632">
            <v>16.185000000000002</v>
          </cell>
          <cell r="AZ632">
            <v>0.3735</v>
          </cell>
        </row>
        <row r="633">
          <cell r="AY633">
            <v>13.162500000000001</v>
          </cell>
          <cell r="AZ633">
            <v>0.50625000000000009</v>
          </cell>
        </row>
        <row r="634">
          <cell r="AY634">
            <v>31.35</v>
          </cell>
          <cell r="AZ634">
            <v>1.4850000000000001</v>
          </cell>
        </row>
        <row r="635">
          <cell r="AY635">
            <v>247.27500000000001</v>
          </cell>
          <cell r="AZ635">
            <v>44.1</v>
          </cell>
        </row>
        <row r="636">
          <cell r="AY636">
            <v>1691.25</v>
          </cell>
          <cell r="AZ636">
            <v>0</v>
          </cell>
        </row>
        <row r="637">
          <cell r="AY637">
            <v>1068.75</v>
          </cell>
          <cell r="AZ637">
            <v>3.75</v>
          </cell>
        </row>
        <row r="639">
          <cell r="AE639">
            <v>2293.3333333333335</v>
          </cell>
          <cell r="AF639">
            <v>60.8</v>
          </cell>
          <cell r="AY639">
            <v>2237.6598000000004</v>
          </cell>
          <cell r="AZ639">
            <v>52.912554583333325</v>
          </cell>
          <cell r="BC639">
            <v>97.572375000000008</v>
          </cell>
          <cell r="BD639">
            <v>87.02722793311402</v>
          </cell>
        </row>
        <row r="640">
          <cell r="H640">
            <v>1</v>
          </cell>
          <cell r="J640">
            <v>2</v>
          </cell>
          <cell r="AE640">
            <v>2150</v>
          </cell>
          <cell r="AF640">
            <v>57</v>
          </cell>
          <cell r="AY640">
            <v>2924.6008333333334</v>
          </cell>
          <cell r="AZ640">
            <v>62.755749999999999</v>
          </cell>
          <cell r="BC640">
            <v>136.02794573643411</v>
          </cell>
          <cell r="BD640">
            <v>110.09780701754386</v>
          </cell>
        </row>
        <row r="641">
          <cell r="AE641">
            <v>2150</v>
          </cell>
          <cell r="AF641">
            <v>57</v>
          </cell>
          <cell r="AY641">
            <v>960</v>
          </cell>
          <cell r="AZ641">
            <v>18.133333333333333</v>
          </cell>
        </row>
        <row r="642">
          <cell r="AE642">
            <v>2150</v>
          </cell>
          <cell r="AF642">
            <v>57</v>
          </cell>
          <cell r="AY642">
            <v>14.909999999999998</v>
          </cell>
          <cell r="AZ642">
            <v>1.4495833333333332</v>
          </cell>
        </row>
        <row r="643">
          <cell r="AE643">
            <v>2150</v>
          </cell>
          <cell r="AF643">
            <v>57</v>
          </cell>
          <cell r="AY643">
            <v>12.32</v>
          </cell>
          <cell r="AZ643">
            <v>0.35200000000000004</v>
          </cell>
        </row>
        <row r="644">
          <cell r="AY644">
            <v>5.0999999999999996</v>
          </cell>
          <cell r="AZ644">
            <v>0.22666666666666668</v>
          </cell>
        </row>
        <row r="645">
          <cell r="AY645">
            <v>8.7750000000000004</v>
          </cell>
          <cell r="AZ645">
            <v>0.33750000000000008</v>
          </cell>
        </row>
        <row r="646">
          <cell r="AY646">
            <v>20.900000000000002</v>
          </cell>
          <cell r="AZ646">
            <v>0.9900000000000001</v>
          </cell>
        </row>
        <row r="647">
          <cell r="AY647">
            <v>172</v>
          </cell>
          <cell r="AZ647">
            <v>26.666666666666668</v>
          </cell>
        </row>
        <row r="648">
          <cell r="AY648">
            <v>121.5</v>
          </cell>
          <cell r="AZ648">
            <v>9.6</v>
          </cell>
        </row>
        <row r="649">
          <cell r="AY649">
            <v>57.5</v>
          </cell>
          <cell r="AZ649">
            <v>0.625</v>
          </cell>
        </row>
        <row r="650">
          <cell r="AY650">
            <v>121.66666666666667</v>
          </cell>
          <cell r="AZ650">
            <v>2.9666666666666668</v>
          </cell>
        </row>
        <row r="651">
          <cell r="AY651">
            <v>1052.3333333333333</v>
          </cell>
          <cell r="AZ651">
            <v>0</v>
          </cell>
        </row>
        <row r="652">
          <cell r="AY652">
            <v>8.7833333333333332</v>
          </cell>
          <cell r="AZ652">
            <v>0.28333333333333333</v>
          </cell>
        </row>
        <row r="653">
          <cell r="AY653">
            <v>92.8125</v>
          </cell>
          <cell r="AZ653">
            <v>1.125</v>
          </cell>
        </row>
        <row r="654">
          <cell r="AY654">
            <v>276</v>
          </cell>
          <cell r="AZ654">
            <v>0</v>
          </cell>
        </row>
        <row r="656">
          <cell r="H656">
            <v>1</v>
          </cell>
          <cell r="J656">
            <v>2</v>
          </cell>
          <cell r="AE656">
            <v>860</v>
          </cell>
          <cell r="AF656">
            <v>22.8</v>
          </cell>
          <cell r="AY656">
            <v>1260.9255000000001</v>
          </cell>
          <cell r="AZ656">
            <v>40.350299999999997</v>
          </cell>
          <cell r="BC656">
            <v>146.61924418604653</v>
          </cell>
          <cell r="BD656">
            <v>176.97499999999997</v>
          </cell>
        </row>
        <row r="657">
          <cell r="AE657">
            <v>2150</v>
          </cell>
          <cell r="AF657">
            <v>57</v>
          </cell>
          <cell r="AY657">
            <v>576</v>
          </cell>
          <cell r="AZ657">
            <v>10.879999999999999</v>
          </cell>
        </row>
        <row r="658">
          <cell r="AE658">
            <v>2150</v>
          </cell>
          <cell r="AF658">
            <v>57</v>
          </cell>
          <cell r="AY658">
            <v>71.400000000000006</v>
          </cell>
          <cell r="AZ658">
            <v>3.46</v>
          </cell>
        </row>
        <row r="659">
          <cell r="AY659">
            <v>44.7</v>
          </cell>
          <cell r="AZ659">
            <v>5.49</v>
          </cell>
        </row>
        <row r="660">
          <cell r="AY660">
            <v>4.3159999999999998</v>
          </cell>
          <cell r="AZ660">
            <v>9.9599999999999994E-2</v>
          </cell>
        </row>
        <row r="661">
          <cell r="AY661">
            <v>24.4</v>
          </cell>
          <cell r="AZ661">
            <v>0.4</v>
          </cell>
        </row>
        <row r="662">
          <cell r="AY662">
            <v>8.754999999999999</v>
          </cell>
          <cell r="AZ662">
            <v>0.39950000000000002</v>
          </cell>
        </row>
        <row r="663">
          <cell r="AY663">
            <v>7.0200000000000005</v>
          </cell>
          <cell r="AZ663">
            <v>0.27</v>
          </cell>
        </row>
        <row r="664">
          <cell r="AY664">
            <v>16.72</v>
          </cell>
          <cell r="AZ664">
            <v>0.79200000000000004</v>
          </cell>
        </row>
        <row r="665">
          <cell r="AY665">
            <v>3.5625</v>
          </cell>
          <cell r="AZ665">
            <v>0.34199999999999997</v>
          </cell>
        </row>
        <row r="666">
          <cell r="AY666">
            <v>7.3920000000000003</v>
          </cell>
          <cell r="AZ666">
            <v>0.2112</v>
          </cell>
        </row>
        <row r="667">
          <cell r="AY667">
            <v>67.080000000000013</v>
          </cell>
          <cell r="AZ667">
            <v>10.4</v>
          </cell>
        </row>
        <row r="668">
          <cell r="AY668">
            <v>32.4</v>
          </cell>
          <cell r="AZ668">
            <v>0.64800000000000002</v>
          </cell>
        </row>
        <row r="669">
          <cell r="AY669">
            <v>3.8</v>
          </cell>
          <cell r="AZ669">
            <v>0.19</v>
          </cell>
        </row>
        <row r="670">
          <cell r="AY670">
            <v>182</v>
          </cell>
          <cell r="AZ670">
            <v>0</v>
          </cell>
        </row>
        <row r="671">
          <cell r="AY671">
            <v>105.78</v>
          </cell>
          <cell r="AZ671">
            <v>1.548</v>
          </cell>
        </row>
        <row r="672">
          <cell r="AY672">
            <v>105.6</v>
          </cell>
          <cell r="AZ672">
            <v>5.22</v>
          </cell>
        </row>
        <row r="674">
          <cell r="H674">
            <v>1</v>
          </cell>
          <cell r="J674">
            <v>2</v>
          </cell>
          <cell r="AE674">
            <v>3762.5</v>
          </cell>
          <cell r="AF674">
            <v>99.75</v>
          </cell>
          <cell r="AY674">
            <v>1726.6093750000002</v>
          </cell>
          <cell r="AZ674">
            <v>45.118749999999999</v>
          </cell>
          <cell r="BC674">
            <v>45.889950166112961</v>
          </cell>
          <cell r="BD674">
            <v>45.231829573934832</v>
          </cell>
        </row>
        <row r="675">
          <cell r="AE675">
            <v>2150</v>
          </cell>
          <cell r="AF675">
            <v>57</v>
          </cell>
          <cell r="AY675">
            <v>900</v>
          </cell>
          <cell r="AZ675">
            <v>17</v>
          </cell>
        </row>
        <row r="676">
          <cell r="AE676">
            <v>2150</v>
          </cell>
          <cell r="AF676">
            <v>57</v>
          </cell>
          <cell r="AY676">
            <v>25.5</v>
          </cell>
          <cell r="AZ676">
            <v>2.9249999999999998</v>
          </cell>
        </row>
        <row r="677">
          <cell r="AE677">
            <v>2150</v>
          </cell>
          <cell r="AF677">
            <v>57</v>
          </cell>
          <cell r="AY677">
            <v>72.900000000000006</v>
          </cell>
          <cell r="AZ677">
            <v>5.7600000000000007</v>
          </cell>
        </row>
        <row r="678">
          <cell r="AE678">
            <v>2150</v>
          </cell>
          <cell r="AF678">
            <v>57</v>
          </cell>
          <cell r="AY678">
            <v>136.875</v>
          </cell>
          <cell r="AZ678">
            <v>3.3375000000000004</v>
          </cell>
        </row>
        <row r="679">
          <cell r="AE679">
            <v>2150</v>
          </cell>
          <cell r="AF679">
            <v>57</v>
          </cell>
          <cell r="AY679">
            <v>135.375</v>
          </cell>
          <cell r="AZ679">
            <v>1.6624999999999999</v>
          </cell>
        </row>
        <row r="680">
          <cell r="AE680">
            <v>2150</v>
          </cell>
          <cell r="AF680">
            <v>57</v>
          </cell>
          <cell r="AY680">
            <v>189</v>
          </cell>
          <cell r="AZ680">
            <v>4.6124999999999998</v>
          </cell>
        </row>
        <row r="681">
          <cell r="AE681">
            <v>2150</v>
          </cell>
          <cell r="AF681">
            <v>57</v>
          </cell>
          <cell r="AY681">
            <v>8.7750000000000004</v>
          </cell>
          <cell r="AZ681">
            <v>0.33750000000000002</v>
          </cell>
        </row>
        <row r="682">
          <cell r="AY682">
            <v>20.9</v>
          </cell>
          <cell r="AZ682">
            <v>0.99</v>
          </cell>
        </row>
        <row r="683">
          <cell r="AY683">
            <v>7.9874999999999998</v>
          </cell>
          <cell r="AZ683">
            <v>0.77656249999999993</v>
          </cell>
        </row>
        <row r="684">
          <cell r="AY684">
            <v>27.359375</v>
          </cell>
          <cell r="AZ684">
            <v>1.2484375000000001</v>
          </cell>
        </row>
        <row r="685">
          <cell r="AY685">
            <v>201.9375</v>
          </cell>
          <cell r="AZ685">
            <v>6.46875</v>
          </cell>
        </row>
        <row r="687">
          <cell r="H687">
            <v>1</v>
          </cell>
          <cell r="J687">
            <v>2</v>
          </cell>
          <cell r="AE687">
            <v>3583.3333333333335</v>
          </cell>
          <cell r="AF687">
            <v>95</v>
          </cell>
          <cell r="AY687">
            <v>3091.291666666667</v>
          </cell>
          <cell r="AZ687">
            <v>69.375833333333333</v>
          </cell>
          <cell r="BC687">
            <v>86.268604651162789</v>
          </cell>
          <cell r="BD687">
            <v>73.027192982456128</v>
          </cell>
        </row>
        <row r="688">
          <cell r="AE688">
            <v>2150</v>
          </cell>
          <cell r="AF688">
            <v>57</v>
          </cell>
          <cell r="AY688">
            <v>1200</v>
          </cell>
          <cell r="AZ688">
            <v>22.666666666666668</v>
          </cell>
        </row>
        <row r="689">
          <cell r="AE689">
            <v>2150</v>
          </cell>
          <cell r="AF689">
            <v>57</v>
          </cell>
          <cell r="AY689">
            <v>10.15</v>
          </cell>
          <cell r="AZ689">
            <v>1.05</v>
          </cell>
        </row>
        <row r="690">
          <cell r="AE690">
            <v>2150</v>
          </cell>
          <cell r="AF690">
            <v>57</v>
          </cell>
          <cell r="AY690">
            <v>119</v>
          </cell>
          <cell r="AZ690">
            <v>5.7666666666666666</v>
          </cell>
        </row>
        <row r="691">
          <cell r="AE691">
            <v>2150</v>
          </cell>
          <cell r="AF691">
            <v>57</v>
          </cell>
          <cell r="AY691">
            <v>14.591666666666667</v>
          </cell>
          <cell r="AZ691">
            <v>0.66583333333333339</v>
          </cell>
        </row>
        <row r="692">
          <cell r="AE692">
            <v>2150</v>
          </cell>
          <cell r="AF692">
            <v>57</v>
          </cell>
          <cell r="AY692">
            <v>11.700000000000001</v>
          </cell>
          <cell r="AZ692">
            <v>0.45</v>
          </cell>
        </row>
        <row r="693">
          <cell r="AY693">
            <v>27.866666666666664</v>
          </cell>
          <cell r="AZ693">
            <v>1.32</v>
          </cell>
        </row>
        <row r="694">
          <cell r="AY694">
            <v>101.66666666666667</v>
          </cell>
          <cell r="AZ694">
            <v>1.6666666666666667</v>
          </cell>
        </row>
        <row r="695">
          <cell r="AY695">
            <v>124.5</v>
          </cell>
          <cell r="AZ695">
            <v>3.9500000000000006</v>
          </cell>
        </row>
        <row r="696">
          <cell r="AY696">
            <v>751.66666666666663</v>
          </cell>
          <cell r="AZ696">
            <v>0</v>
          </cell>
        </row>
        <row r="697">
          <cell r="AY697">
            <v>437.89999999999992</v>
          </cell>
          <cell r="AZ697">
            <v>26.389999999999997</v>
          </cell>
        </row>
        <row r="698">
          <cell r="AY698">
            <v>168.5</v>
          </cell>
          <cell r="AZ698">
            <v>3.9500000000000006</v>
          </cell>
        </row>
        <row r="699">
          <cell r="AY699">
            <v>123.75</v>
          </cell>
          <cell r="AZ699">
            <v>1.5</v>
          </cell>
        </row>
        <row r="701">
          <cell r="H701">
            <v>1</v>
          </cell>
          <cell r="J701">
            <v>2</v>
          </cell>
          <cell r="AE701">
            <v>1290</v>
          </cell>
          <cell r="AF701">
            <v>34.200000000000003</v>
          </cell>
          <cell r="AY701">
            <v>2167.52</v>
          </cell>
          <cell r="AZ701">
            <v>48.379399999999997</v>
          </cell>
          <cell r="BC701">
            <v>168.02480620155038</v>
          </cell>
          <cell r="BD701">
            <v>141.46023391812864</v>
          </cell>
        </row>
        <row r="702">
          <cell r="AE702">
            <v>2150</v>
          </cell>
          <cell r="AF702">
            <v>57</v>
          </cell>
          <cell r="AY702">
            <v>720</v>
          </cell>
          <cell r="AZ702">
            <v>13.6</v>
          </cell>
        </row>
        <row r="703">
          <cell r="AE703">
            <v>2150</v>
          </cell>
          <cell r="AF703">
            <v>57</v>
          </cell>
          <cell r="AY703">
            <v>6.4740000000000011</v>
          </cell>
          <cell r="AZ703">
            <v>0.14940000000000001</v>
          </cell>
        </row>
        <row r="704">
          <cell r="AE704">
            <v>2150</v>
          </cell>
          <cell r="AF704">
            <v>57</v>
          </cell>
          <cell r="AY704">
            <v>7.0200000000000005</v>
          </cell>
          <cell r="AZ704">
            <v>0.27</v>
          </cell>
        </row>
        <row r="705">
          <cell r="AY705">
            <v>16.72</v>
          </cell>
          <cell r="AZ705">
            <v>0.79200000000000004</v>
          </cell>
        </row>
        <row r="706">
          <cell r="AY706">
            <v>20.399999999999999</v>
          </cell>
          <cell r="AZ706">
            <v>2.34</v>
          </cell>
        </row>
        <row r="707">
          <cell r="AY707">
            <v>65.61</v>
          </cell>
          <cell r="AZ707">
            <v>5.1840000000000002</v>
          </cell>
        </row>
        <row r="708">
          <cell r="AY708">
            <v>103.2</v>
          </cell>
          <cell r="AZ708">
            <v>16</v>
          </cell>
        </row>
        <row r="709">
          <cell r="AY709">
            <v>219</v>
          </cell>
          <cell r="AZ709">
            <v>1.8</v>
          </cell>
        </row>
        <row r="710">
          <cell r="AY710">
            <v>115.8</v>
          </cell>
          <cell r="AZ710">
            <v>0.9</v>
          </cell>
        </row>
        <row r="711">
          <cell r="AY711">
            <v>59.4</v>
          </cell>
          <cell r="AZ711">
            <v>0.72</v>
          </cell>
        </row>
        <row r="712">
          <cell r="AY712">
            <v>84.25</v>
          </cell>
          <cell r="AZ712">
            <v>1.9750000000000001</v>
          </cell>
        </row>
        <row r="713">
          <cell r="AY713">
            <v>125.65</v>
          </cell>
          <cell r="AZ713">
            <v>4.0250000000000004</v>
          </cell>
        </row>
        <row r="714">
          <cell r="AY714">
            <v>19.655999999999999</v>
          </cell>
          <cell r="AZ714">
            <v>0.624</v>
          </cell>
        </row>
        <row r="715">
          <cell r="AY715">
            <v>604.34</v>
          </cell>
          <cell r="AZ715">
            <v>0</v>
          </cell>
        </row>
        <row r="717">
          <cell r="H717">
            <v>1</v>
          </cell>
          <cell r="J717">
            <v>2</v>
          </cell>
          <cell r="AE717">
            <v>2150</v>
          </cell>
          <cell r="AF717">
            <v>57</v>
          </cell>
          <cell r="AY717">
            <v>2122.3125</v>
          </cell>
          <cell r="AZ717">
            <v>44.263749999999995</v>
          </cell>
          <cell r="BC717">
            <v>98.712209302325576</v>
          </cell>
          <cell r="BD717">
            <v>77.655701754385959</v>
          </cell>
        </row>
        <row r="718">
          <cell r="AE718">
            <v>2150</v>
          </cell>
          <cell r="AF718">
            <v>57</v>
          </cell>
          <cell r="AY718">
            <v>810</v>
          </cell>
          <cell r="AZ718">
            <v>15.299999999999999</v>
          </cell>
        </row>
        <row r="719">
          <cell r="AE719">
            <v>2150</v>
          </cell>
          <cell r="AF719">
            <v>57</v>
          </cell>
          <cell r="AY719">
            <v>89.25</v>
          </cell>
          <cell r="AZ719">
            <v>4.3250000000000002</v>
          </cell>
        </row>
        <row r="720">
          <cell r="AE720">
            <v>2150</v>
          </cell>
          <cell r="AF720">
            <v>57</v>
          </cell>
          <cell r="AY720">
            <v>55.875</v>
          </cell>
          <cell r="AZ720">
            <v>6.8625000000000007</v>
          </cell>
        </row>
        <row r="721">
          <cell r="AE721">
            <v>2150</v>
          </cell>
          <cell r="AF721">
            <v>57</v>
          </cell>
          <cell r="AY721">
            <v>8.7750000000000004</v>
          </cell>
          <cell r="AZ721">
            <v>0.33750000000000002</v>
          </cell>
        </row>
        <row r="722">
          <cell r="AY722">
            <v>20.9</v>
          </cell>
          <cell r="AZ722">
            <v>0.99</v>
          </cell>
        </row>
        <row r="723">
          <cell r="AY723">
            <v>21.887499999999999</v>
          </cell>
          <cell r="AZ723">
            <v>0.99875000000000003</v>
          </cell>
        </row>
        <row r="724">
          <cell r="AY724">
            <v>146</v>
          </cell>
          <cell r="AZ724">
            <v>1.2</v>
          </cell>
        </row>
        <row r="725">
          <cell r="AY725">
            <v>676.5</v>
          </cell>
          <cell r="AZ725">
            <v>0</v>
          </cell>
        </row>
        <row r="726">
          <cell r="AY726">
            <v>91.125</v>
          </cell>
          <cell r="AZ726">
            <v>7.2</v>
          </cell>
        </row>
        <row r="727">
          <cell r="AY727">
            <v>202</v>
          </cell>
          <cell r="AZ727">
            <v>7.05</v>
          </cell>
        </row>
        <row r="729">
          <cell r="H729">
            <v>1</v>
          </cell>
          <cell r="J729">
            <v>2</v>
          </cell>
          <cell r="AE729">
            <v>3225</v>
          </cell>
          <cell r="AF729">
            <v>85.5</v>
          </cell>
          <cell r="AY729">
            <v>2546</v>
          </cell>
          <cell r="AZ729">
            <v>78.426874999999981</v>
          </cell>
          <cell r="BC729">
            <v>78.945736434108525</v>
          </cell>
          <cell r="BD729">
            <v>91.727339181286524</v>
          </cell>
        </row>
        <row r="730">
          <cell r="AE730">
            <v>2150</v>
          </cell>
          <cell r="AF730">
            <v>57</v>
          </cell>
          <cell r="AY730">
            <v>900</v>
          </cell>
          <cell r="AZ730">
            <v>17</v>
          </cell>
        </row>
        <row r="731">
          <cell r="AE731">
            <v>2150</v>
          </cell>
          <cell r="AF731">
            <v>57</v>
          </cell>
          <cell r="AY731">
            <v>135</v>
          </cell>
          <cell r="AZ731">
            <v>1.7625000000000002</v>
          </cell>
        </row>
        <row r="732">
          <cell r="AE732">
            <v>2150</v>
          </cell>
          <cell r="AF732">
            <v>57</v>
          </cell>
          <cell r="AY732">
            <v>55.875</v>
          </cell>
          <cell r="AZ732">
            <v>6.8625000000000007</v>
          </cell>
        </row>
        <row r="733">
          <cell r="AE733">
            <v>2150</v>
          </cell>
          <cell r="AF733">
            <v>57</v>
          </cell>
          <cell r="AY733">
            <v>378</v>
          </cell>
          <cell r="AZ733">
            <v>29.849999999999998</v>
          </cell>
        </row>
        <row r="734">
          <cell r="AE734">
            <v>2150</v>
          </cell>
          <cell r="AF734">
            <v>57</v>
          </cell>
          <cell r="AY734">
            <v>21.887499999999999</v>
          </cell>
          <cell r="AZ734">
            <v>0.99875000000000003</v>
          </cell>
        </row>
        <row r="735">
          <cell r="AE735">
            <v>2150</v>
          </cell>
          <cell r="AF735">
            <v>57</v>
          </cell>
          <cell r="AY735">
            <v>6.5812500000000007</v>
          </cell>
          <cell r="AZ735">
            <v>0.25312500000000004</v>
          </cell>
        </row>
        <row r="736">
          <cell r="AY736">
            <v>15.675000000000001</v>
          </cell>
          <cell r="AZ736">
            <v>0.74250000000000005</v>
          </cell>
        </row>
        <row r="737">
          <cell r="AY737">
            <v>91.125</v>
          </cell>
          <cell r="AZ737">
            <v>7.2</v>
          </cell>
        </row>
        <row r="738">
          <cell r="AY738">
            <v>218.95</v>
          </cell>
          <cell r="AZ738">
            <v>13.194999999999999</v>
          </cell>
        </row>
        <row r="739">
          <cell r="AY739">
            <v>46.40625</v>
          </cell>
          <cell r="AZ739">
            <v>0.5625</v>
          </cell>
        </row>
        <row r="740">
          <cell r="AY740">
            <v>676.5</v>
          </cell>
          <cell r="AZ740">
            <v>0</v>
          </cell>
        </row>
        <row r="742">
          <cell r="H742">
            <v>1</v>
          </cell>
          <cell r="J742">
            <v>2</v>
          </cell>
          <cell r="AE742">
            <v>2150</v>
          </cell>
          <cell r="AF742">
            <v>57</v>
          </cell>
          <cell r="AY742">
            <v>1792.2125000000001</v>
          </cell>
          <cell r="AZ742">
            <v>60.214700000000015</v>
          </cell>
          <cell r="BC742">
            <v>83.358720930232565</v>
          </cell>
          <cell r="BD742">
            <v>105.63982456140353</v>
          </cell>
        </row>
        <row r="743">
          <cell r="AE743">
            <v>2150</v>
          </cell>
          <cell r="AF743">
            <v>57</v>
          </cell>
          <cell r="AY743">
            <v>756</v>
          </cell>
          <cell r="AZ743">
            <v>14.279999999999998</v>
          </cell>
        </row>
        <row r="744">
          <cell r="AE744">
            <v>2150</v>
          </cell>
          <cell r="AF744">
            <v>57</v>
          </cell>
          <cell r="AY744">
            <v>28.579500000000003</v>
          </cell>
          <cell r="AZ744">
            <v>2.6621999999999999</v>
          </cell>
        </row>
        <row r="745">
          <cell r="AE745">
            <v>2150</v>
          </cell>
          <cell r="AF745">
            <v>57</v>
          </cell>
          <cell r="AY745">
            <v>36.6</v>
          </cell>
          <cell r="AZ745">
            <v>0.6</v>
          </cell>
        </row>
        <row r="746">
          <cell r="AE746">
            <v>2150</v>
          </cell>
          <cell r="AF746">
            <v>57</v>
          </cell>
          <cell r="AY746">
            <v>135.6</v>
          </cell>
          <cell r="AZ746">
            <v>20.399999999999999</v>
          </cell>
        </row>
        <row r="747">
          <cell r="AE747">
            <v>2150</v>
          </cell>
          <cell r="AF747">
            <v>57</v>
          </cell>
          <cell r="AY747">
            <v>13.6</v>
          </cell>
          <cell r="AZ747">
            <v>1.56</v>
          </cell>
        </row>
        <row r="748">
          <cell r="AY748">
            <v>79.335000000000008</v>
          </cell>
          <cell r="AZ748">
            <v>1.161</v>
          </cell>
        </row>
        <row r="749">
          <cell r="AY749">
            <v>16.72</v>
          </cell>
          <cell r="AZ749">
            <v>0.79200000000000004</v>
          </cell>
        </row>
        <row r="750">
          <cell r="AY750">
            <v>7.0200000000000005</v>
          </cell>
          <cell r="AZ750">
            <v>0.27</v>
          </cell>
        </row>
        <row r="751">
          <cell r="AY751">
            <v>17.509999999999998</v>
          </cell>
          <cell r="AZ751">
            <v>0.79900000000000004</v>
          </cell>
        </row>
        <row r="752">
          <cell r="AY752">
            <v>7.6679999999999993</v>
          </cell>
          <cell r="AZ752">
            <v>0.74550000000000005</v>
          </cell>
        </row>
        <row r="753">
          <cell r="AY753">
            <v>37.125</v>
          </cell>
          <cell r="AZ753">
            <v>0.45</v>
          </cell>
        </row>
        <row r="754">
          <cell r="AY754">
            <v>74.305000000000007</v>
          </cell>
          <cell r="AZ754">
            <v>16.170000000000002</v>
          </cell>
        </row>
        <row r="755">
          <cell r="AY755">
            <v>40.950000000000003</v>
          </cell>
          <cell r="AZ755">
            <v>0.32500000000000001</v>
          </cell>
        </row>
        <row r="756">
          <cell r="AY756">
            <v>541.20000000000005</v>
          </cell>
          <cell r="AZ756">
            <v>0</v>
          </cell>
        </row>
        <row r="758">
          <cell r="H758">
            <v>1</v>
          </cell>
          <cell r="J758">
            <v>2</v>
          </cell>
          <cell r="AE758">
            <v>1612.5</v>
          </cell>
          <cell r="AF758">
            <v>42.75</v>
          </cell>
          <cell r="AY758">
            <v>2633.6362499999996</v>
          </cell>
          <cell r="AZ758">
            <v>49.918999999999997</v>
          </cell>
          <cell r="BC758">
            <v>163.32627906976742</v>
          </cell>
          <cell r="BD758">
            <v>116.76959064327485</v>
          </cell>
        </row>
        <row r="759">
          <cell r="AE759">
            <v>2150</v>
          </cell>
          <cell r="AF759">
            <v>57</v>
          </cell>
          <cell r="AY759">
            <v>900</v>
          </cell>
          <cell r="AZ759">
            <v>17</v>
          </cell>
        </row>
        <row r="760">
          <cell r="AE760">
            <v>2150</v>
          </cell>
          <cell r="AF760">
            <v>57</v>
          </cell>
          <cell r="AY760">
            <v>25.5</v>
          </cell>
          <cell r="AZ760">
            <v>2.9249999999999998</v>
          </cell>
        </row>
        <row r="761">
          <cell r="AE761">
            <v>2150</v>
          </cell>
          <cell r="AF761">
            <v>57</v>
          </cell>
          <cell r="AY761">
            <v>93.125</v>
          </cell>
          <cell r="AZ761">
            <v>11.4375</v>
          </cell>
        </row>
        <row r="762">
          <cell r="AY762">
            <v>15.7675</v>
          </cell>
          <cell r="AZ762">
            <v>0.231875</v>
          </cell>
        </row>
        <row r="763">
          <cell r="AY763">
            <v>6.5874999999999995</v>
          </cell>
          <cell r="AZ763">
            <v>0.21249999999999999</v>
          </cell>
        </row>
        <row r="764">
          <cell r="AY764">
            <v>89.75</v>
          </cell>
          <cell r="AZ764">
            <v>4.3</v>
          </cell>
        </row>
        <row r="765">
          <cell r="AY765">
            <v>6.5812500000000007</v>
          </cell>
          <cell r="AZ765">
            <v>0.25312500000000004</v>
          </cell>
        </row>
        <row r="766">
          <cell r="AY766">
            <v>15.675000000000001</v>
          </cell>
          <cell r="AZ766">
            <v>0.74250000000000005</v>
          </cell>
        </row>
        <row r="767">
          <cell r="AY767">
            <v>9.24</v>
          </cell>
          <cell r="AZ767">
            <v>0.26400000000000001</v>
          </cell>
        </row>
        <row r="768">
          <cell r="AY768">
            <v>179.5</v>
          </cell>
          <cell r="AZ768">
            <v>5.75</v>
          </cell>
        </row>
        <row r="769">
          <cell r="AY769">
            <v>136.875</v>
          </cell>
          <cell r="AZ769">
            <v>3.3375000000000004</v>
          </cell>
        </row>
        <row r="770">
          <cell r="AY770">
            <v>789.25</v>
          </cell>
          <cell r="AZ770">
            <v>0</v>
          </cell>
        </row>
        <row r="771">
          <cell r="AY771">
            <v>126</v>
          </cell>
          <cell r="AZ771">
            <v>3.0749999999999997</v>
          </cell>
        </row>
        <row r="772">
          <cell r="AY772">
            <v>227.5</v>
          </cell>
          <cell r="AZ772">
            <v>0</v>
          </cell>
        </row>
        <row r="773">
          <cell r="AY773">
            <v>12.285</v>
          </cell>
          <cell r="AZ773">
            <v>0.39</v>
          </cell>
        </row>
        <row r="775">
          <cell r="H775">
            <v>1</v>
          </cell>
          <cell r="J775">
            <v>2</v>
          </cell>
          <cell r="AE775">
            <v>2150</v>
          </cell>
          <cell r="AF775">
            <v>57</v>
          </cell>
          <cell r="AY775">
            <v>2111.4893750000001</v>
          </cell>
          <cell r="AZ775">
            <v>30.321187499999997</v>
          </cell>
          <cell r="BC775">
            <v>98.208808139534881</v>
          </cell>
          <cell r="BD775">
            <v>53.195065789473681</v>
          </cell>
        </row>
        <row r="776">
          <cell r="AE776">
            <v>2150</v>
          </cell>
          <cell r="AF776">
            <v>57</v>
          </cell>
          <cell r="AY776">
            <v>900</v>
          </cell>
          <cell r="AZ776">
            <v>17</v>
          </cell>
        </row>
        <row r="777">
          <cell r="AE777">
            <v>2150</v>
          </cell>
          <cell r="AF777">
            <v>57</v>
          </cell>
          <cell r="AY777">
            <v>6.39</v>
          </cell>
          <cell r="AZ777">
            <v>0.62124999999999997</v>
          </cell>
        </row>
        <row r="778">
          <cell r="AE778">
            <v>2150</v>
          </cell>
          <cell r="AF778">
            <v>57</v>
          </cell>
          <cell r="AY778">
            <v>9.24</v>
          </cell>
          <cell r="AZ778">
            <v>0.26400000000000001</v>
          </cell>
        </row>
        <row r="779">
          <cell r="AE779">
            <v>2150</v>
          </cell>
          <cell r="AF779">
            <v>57</v>
          </cell>
          <cell r="AY779">
            <v>55.875</v>
          </cell>
          <cell r="AZ779">
            <v>6.8625000000000007</v>
          </cell>
        </row>
        <row r="780">
          <cell r="AY780">
            <v>8.7750000000000004</v>
          </cell>
          <cell r="AZ780">
            <v>0.33750000000000002</v>
          </cell>
        </row>
        <row r="781">
          <cell r="AY781">
            <v>20.9</v>
          </cell>
          <cell r="AZ781">
            <v>0.99</v>
          </cell>
        </row>
        <row r="782">
          <cell r="AY782">
            <v>40.5</v>
          </cell>
          <cell r="AZ782">
            <v>0.81</v>
          </cell>
        </row>
        <row r="783">
          <cell r="AY783">
            <v>5.0749999999999993</v>
          </cell>
          <cell r="AZ783">
            <v>0.52499999999999991</v>
          </cell>
        </row>
        <row r="784">
          <cell r="AY784">
            <v>27.359375</v>
          </cell>
          <cell r="AZ784">
            <v>1.2484375000000001</v>
          </cell>
        </row>
        <row r="785">
          <cell r="AY785">
            <v>902</v>
          </cell>
          <cell r="AZ785">
            <v>0</v>
          </cell>
        </row>
        <row r="786">
          <cell r="AY786">
            <v>135.375</v>
          </cell>
          <cell r="AZ786">
            <v>1.6624999999999999</v>
          </cell>
        </row>
        <row r="788">
          <cell r="AE788">
            <v>2433.0833333333335</v>
          </cell>
          <cell r="AF788">
            <v>64.504999999999995</v>
          </cell>
          <cell r="AY788">
            <v>2052.4444333333331</v>
          </cell>
          <cell r="AZ788">
            <v>48.343653750000001</v>
          </cell>
          <cell r="BC788">
            <v>84.35569818817001</v>
          </cell>
          <cell r="BD788">
            <v>74.945591427021157</v>
          </cell>
        </row>
        <row r="789">
          <cell r="H789">
            <v>1</v>
          </cell>
          <cell r="J789">
            <v>2</v>
          </cell>
          <cell r="AE789">
            <v>2150</v>
          </cell>
          <cell r="AF789">
            <v>57</v>
          </cell>
          <cell r="AY789">
            <v>2500.9050000000002</v>
          </cell>
          <cell r="AZ789">
            <v>65.946333333333342</v>
          </cell>
          <cell r="BC789">
            <v>116.32116279069768</v>
          </cell>
          <cell r="BD789">
            <v>115.6953216374269</v>
          </cell>
        </row>
        <row r="790">
          <cell r="AE790">
            <v>2150</v>
          </cell>
          <cell r="AF790">
            <v>57</v>
          </cell>
          <cell r="AY790">
            <v>1200</v>
          </cell>
          <cell r="AZ790">
            <v>22.666666666666668</v>
          </cell>
        </row>
        <row r="791">
          <cell r="AE791">
            <v>2150</v>
          </cell>
          <cell r="AF791">
            <v>57</v>
          </cell>
          <cell r="AY791">
            <v>106.66666666666667</v>
          </cell>
          <cell r="AZ791">
            <v>2.1666666666666665</v>
          </cell>
        </row>
        <row r="792">
          <cell r="AE792">
            <v>2150</v>
          </cell>
          <cell r="AF792">
            <v>57</v>
          </cell>
          <cell r="AY792">
            <v>22.666666666666668</v>
          </cell>
          <cell r="AZ792">
            <v>2.6</v>
          </cell>
        </row>
        <row r="793">
          <cell r="AY793">
            <v>49.666666666666664</v>
          </cell>
          <cell r="AZ793">
            <v>6.1000000000000005</v>
          </cell>
        </row>
        <row r="794">
          <cell r="AY794">
            <v>300.66666666666669</v>
          </cell>
          <cell r="AZ794">
            <v>0</v>
          </cell>
        </row>
        <row r="795">
          <cell r="AY795">
            <v>61.875</v>
          </cell>
          <cell r="AZ795">
            <v>0.75</v>
          </cell>
        </row>
        <row r="796">
          <cell r="AY796">
            <v>11.700000000000001</v>
          </cell>
          <cell r="AZ796">
            <v>0.45</v>
          </cell>
        </row>
        <row r="797">
          <cell r="AY797">
            <v>27.866666666666664</v>
          </cell>
          <cell r="AZ797">
            <v>1.32</v>
          </cell>
        </row>
        <row r="798">
          <cell r="AY798">
            <v>176.29999999999998</v>
          </cell>
          <cell r="AZ798">
            <v>2.58</v>
          </cell>
        </row>
        <row r="799">
          <cell r="AY799">
            <v>10.15</v>
          </cell>
          <cell r="AZ799">
            <v>1.05</v>
          </cell>
        </row>
        <row r="800">
          <cell r="AY800">
            <v>96.333333333333329</v>
          </cell>
          <cell r="AZ800">
            <v>2.7666666666666671</v>
          </cell>
        </row>
        <row r="801">
          <cell r="AY801">
            <v>379.51333333333332</v>
          </cell>
          <cell r="AZ801">
            <v>22.871333333333336</v>
          </cell>
        </row>
        <row r="802">
          <cell r="AY802">
            <v>57.5</v>
          </cell>
          <cell r="AZ802">
            <v>0.625</v>
          </cell>
        </row>
        <row r="804">
          <cell r="H804">
            <v>1</v>
          </cell>
          <cell r="J804">
            <v>2</v>
          </cell>
          <cell r="AE804">
            <v>860</v>
          </cell>
          <cell r="AF804">
            <v>22.8</v>
          </cell>
          <cell r="AY804">
            <v>1740.3315000000002</v>
          </cell>
          <cell r="AZ804">
            <v>34.139649999999996</v>
          </cell>
          <cell r="BC804">
            <v>202.36412790697676</v>
          </cell>
          <cell r="BD804">
            <v>149.73530701754382</v>
          </cell>
        </row>
        <row r="805">
          <cell r="AE805">
            <v>2150</v>
          </cell>
          <cell r="AF805">
            <v>57</v>
          </cell>
          <cell r="AY805">
            <v>720</v>
          </cell>
          <cell r="AZ805">
            <v>13.6</v>
          </cell>
        </row>
        <row r="806">
          <cell r="AE806">
            <v>2150</v>
          </cell>
          <cell r="AF806">
            <v>57</v>
          </cell>
          <cell r="AY806">
            <v>3.8250000000000002</v>
          </cell>
          <cell r="AZ806">
            <v>0.17</v>
          </cell>
        </row>
        <row r="807">
          <cell r="AY807">
            <v>5.2650000000000006</v>
          </cell>
          <cell r="AZ807">
            <v>0.20250000000000004</v>
          </cell>
        </row>
        <row r="808">
          <cell r="AY808">
            <v>12.540000000000001</v>
          </cell>
          <cell r="AZ808">
            <v>0.59400000000000008</v>
          </cell>
        </row>
        <row r="809">
          <cell r="AY809">
            <v>6.4740000000000011</v>
          </cell>
          <cell r="AZ809">
            <v>0.14940000000000001</v>
          </cell>
        </row>
        <row r="810">
          <cell r="AY810">
            <v>34.5</v>
          </cell>
          <cell r="AZ810">
            <v>0.375</v>
          </cell>
        </row>
        <row r="811">
          <cell r="AY811">
            <v>146</v>
          </cell>
          <cell r="AZ811">
            <v>1.2</v>
          </cell>
        </row>
        <row r="812">
          <cell r="AY812">
            <v>451</v>
          </cell>
          <cell r="AZ812">
            <v>0</v>
          </cell>
        </row>
        <row r="813">
          <cell r="AY813">
            <v>46.440000000000005</v>
          </cell>
          <cell r="AZ813">
            <v>7.2</v>
          </cell>
        </row>
        <row r="814">
          <cell r="AY814">
            <v>254.4</v>
          </cell>
          <cell r="AZ814">
            <v>7.6</v>
          </cell>
        </row>
        <row r="815">
          <cell r="AY815">
            <v>21.887499999999999</v>
          </cell>
          <cell r="AZ815">
            <v>0.99875000000000003</v>
          </cell>
        </row>
        <row r="816">
          <cell r="AY816">
            <v>38</v>
          </cell>
          <cell r="AZ816">
            <v>2.0499999999999998</v>
          </cell>
        </row>
        <row r="818">
          <cell r="H818">
            <v>1</v>
          </cell>
          <cell r="J818">
            <v>2</v>
          </cell>
          <cell r="AE818">
            <v>5016.666666666667</v>
          </cell>
          <cell r="AF818">
            <v>133</v>
          </cell>
          <cell r="AY818">
            <v>4028.8366666666666</v>
          </cell>
          <cell r="AZ818">
            <v>101.79433333333333</v>
          </cell>
          <cell r="BC818">
            <v>80.309036544850485</v>
          </cell>
          <cell r="BD818">
            <v>76.537092731829574</v>
          </cell>
        </row>
        <row r="819">
          <cell r="AE819">
            <v>2150</v>
          </cell>
          <cell r="AF819">
            <v>57</v>
          </cell>
          <cell r="AY819">
            <v>1020</v>
          </cell>
          <cell r="AZ819">
            <v>19.266666666666666</v>
          </cell>
        </row>
        <row r="820">
          <cell r="AE820">
            <v>2150</v>
          </cell>
          <cell r="AF820">
            <v>57</v>
          </cell>
          <cell r="AY820">
            <v>178.5</v>
          </cell>
          <cell r="AZ820">
            <v>8.65</v>
          </cell>
        </row>
        <row r="821">
          <cell r="AE821">
            <v>2150</v>
          </cell>
          <cell r="AF821">
            <v>57</v>
          </cell>
          <cell r="AY821">
            <v>34</v>
          </cell>
          <cell r="AZ821">
            <v>3.9</v>
          </cell>
        </row>
        <row r="822">
          <cell r="AE822">
            <v>2150</v>
          </cell>
          <cell r="AF822">
            <v>57</v>
          </cell>
          <cell r="AY822">
            <v>6.96</v>
          </cell>
          <cell r="AZ822">
            <v>0.31900000000000001</v>
          </cell>
        </row>
        <row r="823">
          <cell r="AE823">
            <v>2150</v>
          </cell>
          <cell r="AF823">
            <v>57</v>
          </cell>
          <cell r="AY823">
            <v>27.866666666666664</v>
          </cell>
          <cell r="AZ823">
            <v>1.32</v>
          </cell>
        </row>
        <row r="824">
          <cell r="AE824">
            <v>2150</v>
          </cell>
          <cell r="AF824">
            <v>57</v>
          </cell>
          <cell r="AY824">
            <v>11.700000000000001</v>
          </cell>
          <cell r="AZ824">
            <v>0.45</v>
          </cell>
        </row>
        <row r="825">
          <cell r="AE825">
            <v>2150</v>
          </cell>
          <cell r="AF825">
            <v>57</v>
          </cell>
          <cell r="AY825">
            <v>172</v>
          </cell>
          <cell r="AZ825">
            <v>26.666666666666668</v>
          </cell>
        </row>
        <row r="826">
          <cell r="AY826">
            <v>1052.3333333333333</v>
          </cell>
          <cell r="AZ826">
            <v>0</v>
          </cell>
        </row>
        <row r="827">
          <cell r="AY827">
            <v>243.33333333333334</v>
          </cell>
          <cell r="AZ827">
            <v>2</v>
          </cell>
        </row>
        <row r="828">
          <cell r="AY828">
            <v>57.5</v>
          </cell>
          <cell r="AZ828">
            <v>0.625</v>
          </cell>
        </row>
        <row r="829">
          <cell r="AY829">
            <v>350.32</v>
          </cell>
          <cell r="AZ829">
            <v>21.111999999999998</v>
          </cell>
        </row>
        <row r="830">
          <cell r="AY830">
            <v>16.489999999999998</v>
          </cell>
          <cell r="AZ830">
            <v>0.48500000000000004</v>
          </cell>
        </row>
        <row r="831">
          <cell r="AY831">
            <v>179.5</v>
          </cell>
          <cell r="AZ831">
            <v>5.75</v>
          </cell>
        </row>
        <row r="832">
          <cell r="AY832">
            <v>4</v>
          </cell>
          <cell r="AZ832">
            <v>0.16666666666666666</v>
          </cell>
        </row>
        <row r="833">
          <cell r="AY833">
            <v>303.33333333333331</v>
          </cell>
          <cell r="AZ833">
            <v>0</v>
          </cell>
        </row>
        <row r="834">
          <cell r="AY834">
            <v>371</v>
          </cell>
          <cell r="AZ834">
            <v>11.083333333333334</v>
          </cell>
        </row>
        <row r="836">
          <cell r="H836">
            <v>1</v>
          </cell>
          <cell r="J836">
            <v>2</v>
          </cell>
          <cell r="AE836">
            <v>2150</v>
          </cell>
          <cell r="AF836">
            <v>57</v>
          </cell>
          <cell r="AY836">
            <v>1556.2720000000002</v>
          </cell>
          <cell r="AZ836">
            <v>18.858699999999999</v>
          </cell>
          <cell r="BC836">
            <v>72.384744186046518</v>
          </cell>
          <cell r="BD836">
            <v>33.085438596491223</v>
          </cell>
        </row>
        <row r="837">
          <cell r="AE837">
            <v>2150</v>
          </cell>
          <cell r="AF837">
            <v>57</v>
          </cell>
          <cell r="AY837">
            <v>468</v>
          </cell>
          <cell r="AZ837">
            <v>8.84</v>
          </cell>
        </row>
        <row r="838">
          <cell r="AE838">
            <v>2150</v>
          </cell>
          <cell r="AF838">
            <v>57</v>
          </cell>
          <cell r="AY838">
            <v>58.320000000000007</v>
          </cell>
          <cell r="AZ838">
            <v>4.6080000000000005</v>
          </cell>
        </row>
        <row r="839">
          <cell r="AE839">
            <v>2150</v>
          </cell>
          <cell r="AF839">
            <v>57</v>
          </cell>
          <cell r="AY839">
            <v>7.0200000000000005</v>
          </cell>
          <cell r="AZ839">
            <v>0.27</v>
          </cell>
        </row>
        <row r="840">
          <cell r="AE840">
            <v>2150</v>
          </cell>
          <cell r="AF840">
            <v>57</v>
          </cell>
          <cell r="AY840">
            <v>16.72</v>
          </cell>
          <cell r="AZ840">
            <v>0.79200000000000004</v>
          </cell>
        </row>
        <row r="841">
          <cell r="AE841">
            <v>2150</v>
          </cell>
          <cell r="AF841">
            <v>57</v>
          </cell>
          <cell r="AY841">
            <v>10.35</v>
          </cell>
          <cell r="AZ841">
            <v>0.1125</v>
          </cell>
        </row>
        <row r="842">
          <cell r="AY842">
            <v>45.5</v>
          </cell>
          <cell r="AZ842">
            <v>0.75</v>
          </cell>
        </row>
        <row r="843">
          <cell r="AY843">
            <v>902</v>
          </cell>
          <cell r="AZ843">
            <v>0</v>
          </cell>
        </row>
        <row r="844">
          <cell r="AY844">
            <v>3.0599999999999996</v>
          </cell>
          <cell r="AZ844">
            <v>0.13600000000000001</v>
          </cell>
        </row>
        <row r="845">
          <cell r="AY845">
            <v>7.3920000000000003</v>
          </cell>
          <cell r="AZ845">
            <v>0.2112</v>
          </cell>
        </row>
        <row r="846">
          <cell r="AY846">
            <v>20.399999999999999</v>
          </cell>
          <cell r="AZ846">
            <v>2.34</v>
          </cell>
        </row>
        <row r="847">
          <cell r="AY847">
            <v>17.509999999999998</v>
          </cell>
          <cell r="AZ847">
            <v>0.79900000000000004</v>
          </cell>
        </row>
        <row r="849">
          <cell r="H849">
            <v>1</v>
          </cell>
          <cell r="J849">
            <v>2</v>
          </cell>
          <cell r="AE849">
            <v>1612.5</v>
          </cell>
          <cell r="AF849">
            <v>42.75</v>
          </cell>
          <cell r="AY849">
            <v>752.5625</v>
          </cell>
          <cell r="AZ849">
            <v>25.9959375</v>
          </cell>
          <cell r="BC849">
            <v>46.670542635658911</v>
          </cell>
          <cell r="BD849">
            <v>60.809210526315795</v>
          </cell>
        </row>
        <row r="850">
          <cell r="AE850">
            <v>2150</v>
          </cell>
          <cell r="AF850">
            <v>57</v>
          </cell>
          <cell r="AY850">
            <v>450</v>
          </cell>
          <cell r="AZ850">
            <v>8.5</v>
          </cell>
        </row>
        <row r="851">
          <cell r="AE851">
            <v>2150</v>
          </cell>
          <cell r="AF851">
            <v>57</v>
          </cell>
          <cell r="AY851">
            <v>5.0749999999999993</v>
          </cell>
          <cell r="AZ851">
            <v>0.52499999999999991</v>
          </cell>
        </row>
        <row r="852">
          <cell r="AE852">
            <v>2150</v>
          </cell>
          <cell r="AF852">
            <v>57</v>
          </cell>
          <cell r="AY852">
            <v>21.887499999999999</v>
          </cell>
          <cell r="AZ852">
            <v>0.99875000000000003</v>
          </cell>
        </row>
        <row r="853">
          <cell r="AY853">
            <v>6.5812500000000007</v>
          </cell>
          <cell r="AZ853">
            <v>0.25312500000000004</v>
          </cell>
        </row>
        <row r="854">
          <cell r="AY854">
            <v>15.675000000000001</v>
          </cell>
          <cell r="AZ854">
            <v>0.74250000000000005</v>
          </cell>
        </row>
        <row r="855">
          <cell r="AY855">
            <v>55.875</v>
          </cell>
          <cell r="AZ855">
            <v>6.8625000000000007</v>
          </cell>
        </row>
        <row r="856">
          <cell r="AY856">
            <v>15.09375</v>
          </cell>
          <cell r="AZ856">
            <v>0.1640625</v>
          </cell>
        </row>
        <row r="857">
          <cell r="AY857">
            <v>91.25</v>
          </cell>
          <cell r="AZ857">
            <v>0.75</v>
          </cell>
        </row>
        <row r="858">
          <cell r="AY858">
            <v>91.125</v>
          </cell>
          <cell r="AZ858">
            <v>7.2</v>
          </cell>
        </row>
        <row r="860">
          <cell r="H860">
            <v>1</v>
          </cell>
          <cell r="J860">
            <v>2</v>
          </cell>
          <cell r="AE860">
            <v>2866.6666666666665</v>
          </cell>
          <cell r="AF860">
            <v>76</v>
          </cell>
          <cell r="AY860">
            <v>2542.7566666666667</v>
          </cell>
          <cell r="AZ860">
            <v>48.270333333333333</v>
          </cell>
          <cell r="BC860">
            <v>88.700813953488378</v>
          </cell>
          <cell r="BD860">
            <v>63.513596491228071</v>
          </cell>
        </row>
        <row r="861">
          <cell r="AE861">
            <v>2150</v>
          </cell>
          <cell r="AF861">
            <v>57</v>
          </cell>
          <cell r="AY861">
            <v>900</v>
          </cell>
          <cell r="AZ861">
            <v>17</v>
          </cell>
        </row>
        <row r="862">
          <cell r="AE862">
            <v>2150</v>
          </cell>
          <cell r="AF862">
            <v>57</v>
          </cell>
          <cell r="AY862">
            <v>8.52</v>
          </cell>
          <cell r="AZ862">
            <v>0.82833333333333325</v>
          </cell>
        </row>
        <row r="863">
          <cell r="AE863">
            <v>2150</v>
          </cell>
          <cell r="AF863">
            <v>57</v>
          </cell>
          <cell r="AY863">
            <v>12.32</v>
          </cell>
          <cell r="AZ863">
            <v>0.35200000000000004</v>
          </cell>
        </row>
        <row r="864">
          <cell r="AE864">
            <v>2150</v>
          </cell>
          <cell r="AF864">
            <v>57</v>
          </cell>
          <cell r="AY864">
            <v>11.700000000000001</v>
          </cell>
          <cell r="AZ864">
            <v>0.45</v>
          </cell>
        </row>
        <row r="865">
          <cell r="AY865">
            <v>27.866666666666664</v>
          </cell>
          <cell r="AZ865">
            <v>1.32</v>
          </cell>
        </row>
        <row r="866">
          <cell r="AY866">
            <v>8.7833333333333332</v>
          </cell>
          <cell r="AZ866">
            <v>0.28333333333333333</v>
          </cell>
        </row>
        <row r="867">
          <cell r="AY867">
            <v>437.89999999999992</v>
          </cell>
          <cell r="AZ867">
            <v>26.389999999999997</v>
          </cell>
        </row>
        <row r="868">
          <cell r="AY868">
            <v>57</v>
          </cell>
          <cell r="AZ868">
            <v>0.56666666666666665</v>
          </cell>
        </row>
        <row r="869">
          <cell r="AY869">
            <v>751.66666666666663</v>
          </cell>
          <cell r="AZ869">
            <v>0</v>
          </cell>
        </row>
        <row r="870">
          <cell r="AY870">
            <v>54</v>
          </cell>
          <cell r="AZ870">
            <v>1.08</v>
          </cell>
        </row>
        <row r="871">
          <cell r="AY871">
            <v>273</v>
          </cell>
          <cell r="AZ871">
            <v>0</v>
          </cell>
        </row>
        <row r="873">
          <cell r="H873">
            <v>1</v>
          </cell>
          <cell r="J873">
            <v>2</v>
          </cell>
          <cell r="AE873">
            <v>3225</v>
          </cell>
          <cell r="AF873">
            <v>85.5</v>
          </cell>
          <cell r="AY873">
            <v>2092.2012500000001</v>
          </cell>
          <cell r="AZ873">
            <v>43.892624999999995</v>
          </cell>
          <cell r="BC873">
            <v>64.874457364341083</v>
          </cell>
          <cell r="BD873">
            <v>51.336403508771923</v>
          </cell>
        </row>
        <row r="874">
          <cell r="AE874">
            <v>2150</v>
          </cell>
          <cell r="AF874">
            <v>57</v>
          </cell>
          <cell r="AY874">
            <v>585</v>
          </cell>
          <cell r="AZ874">
            <v>11.049999999999999</v>
          </cell>
        </row>
        <row r="875">
          <cell r="AE875">
            <v>2150</v>
          </cell>
          <cell r="AF875">
            <v>57</v>
          </cell>
          <cell r="AY875">
            <v>5.3949999999999996</v>
          </cell>
          <cell r="AZ875">
            <v>0.12449999999999999</v>
          </cell>
        </row>
        <row r="876">
          <cell r="AE876">
            <v>2150</v>
          </cell>
          <cell r="AF876">
            <v>57</v>
          </cell>
          <cell r="AY876">
            <v>13.860000000000001</v>
          </cell>
          <cell r="AZ876">
            <v>0.39600000000000002</v>
          </cell>
        </row>
        <row r="877">
          <cell r="AE877">
            <v>2150</v>
          </cell>
          <cell r="AF877">
            <v>57</v>
          </cell>
          <cell r="AY877">
            <v>879.44999999999993</v>
          </cell>
          <cell r="AZ877">
            <v>0</v>
          </cell>
        </row>
        <row r="878">
          <cell r="AE878">
            <v>2150</v>
          </cell>
          <cell r="AF878">
            <v>57</v>
          </cell>
          <cell r="AY878">
            <v>182.5</v>
          </cell>
          <cell r="AZ878">
            <v>1.5</v>
          </cell>
        </row>
        <row r="879">
          <cell r="AE879">
            <v>2150</v>
          </cell>
          <cell r="AF879">
            <v>57</v>
          </cell>
          <cell r="AY879">
            <v>129</v>
          </cell>
          <cell r="AZ879">
            <v>20</v>
          </cell>
        </row>
        <row r="880">
          <cell r="AY880">
            <v>42.5</v>
          </cell>
          <cell r="AZ880">
            <v>4.875</v>
          </cell>
        </row>
        <row r="881">
          <cell r="AY881">
            <v>193</v>
          </cell>
          <cell r="AZ881">
            <v>1.5</v>
          </cell>
        </row>
        <row r="882">
          <cell r="AY882">
            <v>4.5</v>
          </cell>
          <cell r="AZ882">
            <v>0.26249999999999996</v>
          </cell>
        </row>
        <row r="883">
          <cell r="AY883">
            <v>9.24</v>
          </cell>
          <cell r="AZ883">
            <v>0.26400000000000001</v>
          </cell>
        </row>
        <row r="884">
          <cell r="AY884">
            <v>6.5812500000000007</v>
          </cell>
          <cell r="AZ884">
            <v>0.25312500000000004</v>
          </cell>
        </row>
        <row r="885">
          <cell r="AY885">
            <v>15.675000000000001</v>
          </cell>
          <cell r="AZ885">
            <v>0.74250000000000005</v>
          </cell>
        </row>
        <row r="886">
          <cell r="AY886">
            <v>25.5</v>
          </cell>
          <cell r="AZ886">
            <v>2.9249999999999998</v>
          </cell>
        </row>
        <row r="888">
          <cell r="H888">
            <v>1</v>
          </cell>
          <cell r="J888">
            <v>2</v>
          </cell>
          <cell r="AE888">
            <v>2687.5</v>
          </cell>
          <cell r="AF888">
            <v>71.25</v>
          </cell>
          <cell r="AY888">
            <v>1505.2750000000001</v>
          </cell>
          <cell r="AZ888">
            <v>38.035625000000003</v>
          </cell>
          <cell r="BC888">
            <v>56.010232558139542</v>
          </cell>
          <cell r="BD888">
            <v>53.38333333333334</v>
          </cell>
        </row>
        <row r="889">
          <cell r="AE889">
            <v>2150</v>
          </cell>
          <cell r="AF889">
            <v>57</v>
          </cell>
          <cell r="AY889">
            <v>900</v>
          </cell>
          <cell r="AZ889">
            <v>17</v>
          </cell>
        </row>
        <row r="890">
          <cell r="AE890">
            <v>2150</v>
          </cell>
          <cell r="AF890">
            <v>57</v>
          </cell>
          <cell r="AY890">
            <v>44.09375</v>
          </cell>
          <cell r="AZ890">
            <v>1.0625</v>
          </cell>
        </row>
        <row r="891">
          <cell r="AE891">
            <v>2150</v>
          </cell>
          <cell r="AF891">
            <v>57</v>
          </cell>
          <cell r="AY891">
            <v>6.5812500000000007</v>
          </cell>
          <cell r="AZ891">
            <v>0.25312500000000004</v>
          </cell>
        </row>
        <row r="892">
          <cell r="AE892">
            <v>2150</v>
          </cell>
          <cell r="AF892">
            <v>57</v>
          </cell>
          <cell r="AY892">
            <v>15.675000000000001</v>
          </cell>
          <cell r="AZ892">
            <v>0.74250000000000005</v>
          </cell>
        </row>
        <row r="893">
          <cell r="AE893">
            <v>2150</v>
          </cell>
          <cell r="AF893">
            <v>57</v>
          </cell>
          <cell r="AY893">
            <v>17</v>
          </cell>
          <cell r="AZ893">
            <v>1.95</v>
          </cell>
        </row>
        <row r="894">
          <cell r="AY894">
            <v>21.887499999999999</v>
          </cell>
          <cell r="AZ894">
            <v>0.99875000000000003</v>
          </cell>
        </row>
        <row r="895">
          <cell r="AY895">
            <v>218.95</v>
          </cell>
          <cell r="AZ895">
            <v>13.194999999999999</v>
          </cell>
        </row>
        <row r="896">
          <cell r="AY896">
            <v>182.5</v>
          </cell>
          <cell r="AZ896">
            <v>1.5</v>
          </cell>
        </row>
        <row r="897">
          <cell r="AY897">
            <v>3.8249999999999997</v>
          </cell>
          <cell r="AZ897">
            <v>0.17</v>
          </cell>
        </row>
        <row r="898">
          <cell r="AY898">
            <v>94.762500000000003</v>
          </cell>
          <cell r="AZ898">
            <v>1.1637500000000001</v>
          </cell>
        </row>
        <row r="900">
          <cell r="H900">
            <v>1</v>
          </cell>
          <cell r="J900">
            <v>2</v>
          </cell>
          <cell r="AE900">
            <v>1612.5</v>
          </cell>
          <cell r="AF900">
            <v>42.75</v>
          </cell>
          <cell r="AY900">
            <v>2306.8812499999999</v>
          </cell>
          <cell r="AZ900">
            <v>44.351875</v>
          </cell>
          <cell r="BC900">
            <v>143.06240310077519</v>
          </cell>
          <cell r="BD900">
            <v>103.74707602339181</v>
          </cell>
        </row>
        <row r="901">
          <cell r="AE901">
            <v>2150</v>
          </cell>
          <cell r="AF901">
            <v>57</v>
          </cell>
          <cell r="AY901">
            <v>675</v>
          </cell>
          <cell r="AZ901">
            <v>12.75</v>
          </cell>
        </row>
        <row r="902">
          <cell r="AE902">
            <v>2150</v>
          </cell>
          <cell r="AF902">
            <v>57</v>
          </cell>
          <cell r="AY902">
            <v>2.875</v>
          </cell>
          <cell r="AZ902">
            <v>0.36249999999999999</v>
          </cell>
        </row>
        <row r="903">
          <cell r="AE903">
            <v>2150</v>
          </cell>
          <cell r="AF903">
            <v>57</v>
          </cell>
          <cell r="AY903">
            <v>17</v>
          </cell>
          <cell r="AZ903">
            <v>1.95</v>
          </cell>
        </row>
        <row r="904">
          <cell r="AY904">
            <v>3.8249999999999997</v>
          </cell>
          <cell r="AZ904">
            <v>0.17</v>
          </cell>
        </row>
        <row r="905">
          <cell r="AY905">
            <v>6.5812500000000007</v>
          </cell>
          <cell r="AZ905">
            <v>0.25312500000000004</v>
          </cell>
        </row>
        <row r="906">
          <cell r="AY906">
            <v>15.675000000000001</v>
          </cell>
          <cell r="AZ906">
            <v>0.74250000000000005</v>
          </cell>
        </row>
        <row r="907">
          <cell r="AY907">
            <v>1127.5</v>
          </cell>
          <cell r="AZ907">
            <v>0</v>
          </cell>
        </row>
        <row r="908">
          <cell r="AY908">
            <v>55.875</v>
          </cell>
          <cell r="AZ908">
            <v>6.8625000000000007</v>
          </cell>
        </row>
        <row r="909">
          <cell r="AY909">
            <v>31</v>
          </cell>
          <cell r="AZ909">
            <v>1</v>
          </cell>
        </row>
        <row r="910">
          <cell r="AY910">
            <v>328.42499999999995</v>
          </cell>
          <cell r="AZ910">
            <v>19.792499999999997</v>
          </cell>
        </row>
        <row r="911">
          <cell r="AY911">
            <v>43.125</v>
          </cell>
          <cell r="AZ911">
            <v>0.46875</v>
          </cell>
        </row>
        <row r="913">
          <cell r="H913">
            <v>1</v>
          </cell>
          <cell r="J913">
            <v>2</v>
          </cell>
          <cell r="AE913">
            <v>2150</v>
          </cell>
          <cell r="AF913">
            <v>57</v>
          </cell>
          <cell r="AY913">
            <v>1498.4225000000001</v>
          </cell>
          <cell r="AZ913">
            <v>62.151125</v>
          </cell>
          <cell r="BC913">
            <v>69.694069767441874</v>
          </cell>
          <cell r="BD913">
            <v>109.03706140350877</v>
          </cell>
        </row>
        <row r="914">
          <cell r="AE914">
            <v>2150</v>
          </cell>
          <cell r="AF914">
            <v>57</v>
          </cell>
          <cell r="AY914">
            <v>450</v>
          </cell>
          <cell r="AZ914">
            <v>8.5</v>
          </cell>
        </row>
        <row r="915">
          <cell r="AE915">
            <v>2150</v>
          </cell>
          <cell r="AF915">
            <v>57</v>
          </cell>
          <cell r="AY915">
            <v>11.165000000000001</v>
          </cell>
          <cell r="AZ915">
            <v>0.42350000000000004</v>
          </cell>
        </row>
        <row r="916">
          <cell r="AE916">
            <v>2150</v>
          </cell>
          <cell r="AF916">
            <v>57</v>
          </cell>
          <cell r="AY916">
            <v>37.25</v>
          </cell>
          <cell r="AZ916">
            <v>4.5750000000000002</v>
          </cell>
        </row>
        <row r="917">
          <cell r="AE917">
            <v>2150</v>
          </cell>
          <cell r="AF917">
            <v>57</v>
          </cell>
          <cell r="AY917">
            <v>3.5624999999999996</v>
          </cell>
          <cell r="AZ917">
            <v>0.34199999999999997</v>
          </cell>
        </row>
        <row r="918">
          <cell r="AY918">
            <v>9.24</v>
          </cell>
          <cell r="AZ918">
            <v>0.26400000000000001</v>
          </cell>
        </row>
        <row r="919">
          <cell r="AY919">
            <v>7.02</v>
          </cell>
          <cell r="AZ919">
            <v>0.27</v>
          </cell>
        </row>
        <row r="920">
          <cell r="AY920">
            <v>15.675000000000001</v>
          </cell>
          <cell r="AZ920">
            <v>0.74250000000000005</v>
          </cell>
        </row>
        <row r="921">
          <cell r="AY921">
            <v>394.10999999999996</v>
          </cell>
          <cell r="AZ921">
            <v>23.750999999999998</v>
          </cell>
        </row>
        <row r="922">
          <cell r="AY922">
            <v>17</v>
          </cell>
          <cell r="AZ922">
            <v>1.95</v>
          </cell>
        </row>
        <row r="923">
          <cell r="AY923">
            <v>72.25</v>
          </cell>
          <cell r="AZ923">
            <v>2.0750000000000002</v>
          </cell>
        </row>
        <row r="924">
          <cell r="AY924">
            <v>6.5874999999999995</v>
          </cell>
          <cell r="AZ924">
            <v>0.21249999999999999</v>
          </cell>
        </row>
        <row r="925">
          <cell r="AY925">
            <v>47.25</v>
          </cell>
          <cell r="AZ925">
            <v>1.5862500000000002</v>
          </cell>
        </row>
        <row r="926">
          <cell r="AY926">
            <v>91.25</v>
          </cell>
          <cell r="AZ926">
            <v>2.2250000000000001</v>
          </cell>
        </row>
        <row r="927">
          <cell r="AY927">
            <v>21.5625</v>
          </cell>
          <cell r="AZ927">
            <v>0.234375</v>
          </cell>
        </row>
        <row r="928">
          <cell r="AY928">
            <v>87</v>
          </cell>
          <cell r="AZ928">
            <v>15</v>
          </cell>
        </row>
        <row r="929">
          <cell r="AY929">
            <v>227.5</v>
          </cell>
          <cell r="AZ929">
            <v>0</v>
          </cell>
        </row>
        <row r="931">
          <cell r="AE931">
            <v>2547.75</v>
          </cell>
          <cell r="AF931">
            <v>67.545000000000002</v>
          </cell>
          <cell r="AY931">
            <v>2972.2546652777778</v>
          </cell>
          <cell r="AZ931">
            <v>63.310906111111116</v>
          </cell>
          <cell r="BC931">
            <v>116.66194349044363</v>
          </cell>
          <cell r="BD931">
            <v>93.731447347858634</v>
          </cell>
        </row>
        <row r="932">
          <cell r="AE932">
            <v>2436.666666666667</v>
          </cell>
          <cell r="AF932">
            <v>64.599999999999994</v>
          </cell>
          <cell r="AY932">
            <v>3036.6366166666667</v>
          </cell>
          <cell r="AZ932">
            <v>66.63995083333333</v>
          </cell>
          <cell r="BC932">
            <v>124.62256976744183</v>
          </cell>
          <cell r="BD932">
            <v>103.15781862745099</v>
          </cell>
        </row>
        <row r="933">
          <cell r="H933">
            <v>1</v>
          </cell>
          <cell r="J933">
            <v>1</v>
          </cell>
          <cell r="AE933">
            <v>2150</v>
          </cell>
          <cell r="AF933">
            <v>57</v>
          </cell>
          <cell r="AY933">
            <v>3490.7833333333333</v>
          </cell>
          <cell r="AZ933">
            <v>57.034833333333331</v>
          </cell>
          <cell r="BC933">
            <v>162.36201550387597</v>
          </cell>
          <cell r="BD933">
            <v>100.06111111111112</v>
          </cell>
        </row>
        <row r="934">
          <cell r="AE934">
            <v>2150</v>
          </cell>
          <cell r="AF934">
            <v>57</v>
          </cell>
          <cell r="AY934">
            <v>720</v>
          </cell>
          <cell r="AZ934">
            <v>13.6</v>
          </cell>
        </row>
        <row r="935">
          <cell r="AE935">
            <v>2150</v>
          </cell>
          <cell r="AF935">
            <v>57</v>
          </cell>
          <cell r="AY935">
            <v>12.78</v>
          </cell>
          <cell r="AZ935">
            <v>1.2424999999999999</v>
          </cell>
        </row>
        <row r="936">
          <cell r="AE936">
            <v>2150</v>
          </cell>
          <cell r="AF936">
            <v>57</v>
          </cell>
          <cell r="AY936">
            <v>7.666666666666667</v>
          </cell>
          <cell r="AZ936">
            <v>0.96666666666666667</v>
          </cell>
        </row>
        <row r="937">
          <cell r="AY937">
            <v>9.24</v>
          </cell>
          <cell r="AZ937">
            <v>0.26400000000000001</v>
          </cell>
        </row>
        <row r="938">
          <cell r="AY938">
            <v>74.5</v>
          </cell>
          <cell r="AZ938">
            <v>9.15</v>
          </cell>
        </row>
        <row r="939">
          <cell r="AY939">
            <v>11.700000000000001</v>
          </cell>
          <cell r="AZ939">
            <v>0.45</v>
          </cell>
        </row>
        <row r="940">
          <cell r="AY940">
            <v>27.866666666666664</v>
          </cell>
          <cell r="AZ940">
            <v>1.32</v>
          </cell>
        </row>
        <row r="941">
          <cell r="AY941">
            <v>303</v>
          </cell>
          <cell r="AZ941">
            <v>10.574999999999999</v>
          </cell>
        </row>
        <row r="942">
          <cell r="AY942">
            <v>45.333333333333336</v>
          </cell>
          <cell r="AZ942">
            <v>5.2</v>
          </cell>
        </row>
        <row r="943">
          <cell r="AY943">
            <v>42.666666666666664</v>
          </cell>
          <cell r="AZ943">
            <v>0.8666666666666667</v>
          </cell>
        </row>
        <row r="944">
          <cell r="AY944">
            <v>276</v>
          </cell>
          <cell r="AZ944">
            <v>0</v>
          </cell>
        </row>
        <row r="945">
          <cell r="AY945">
            <v>7.125</v>
          </cell>
          <cell r="AZ945">
            <v>0.68400000000000005</v>
          </cell>
        </row>
        <row r="946">
          <cell r="AY946">
            <v>1503.3333333333333</v>
          </cell>
          <cell r="AZ946">
            <v>0</v>
          </cell>
        </row>
        <row r="947">
          <cell r="AY947">
            <v>62.333333333333336</v>
          </cell>
          <cell r="AZ947">
            <v>1.0999999999999999</v>
          </cell>
        </row>
        <row r="948">
          <cell r="AY948">
            <v>3.2383333333333333</v>
          </cell>
          <cell r="AZ948">
            <v>0.20100000000000004</v>
          </cell>
        </row>
        <row r="949">
          <cell r="AY949">
            <v>27</v>
          </cell>
          <cell r="AZ949">
            <v>0.54</v>
          </cell>
        </row>
        <row r="950">
          <cell r="AY950">
            <v>99</v>
          </cell>
          <cell r="AZ950">
            <v>1.2</v>
          </cell>
        </row>
        <row r="951">
          <cell r="AY951">
            <v>258</v>
          </cell>
          <cell r="AZ951">
            <v>9.6749999999999989</v>
          </cell>
        </row>
        <row r="953">
          <cell r="H953">
            <v>1</v>
          </cell>
          <cell r="J953">
            <v>1</v>
          </cell>
          <cell r="AE953">
            <v>1612.5</v>
          </cell>
          <cell r="AF953">
            <v>42.75</v>
          </cell>
          <cell r="AY953">
            <v>2687.5812500000002</v>
          </cell>
          <cell r="AZ953">
            <v>44.878124999999997</v>
          </cell>
          <cell r="BC953">
            <v>166.6717054263566</v>
          </cell>
          <cell r="BD953">
            <v>104.97807017543859</v>
          </cell>
        </row>
        <row r="954">
          <cell r="AE954">
            <v>2150</v>
          </cell>
          <cell r="AF954">
            <v>57</v>
          </cell>
          <cell r="AY954">
            <v>900</v>
          </cell>
          <cell r="AZ954">
            <v>17</v>
          </cell>
        </row>
        <row r="955">
          <cell r="AE955">
            <v>2150</v>
          </cell>
          <cell r="AF955">
            <v>57</v>
          </cell>
          <cell r="AY955">
            <v>6</v>
          </cell>
          <cell r="AZ955">
            <v>0.25</v>
          </cell>
        </row>
        <row r="956">
          <cell r="AE956">
            <v>2150</v>
          </cell>
          <cell r="AF956">
            <v>57</v>
          </cell>
          <cell r="AY956">
            <v>25.5</v>
          </cell>
          <cell r="AZ956">
            <v>2.9249999999999998</v>
          </cell>
        </row>
        <row r="957">
          <cell r="AY957">
            <v>1127.5</v>
          </cell>
          <cell r="AZ957">
            <v>0</v>
          </cell>
        </row>
        <row r="958">
          <cell r="AY958">
            <v>20.25</v>
          </cell>
          <cell r="AZ958">
            <v>0.40500000000000003</v>
          </cell>
        </row>
        <row r="959">
          <cell r="AY959">
            <v>32.831249999999997</v>
          </cell>
          <cell r="AZ959">
            <v>1.4981249999999999</v>
          </cell>
        </row>
        <row r="960">
          <cell r="AY960">
            <v>338.25</v>
          </cell>
          <cell r="AZ960">
            <v>0</v>
          </cell>
        </row>
        <row r="961">
          <cell r="AY961">
            <v>84.4375</v>
          </cell>
          <cell r="AZ961">
            <v>18.375</v>
          </cell>
        </row>
        <row r="962">
          <cell r="AY962">
            <v>92.8125</v>
          </cell>
          <cell r="AZ962">
            <v>1.125</v>
          </cell>
        </row>
        <row r="963">
          <cell r="AY963">
            <v>25.5</v>
          </cell>
          <cell r="AZ963">
            <v>2.9249999999999998</v>
          </cell>
        </row>
        <row r="964">
          <cell r="AY964">
            <v>34.5</v>
          </cell>
          <cell r="AZ964">
            <v>0.375</v>
          </cell>
        </row>
        <row r="966">
          <cell r="H966">
            <v>1</v>
          </cell>
          <cell r="J966">
            <v>1</v>
          </cell>
          <cell r="AE966">
            <v>4300</v>
          </cell>
          <cell r="AF966">
            <v>114</v>
          </cell>
          <cell r="AY966">
            <v>5671.1925000000001</v>
          </cell>
          <cell r="AZ966">
            <v>95.371750000000006</v>
          </cell>
          <cell r="BC966">
            <v>131.88819767441862</v>
          </cell>
          <cell r="BD966">
            <v>83.6594298245614</v>
          </cell>
        </row>
        <row r="967">
          <cell r="AE967">
            <v>2150</v>
          </cell>
          <cell r="AF967">
            <v>57</v>
          </cell>
          <cell r="AY967">
            <v>1800</v>
          </cell>
          <cell r="AZ967">
            <v>34</v>
          </cell>
        </row>
        <row r="968">
          <cell r="AE968">
            <v>2150</v>
          </cell>
          <cell r="AF968">
            <v>57</v>
          </cell>
          <cell r="AY968">
            <v>18.48</v>
          </cell>
          <cell r="AZ968">
            <v>0.52800000000000002</v>
          </cell>
        </row>
        <row r="969">
          <cell r="AE969">
            <v>2150</v>
          </cell>
          <cell r="AF969">
            <v>57</v>
          </cell>
          <cell r="AY969">
            <v>15.75</v>
          </cell>
          <cell r="AZ969">
            <v>1.08</v>
          </cell>
        </row>
        <row r="970">
          <cell r="AE970">
            <v>2150</v>
          </cell>
          <cell r="AF970">
            <v>57</v>
          </cell>
          <cell r="AY970">
            <v>6.3</v>
          </cell>
          <cell r="AZ970">
            <v>0.315</v>
          </cell>
        </row>
        <row r="971">
          <cell r="AY971">
            <v>258</v>
          </cell>
          <cell r="AZ971">
            <v>40</v>
          </cell>
        </row>
        <row r="972">
          <cell r="AY972">
            <v>88.1875</v>
          </cell>
          <cell r="AZ972">
            <v>2.125</v>
          </cell>
        </row>
        <row r="973">
          <cell r="AY973">
            <v>17.55</v>
          </cell>
          <cell r="AZ973">
            <v>0.67500000000000004</v>
          </cell>
        </row>
        <row r="974">
          <cell r="AY974">
            <v>41.8</v>
          </cell>
          <cell r="AZ974">
            <v>1.98</v>
          </cell>
        </row>
        <row r="975">
          <cell r="AY975">
            <v>2255</v>
          </cell>
          <cell r="AZ975">
            <v>0</v>
          </cell>
        </row>
        <row r="976">
          <cell r="AY976">
            <v>148.5</v>
          </cell>
          <cell r="AZ976">
            <v>1.7999999999999998</v>
          </cell>
        </row>
        <row r="977">
          <cell r="AY977">
            <v>74.5</v>
          </cell>
          <cell r="AZ977">
            <v>9.15</v>
          </cell>
        </row>
        <row r="978">
          <cell r="AY978">
            <v>175</v>
          </cell>
          <cell r="AZ978">
            <v>0.25</v>
          </cell>
        </row>
        <row r="979">
          <cell r="AY979">
            <v>43.125</v>
          </cell>
          <cell r="AZ979">
            <v>0.46875</v>
          </cell>
        </row>
        <row r="980">
          <cell r="AY980">
            <v>365</v>
          </cell>
          <cell r="AZ980">
            <v>3</v>
          </cell>
        </row>
        <row r="981">
          <cell r="AY981">
            <v>364</v>
          </cell>
          <cell r="AZ981">
            <v>0</v>
          </cell>
        </row>
        <row r="983">
          <cell r="H983">
            <v>1</v>
          </cell>
          <cell r="J983">
            <v>1</v>
          </cell>
          <cell r="AE983">
            <v>860</v>
          </cell>
          <cell r="AF983">
            <v>22.8</v>
          </cell>
          <cell r="AY983">
            <v>2385.4049999999997</v>
          </cell>
          <cell r="AZ983">
            <v>54.432199999999995</v>
          </cell>
          <cell r="BC983">
            <v>277.37267441860462</v>
          </cell>
          <cell r="BD983">
            <v>238.73771929824557</v>
          </cell>
        </row>
        <row r="984">
          <cell r="AE984">
            <v>2150</v>
          </cell>
          <cell r="AF984">
            <v>57</v>
          </cell>
          <cell r="AY984">
            <v>576</v>
          </cell>
          <cell r="AZ984">
            <v>10.879999999999999</v>
          </cell>
        </row>
        <row r="985">
          <cell r="AE985">
            <v>2150</v>
          </cell>
          <cell r="AF985">
            <v>57</v>
          </cell>
          <cell r="AY985">
            <v>7.6679999999999993</v>
          </cell>
          <cell r="AZ985">
            <v>0.74550000000000005</v>
          </cell>
        </row>
        <row r="986">
          <cell r="AY986">
            <v>17.509999999999998</v>
          </cell>
          <cell r="AZ986">
            <v>0.79900000000000004</v>
          </cell>
        </row>
        <row r="987">
          <cell r="AY987">
            <v>7.3920000000000003</v>
          </cell>
          <cell r="AZ987">
            <v>0.2112</v>
          </cell>
        </row>
        <row r="988">
          <cell r="AY988">
            <v>165.6</v>
          </cell>
          <cell r="AZ988">
            <v>0</v>
          </cell>
        </row>
        <row r="989">
          <cell r="AY989">
            <v>5.2650000000000006</v>
          </cell>
          <cell r="AZ989">
            <v>0.20250000000000004</v>
          </cell>
        </row>
        <row r="990">
          <cell r="AY990">
            <v>12.540000000000001</v>
          </cell>
          <cell r="AZ990">
            <v>0.59400000000000008</v>
          </cell>
        </row>
        <row r="991">
          <cell r="AY991">
            <v>108.08</v>
          </cell>
          <cell r="AZ991">
            <v>23.52</v>
          </cell>
        </row>
        <row r="992">
          <cell r="AY992">
            <v>902</v>
          </cell>
          <cell r="AZ992">
            <v>0</v>
          </cell>
        </row>
        <row r="993">
          <cell r="AY993">
            <v>59.6</v>
          </cell>
          <cell r="AZ993">
            <v>7.32</v>
          </cell>
        </row>
        <row r="994">
          <cell r="AY994">
            <v>42.8</v>
          </cell>
          <cell r="AZ994">
            <v>0.24</v>
          </cell>
        </row>
        <row r="995">
          <cell r="AY995">
            <v>44.55</v>
          </cell>
          <cell r="AZ995">
            <v>0.53999999999999992</v>
          </cell>
        </row>
        <row r="996">
          <cell r="AY996">
            <v>33</v>
          </cell>
          <cell r="AZ996">
            <v>4.6500000000000004</v>
          </cell>
        </row>
        <row r="997">
          <cell r="AY997">
            <v>121.2</v>
          </cell>
          <cell r="AZ997">
            <v>4.2299999999999995</v>
          </cell>
        </row>
        <row r="998">
          <cell r="AY998">
            <v>173</v>
          </cell>
          <cell r="AZ998">
            <v>0.5</v>
          </cell>
        </row>
        <row r="999">
          <cell r="AY999">
            <v>109.2</v>
          </cell>
          <cell r="AZ999">
            <v>0</v>
          </cell>
        </row>
        <row r="1001">
          <cell r="H1001">
            <v>1</v>
          </cell>
          <cell r="J1001">
            <v>1</v>
          </cell>
          <cell r="AE1001">
            <v>1433.3333333333333</v>
          </cell>
          <cell r="AF1001">
            <v>38</v>
          </cell>
          <cell r="AY1001">
            <v>3112.9616666666666</v>
          </cell>
          <cell r="AZ1001">
            <v>62.045999999999992</v>
          </cell>
          <cell r="BC1001">
            <v>217.18337209302328</v>
          </cell>
          <cell r="BD1001">
            <v>163.27894736842103</v>
          </cell>
        </row>
        <row r="1002">
          <cell r="AE1002">
            <v>2150</v>
          </cell>
          <cell r="AF1002">
            <v>57</v>
          </cell>
          <cell r="AY1002">
            <v>720</v>
          </cell>
          <cell r="AZ1002">
            <v>13.6</v>
          </cell>
        </row>
        <row r="1003">
          <cell r="AE1003">
            <v>2150</v>
          </cell>
          <cell r="AF1003">
            <v>57</v>
          </cell>
          <cell r="AY1003">
            <v>74.5</v>
          </cell>
          <cell r="AZ1003">
            <v>9.15</v>
          </cell>
        </row>
        <row r="1004">
          <cell r="AY1004">
            <v>11.700000000000001</v>
          </cell>
          <cell r="AZ1004">
            <v>0.45</v>
          </cell>
        </row>
        <row r="1005">
          <cell r="AY1005">
            <v>27.866666666666664</v>
          </cell>
          <cell r="AZ1005">
            <v>1.32</v>
          </cell>
        </row>
        <row r="1006">
          <cell r="AY1006">
            <v>58.333333333333336</v>
          </cell>
          <cell r="AZ1006">
            <v>8.3333333333333329E-2</v>
          </cell>
        </row>
        <row r="1007">
          <cell r="AY1007">
            <v>42.533333333333339</v>
          </cell>
          <cell r="AZ1007">
            <v>0.22</v>
          </cell>
        </row>
        <row r="1008">
          <cell r="AY1008">
            <v>376.66666666666669</v>
          </cell>
          <cell r="AZ1008">
            <v>21.083333333333332</v>
          </cell>
        </row>
        <row r="1009">
          <cell r="AY1009">
            <v>7.125</v>
          </cell>
          <cell r="AZ1009">
            <v>0.68400000000000005</v>
          </cell>
        </row>
        <row r="1010">
          <cell r="AY1010">
            <v>12.32</v>
          </cell>
          <cell r="AZ1010">
            <v>0.35200000000000004</v>
          </cell>
        </row>
        <row r="1011">
          <cell r="AY1011">
            <v>38</v>
          </cell>
          <cell r="AZ1011">
            <v>2.0499999999999998</v>
          </cell>
        </row>
        <row r="1012">
          <cell r="AY1012">
            <v>39.583333333333336</v>
          </cell>
          <cell r="AZ1012">
            <v>1.8333333333333333</v>
          </cell>
        </row>
        <row r="1013">
          <cell r="AY1013">
            <v>1503.3333333333333</v>
          </cell>
          <cell r="AZ1013">
            <v>0</v>
          </cell>
        </row>
        <row r="1014">
          <cell r="AY1014">
            <v>10.5</v>
          </cell>
          <cell r="AZ1014">
            <v>0.72000000000000008</v>
          </cell>
        </row>
        <row r="1015">
          <cell r="AY1015">
            <v>121.5</v>
          </cell>
          <cell r="AZ1015">
            <v>9.6</v>
          </cell>
        </row>
        <row r="1016">
          <cell r="AY1016">
            <v>69</v>
          </cell>
          <cell r="AZ1016">
            <v>0.89999999999999991</v>
          </cell>
        </row>
        <row r="1018">
          <cell r="H1018">
            <v>1</v>
          </cell>
          <cell r="J1018">
            <v>1</v>
          </cell>
          <cell r="AE1018">
            <v>2150</v>
          </cell>
          <cell r="AF1018">
            <v>57</v>
          </cell>
          <cell r="AY1018">
            <v>2513.041666666667</v>
          </cell>
          <cell r="AZ1018">
            <v>55.101666666666659</v>
          </cell>
          <cell r="BC1018">
            <v>116.88565891472871</v>
          </cell>
          <cell r="BD1018">
            <v>96.669590643274844</v>
          </cell>
        </row>
        <row r="1019">
          <cell r="AE1019">
            <v>2150</v>
          </cell>
          <cell r="AF1019">
            <v>57</v>
          </cell>
          <cell r="AY1019">
            <v>900</v>
          </cell>
          <cell r="AZ1019">
            <v>17</v>
          </cell>
        </row>
        <row r="1020">
          <cell r="AE1020">
            <v>2150</v>
          </cell>
          <cell r="AF1020">
            <v>57</v>
          </cell>
          <cell r="AY1020">
            <v>6</v>
          </cell>
          <cell r="AZ1020">
            <v>0.25</v>
          </cell>
        </row>
        <row r="1021">
          <cell r="AE1021">
            <v>2150</v>
          </cell>
          <cell r="AF1021">
            <v>57</v>
          </cell>
          <cell r="AY1021">
            <v>27.866666666666664</v>
          </cell>
          <cell r="AZ1021">
            <v>1.32</v>
          </cell>
        </row>
        <row r="1022">
          <cell r="AY1022">
            <v>11.700000000000001</v>
          </cell>
          <cell r="AZ1022">
            <v>0.45</v>
          </cell>
        </row>
        <row r="1023">
          <cell r="AY1023">
            <v>74.5</v>
          </cell>
          <cell r="AZ1023">
            <v>9.15</v>
          </cell>
        </row>
        <row r="1024">
          <cell r="AY1024">
            <v>22.666666666666668</v>
          </cell>
          <cell r="AZ1024">
            <v>2.6</v>
          </cell>
        </row>
        <row r="1025">
          <cell r="AY1025">
            <v>121.5</v>
          </cell>
          <cell r="AZ1025">
            <v>9.6</v>
          </cell>
        </row>
        <row r="1026">
          <cell r="AY1026">
            <v>61.875</v>
          </cell>
          <cell r="AZ1026">
            <v>0.75</v>
          </cell>
        </row>
        <row r="1027">
          <cell r="AY1027">
            <v>202</v>
          </cell>
          <cell r="AZ1027">
            <v>7.05</v>
          </cell>
        </row>
        <row r="1028">
          <cell r="AY1028">
            <v>29.183333333333334</v>
          </cell>
          <cell r="AZ1028">
            <v>1.3316666666666668</v>
          </cell>
        </row>
        <row r="1029">
          <cell r="AY1029">
            <v>64</v>
          </cell>
          <cell r="AZ1029">
            <v>1.3</v>
          </cell>
        </row>
        <row r="1030">
          <cell r="AY1030">
            <v>902</v>
          </cell>
          <cell r="AZ1030">
            <v>0</v>
          </cell>
        </row>
        <row r="1031">
          <cell r="AY1031">
            <v>89.75</v>
          </cell>
          <cell r="AZ1031">
            <v>4.3</v>
          </cell>
        </row>
        <row r="1033">
          <cell r="H1033">
            <v>1</v>
          </cell>
          <cell r="J1033">
            <v>1</v>
          </cell>
          <cell r="AE1033">
            <v>1290</v>
          </cell>
          <cell r="AF1033">
            <v>34.200000000000003</v>
          </cell>
          <cell r="AY1033">
            <v>1444.0219999999999</v>
          </cell>
          <cell r="AZ1033">
            <v>60.800099999999993</v>
          </cell>
          <cell r="BC1033">
            <v>111.93968992248062</v>
          </cell>
          <cell r="BD1033">
            <v>177.77807017543856</v>
          </cell>
        </row>
        <row r="1034">
          <cell r="AE1034">
            <v>2150</v>
          </cell>
          <cell r="AF1034">
            <v>57</v>
          </cell>
          <cell r="AY1034">
            <v>720</v>
          </cell>
          <cell r="AZ1034">
            <v>13.6</v>
          </cell>
        </row>
        <row r="1035">
          <cell r="AE1035">
            <v>2150</v>
          </cell>
          <cell r="AF1035">
            <v>57</v>
          </cell>
          <cell r="AY1035">
            <v>7.875</v>
          </cell>
          <cell r="AZ1035">
            <v>0.53999999999999992</v>
          </cell>
        </row>
        <row r="1036">
          <cell r="AE1036">
            <v>2150</v>
          </cell>
          <cell r="AF1036">
            <v>57</v>
          </cell>
          <cell r="AY1036">
            <v>44.7</v>
          </cell>
          <cell r="AZ1036">
            <v>5.49</v>
          </cell>
        </row>
        <row r="1037">
          <cell r="AY1037">
            <v>17.509999999999998</v>
          </cell>
          <cell r="AZ1037">
            <v>0.79900000000000004</v>
          </cell>
        </row>
        <row r="1038">
          <cell r="AY1038">
            <v>5.2650000000000006</v>
          </cell>
          <cell r="AZ1038">
            <v>0.20250000000000004</v>
          </cell>
        </row>
        <row r="1039">
          <cell r="AY1039">
            <v>12.540000000000001</v>
          </cell>
          <cell r="AZ1039">
            <v>0.59400000000000008</v>
          </cell>
        </row>
        <row r="1040">
          <cell r="AY1040">
            <v>103.2</v>
          </cell>
          <cell r="AZ1040">
            <v>16</v>
          </cell>
        </row>
        <row r="1041">
          <cell r="AY1041">
            <v>20.475000000000001</v>
          </cell>
          <cell r="AZ1041">
            <v>0.16250000000000001</v>
          </cell>
        </row>
        <row r="1042">
          <cell r="AY1042">
            <v>36.4</v>
          </cell>
          <cell r="AZ1042">
            <v>0.6</v>
          </cell>
        </row>
        <row r="1043">
          <cell r="AY1043">
            <v>3.6960000000000002</v>
          </cell>
          <cell r="AZ1043">
            <v>0.1056</v>
          </cell>
        </row>
        <row r="1044">
          <cell r="AY1044">
            <v>5.1120000000000001</v>
          </cell>
          <cell r="AZ1044">
            <v>0.497</v>
          </cell>
        </row>
        <row r="1045">
          <cell r="AY1045">
            <v>201.6</v>
          </cell>
          <cell r="AZ1045">
            <v>15.919999999999998</v>
          </cell>
        </row>
        <row r="1046">
          <cell r="AY1046">
            <v>121.2</v>
          </cell>
          <cell r="AZ1046">
            <v>4.2299999999999995</v>
          </cell>
        </row>
        <row r="1047">
          <cell r="AY1047">
            <v>10.58</v>
          </cell>
          <cell r="AZ1047">
            <v>1.3109999999999999</v>
          </cell>
        </row>
        <row r="1048">
          <cell r="AY1048">
            <v>14.840999999999999</v>
          </cell>
          <cell r="AZ1048">
            <v>0.4365</v>
          </cell>
        </row>
        <row r="1049">
          <cell r="AY1049">
            <v>9.8279999999999994</v>
          </cell>
          <cell r="AZ1049">
            <v>0.312</v>
          </cell>
        </row>
        <row r="1050">
          <cell r="AY1050">
            <v>109.2</v>
          </cell>
          <cell r="AZ1050">
            <v>0</v>
          </cell>
        </row>
        <row r="1052">
          <cell r="H1052">
            <v>1</v>
          </cell>
          <cell r="J1052">
            <v>1</v>
          </cell>
          <cell r="AE1052">
            <v>4300</v>
          </cell>
          <cell r="AF1052">
            <v>114</v>
          </cell>
          <cell r="AY1052">
            <v>3360.6916666666671</v>
          </cell>
          <cell r="AZ1052">
            <v>122.03833333333334</v>
          </cell>
          <cell r="BC1052">
            <v>78.155620155038775</v>
          </cell>
          <cell r="BD1052">
            <v>107.0511695906433</v>
          </cell>
        </row>
        <row r="1053">
          <cell r="AE1053">
            <v>2150</v>
          </cell>
          <cell r="AF1053">
            <v>57</v>
          </cell>
          <cell r="AY1053">
            <v>900</v>
          </cell>
          <cell r="AZ1053">
            <v>17</v>
          </cell>
        </row>
        <row r="1054">
          <cell r="AE1054">
            <v>2150</v>
          </cell>
          <cell r="AF1054">
            <v>57</v>
          </cell>
          <cell r="AY1054">
            <v>10.15</v>
          </cell>
          <cell r="AZ1054">
            <v>1.05</v>
          </cell>
        </row>
        <row r="1055">
          <cell r="AE1055">
            <v>2150</v>
          </cell>
          <cell r="AF1055">
            <v>57</v>
          </cell>
          <cell r="AY1055">
            <v>11.700000000000001</v>
          </cell>
          <cell r="AZ1055">
            <v>0.45</v>
          </cell>
        </row>
        <row r="1056">
          <cell r="AE1056">
            <v>2150</v>
          </cell>
          <cell r="AF1056">
            <v>57</v>
          </cell>
          <cell r="AY1056">
            <v>27.866666666666664</v>
          </cell>
          <cell r="AZ1056">
            <v>1.32</v>
          </cell>
        </row>
        <row r="1057">
          <cell r="AE1057">
            <v>2150</v>
          </cell>
          <cell r="AF1057">
            <v>57</v>
          </cell>
          <cell r="AY1057">
            <v>13.174999999999999</v>
          </cell>
          <cell r="AZ1057">
            <v>0.42499999999999999</v>
          </cell>
        </row>
        <row r="1058">
          <cell r="AE1058">
            <v>2150</v>
          </cell>
          <cell r="AF1058">
            <v>57</v>
          </cell>
          <cell r="AY1058">
            <v>451</v>
          </cell>
          <cell r="AZ1058">
            <v>0</v>
          </cell>
        </row>
        <row r="1059">
          <cell r="AY1059">
            <v>145.80000000000001</v>
          </cell>
          <cell r="AZ1059">
            <v>11.520000000000001</v>
          </cell>
        </row>
        <row r="1060">
          <cell r="AY1060">
            <v>24.733333333333331</v>
          </cell>
          <cell r="AZ1060">
            <v>0.27999999999999997</v>
          </cell>
        </row>
        <row r="1061">
          <cell r="AY1061">
            <v>291.93333333333334</v>
          </cell>
          <cell r="AZ1061">
            <v>17.59333333333333</v>
          </cell>
        </row>
        <row r="1062">
          <cell r="AY1062">
            <v>148.75</v>
          </cell>
          <cell r="AZ1062">
            <v>7.208333333333333</v>
          </cell>
        </row>
        <row r="1063">
          <cell r="AY1063">
            <v>86.916666666666671</v>
          </cell>
          <cell r="AZ1063">
            <v>10.674999999999999</v>
          </cell>
        </row>
        <row r="1064">
          <cell r="AY1064">
            <v>303.33333333333331</v>
          </cell>
          <cell r="AZ1064">
            <v>0</v>
          </cell>
        </row>
        <row r="1065">
          <cell r="AY1065">
            <v>504</v>
          </cell>
          <cell r="AZ1065">
            <v>39.799999999999997</v>
          </cell>
        </row>
        <row r="1066">
          <cell r="AY1066">
            <v>202</v>
          </cell>
          <cell r="AZ1066">
            <v>7.05</v>
          </cell>
        </row>
        <row r="1067">
          <cell r="AY1067">
            <v>239.33333333333334</v>
          </cell>
          <cell r="AZ1067">
            <v>7.666666666666667</v>
          </cell>
        </row>
        <row r="1069">
          <cell r="H1069">
            <v>1</v>
          </cell>
          <cell r="J1069">
            <v>1</v>
          </cell>
          <cell r="AE1069">
            <v>2687.5</v>
          </cell>
          <cell r="AF1069">
            <v>71.25</v>
          </cell>
          <cell r="AY1069">
            <v>2088.0787499999997</v>
          </cell>
          <cell r="AZ1069">
            <v>45.891499999999994</v>
          </cell>
          <cell r="BC1069">
            <v>77.695953488372083</v>
          </cell>
          <cell r="BD1069">
            <v>64.409122807017539</v>
          </cell>
        </row>
        <row r="1070">
          <cell r="AE1070">
            <v>2150</v>
          </cell>
          <cell r="AF1070">
            <v>57</v>
          </cell>
          <cell r="AY1070">
            <v>562.5</v>
          </cell>
          <cell r="AZ1070">
            <v>10.625</v>
          </cell>
        </row>
        <row r="1071">
          <cell r="AE1071">
            <v>2150</v>
          </cell>
          <cell r="AF1071">
            <v>57</v>
          </cell>
          <cell r="AY1071">
            <v>65.1875</v>
          </cell>
          <cell r="AZ1071">
            <v>8.0062499999999996</v>
          </cell>
        </row>
        <row r="1072">
          <cell r="AE1072">
            <v>2150</v>
          </cell>
          <cell r="AF1072">
            <v>57</v>
          </cell>
          <cell r="AY1072">
            <v>6.5874999999999995</v>
          </cell>
          <cell r="AZ1072">
            <v>0.21249999999999999</v>
          </cell>
        </row>
        <row r="1073">
          <cell r="AE1073">
            <v>2150</v>
          </cell>
          <cell r="AF1073">
            <v>57</v>
          </cell>
          <cell r="AY1073">
            <v>8.7750000000000004</v>
          </cell>
          <cell r="AZ1073">
            <v>0.33750000000000002</v>
          </cell>
        </row>
        <row r="1074">
          <cell r="AE1074">
            <v>2150</v>
          </cell>
          <cell r="AF1074">
            <v>57</v>
          </cell>
          <cell r="AY1074">
            <v>20.9</v>
          </cell>
          <cell r="AZ1074">
            <v>0.99</v>
          </cell>
        </row>
        <row r="1075">
          <cell r="AY1075">
            <v>328.42499999999995</v>
          </cell>
          <cell r="AZ1075">
            <v>19.792499999999997</v>
          </cell>
        </row>
        <row r="1076">
          <cell r="AY1076">
            <v>5.34375</v>
          </cell>
          <cell r="AZ1076">
            <v>0.51300000000000001</v>
          </cell>
        </row>
        <row r="1077">
          <cell r="AY1077">
            <v>13.860000000000001</v>
          </cell>
          <cell r="AZ1077">
            <v>0.39600000000000002</v>
          </cell>
        </row>
        <row r="1078">
          <cell r="AY1078">
            <v>789.25</v>
          </cell>
          <cell r="AZ1078">
            <v>0</v>
          </cell>
        </row>
        <row r="1079">
          <cell r="AY1079">
            <v>25.875</v>
          </cell>
          <cell r="AZ1079">
            <v>0.28125</v>
          </cell>
        </row>
        <row r="1080">
          <cell r="AY1080">
            <v>135.375</v>
          </cell>
          <cell r="AZ1080">
            <v>1.6624999999999999</v>
          </cell>
        </row>
        <row r="1081">
          <cell r="AY1081">
            <v>126</v>
          </cell>
          <cell r="AZ1081">
            <v>3.0749999999999997</v>
          </cell>
        </row>
        <row r="1083">
          <cell r="H1083">
            <v>1</v>
          </cell>
          <cell r="J1083">
            <v>1</v>
          </cell>
          <cell r="AE1083">
            <v>3583.3333333333335</v>
          </cell>
          <cell r="AF1083">
            <v>95</v>
          </cell>
          <cell r="AY1083">
            <v>3612.6083333333336</v>
          </cell>
          <cell r="AZ1083">
            <v>68.804999999999993</v>
          </cell>
          <cell r="BC1083">
            <v>100.81697674418606</v>
          </cell>
          <cell r="BD1083">
            <v>72.426315789473676</v>
          </cell>
        </row>
        <row r="1084">
          <cell r="AE1084">
            <v>2150</v>
          </cell>
          <cell r="AF1084">
            <v>57</v>
          </cell>
          <cell r="AY1084">
            <v>780</v>
          </cell>
          <cell r="AZ1084">
            <v>14.733333333333333</v>
          </cell>
        </row>
        <row r="1085">
          <cell r="AE1085">
            <v>2150</v>
          </cell>
          <cell r="AF1085">
            <v>57</v>
          </cell>
          <cell r="AY1085">
            <v>6</v>
          </cell>
          <cell r="AZ1085">
            <v>0.25</v>
          </cell>
        </row>
        <row r="1086">
          <cell r="AE1086">
            <v>2150</v>
          </cell>
          <cell r="AF1086">
            <v>57</v>
          </cell>
          <cell r="AY1086">
            <v>99.333333333333329</v>
          </cell>
          <cell r="AZ1086">
            <v>12.200000000000001</v>
          </cell>
        </row>
        <row r="1087">
          <cell r="AE1087">
            <v>2150</v>
          </cell>
          <cell r="AF1087">
            <v>57</v>
          </cell>
          <cell r="AY1087">
            <v>27.866666666666664</v>
          </cell>
          <cell r="AZ1087">
            <v>1.32</v>
          </cell>
        </row>
        <row r="1088">
          <cell r="AE1088">
            <v>2150</v>
          </cell>
          <cell r="AF1088">
            <v>57</v>
          </cell>
          <cell r="AY1088">
            <v>11.700000000000001</v>
          </cell>
          <cell r="AZ1088">
            <v>0.45</v>
          </cell>
        </row>
        <row r="1089">
          <cell r="AY1089">
            <v>291.93333333333334</v>
          </cell>
          <cell r="AZ1089">
            <v>17.59333333333333</v>
          </cell>
        </row>
        <row r="1090">
          <cell r="AY1090">
            <v>1503.3333333333333</v>
          </cell>
          <cell r="AZ1090">
            <v>0</v>
          </cell>
        </row>
        <row r="1091">
          <cell r="AY1091">
            <v>121</v>
          </cell>
          <cell r="AZ1091">
            <v>2.9</v>
          </cell>
        </row>
        <row r="1092">
          <cell r="AY1092">
            <v>10.15</v>
          </cell>
          <cell r="AZ1092">
            <v>1.05</v>
          </cell>
        </row>
        <row r="1093">
          <cell r="AY1093">
            <v>58.791666666666664</v>
          </cell>
          <cell r="AZ1093">
            <v>1.4166666666666667</v>
          </cell>
        </row>
        <row r="1094">
          <cell r="AY1094">
            <v>257.33333333333331</v>
          </cell>
          <cell r="AZ1094">
            <v>2</v>
          </cell>
        </row>
        <row r="1095">
          <cell r="AY1095">
            <v>202</v>
          </cell>
          <cell r="AZ1095">
            <v>7.05</v>
          </cell>
        </row>
        <row r="1096">
          <cell r="AY1096">
            <v>19.166666666666668</v>
          </cell>
          <cell r="AZ1096">
            <v>2.375</v>
          </cell>
        </row>
        <row r="1097">
          <cell r="AY1097">
            <v>224</v>
          </cell>
          <cell r="AZ1097">
            <v>5.4666666666666659</v>
          </cell>
        </row>
        <row r="1099">
          <cell r="AE1099">
            <v>2501.166666666667</v>
          </cell>
          <cell r="AF1099">
            <v>66.31</v>
          </cell>
          <cell r="AY1099">
            <v>2943.5988999999995</v>
          </cell>
          <cell r="AZ1099">
            <v>66.71882166666667</v>
          </cell>
          <cell r="BC1099">
            <v>117.68903445058969</v>
          </cell>
          <cell r="BD1099">
            <v>100.61653094053185</v>
          </cell>
        </row>
        <row r="1100">
          <cell r="H1100">
            <v>1</v>
          </cell>
          <cell r="J1100">
            <v>1</v>
          </cell>
          <cell r="AE1100">
            <v>2150</v>
          </cell>
          <cell r="AF1100">
            <v>57</v>
          </cell>
          <cell r="AY1100">
            <v>2448.63</v>
          </cell>
          <cell r="AZ1100">
            <v>56.745750000000001</v>
          </cell>
          <cell r="BC1100">
            <v>113.88976744186049</v>
          </cell>
          <cell r="BD1100">
            <v>99.553947368421063</v>
          </cell>
        </row>
        <row r="1101">
          <cell r="AE1101">
            <v>2150</v>
          </cell>
          <cell r="AF1101">
            <v>57</v>
          </cell>
          <cell r="AY1101">
            <v>900</v>
          </cell>
          <cell r="AZ1101">
            <v>17</v>
          </cell>
        </row>
        <row r="1102">
          <cell r="AE1102">
            <v>2150</v>
          </cell>
          <cell r="AF1102">
            <v>57</v>
          </cell>
          <cell r="AY1102">
            <v>133.875</v>
          </cell>
          <cell r="AZ1102">
            <v>6.4875000000000007</v>
          </cell>
        </row>
        <row r="1103">
          <cell r="AE1103">
            <v>2150</v>
          </cell>
          <cell r="AF1103">
            <v>57</v>
          </cell>
          <cell r="AY1103">
            <v>25.5</v>
          </cell>
          <cell r="AZ1103">
            <v>2.9249999999999998</v>
          </cell>
        </row>
        <row r="1104">
          <cell r="AE1104">
            <v>2150</v>
          </cell>
          <cell r="AF1104">
            <v>57</v>
          </cell>
          <cell r="AY1104">
            <v>7.83</v>
          </cell>
          <cell r="AZ1104">
            <v>0.358875</v>
          </cell>
        </row>
        <row r="1105">
          <cell r="AY1105">
            <v>39.375</v>
          </cell>
          <cell r="AZ1105">
            <v>1.3218750000000001</v>
          </cell>
        </row>
        <row r="1106">
          <cell r="AY1106">
            <v>8.7750000000000004</v>
          </cell>
          <cell r="AZ1106">
            <v>0.33750000000000002</v>
          </cell>
        </row>
        <row r="1107">
          <cell r="AY1107">
            <v>20.9</v>
          </cell>
          <cell r="AZ1107">
            <v>0.99</v>
          </cell>
        </row>
        <row r="1108">
          <cell r="AY1108">
            <v>93.75</v>
          </cell>
          <cell r="AZ1108">
            <v>20.125</v>
          </cell>
        </row>
        <row r="1109">
          <cell r="AY1109">
            <v>1127.5</v>
          </cell>
          <cell r="AZ1109">
            <v>0</v>
          </cell>
        </row>
        <row r="1110">
          <cell r="AY1110">
            <v>91.125</v>
          </cell>
          <cell r="AZ1110">
            <v>7.2</v>
          </cell>
        </row>
        <row r="1112">
          <cell r="H1112">
            <v>1</v>
          </cell>
          <cell r="J1112">
            <v>1</v>
          </cell>
          <cell r="AE1112">
            <v>1612.5</v>
          </cell>
          <cell r="AF1112">
            <v>42.75</v>
          </cell>
          <cell r="AY1112">
            <v>2721.2925000000005</v>
          </cell>
          <cell r="AZ1112">
            <v>109.95287500000001</v>
          </cell>
          <cell r="BC1112">
            <v>168.76232558139537</v>
          </cell>
          <cell r="BD1112">
            <v>257.19970760233923</v>
          </cell>
        </row>
        <row r="1113">
          <cell r="AE1113">
            <v>2150</v>
          </cell>
          <cell r="AF1113">
            <v>57</v>
          </cell>
          <cell r="AY1113">
            <v>900</v>
          </cell>
          <cell r="AZ1113">
            <v>17</v>
          </cell>
        </row>
        <row r="1114">
          <cell r="AE1114">
            <v>2150</v>
          </cell>
          <cell r="AF1114">
            <v>57</v>
          </cell>
          <cell r="AY1114">
            <v>55.875</v>
          </cell>
          <cell r="AZ1114">
            <v>6.8625000000000007</v>
          </cell>
        </row>
        <row r="1115">
          <cell r="AE1115">
            <v>2150</v>
          </cell>
          <cell r="AF1115">
            <v>57</v>
          </cell>
          <cell r="AY1115">
            <v>5.8937499999999998</v>
          </cell>
          <cell r="AZ1115">
            <v>0.17937499999999998</v>
          </cell>
        </row>
        <row r="1116">
          <cell r="AY1116">
            <v>563.75</v>
          </cell>
          <cell r="AZ1116">
            <v>0</v>
          </cell>
        </row>
        <row r="1117">
          <cell r="AY1117">
            <v>8.7750000000000004</v>
          </cell>
          <cell r="AZ1117">
            <v>0.33750000000000002</v>
          </cell>
        </row>
        <row r="1118">
          <cell r="AY1118">
            <v>20.9</v>
          </cell>
          <cell r="AZ1118">
            <v>0.99</v>
          </cell>
        </row>
        <row r="1119">
          <cell r="AY1119">
            <v>91.125</v>
          </cell>
          <cell r="AZ1119">
            <v>7.2</v>
          </cell>
        </row>
        <row r="1120">
          <cell r="AY1120">
            <v>7.286249999999999</v>
          </cell>
          <cell r="AZ1120">
            <v>0.45224999999999999</v>
          </cell>
        </row>
        <row r="1121">
          <cell r="AY1121">
            <v>8.625</v>
          </cell>
          <cell r="AZ1121">
            <v>9.375E-2</v>
          </cell>
        </row>
        <row r="1122">
          <cell r="AY1122">
            <v>136.875</v>
          </cell>
          <cell r="AZ1122">
            <v>3.3375000000000004</v>
          </cell>
        </row>
        <row r="1123">
          <cell r="AY1123">
            <v>55.6875</v>
          </cell>
          <cell r="AZ1123">
            <v>0.67499999999999993</v>
          </cell>
        </row>
        <row r="1124">
          <cell r="AY1124">
            <v>331.875</v>
          </cell>
          <cell r="AZ1124">
            <v>70.2</v>
          </cell>
        </row>
        <row r="1125">
          <cell r="AY1125">
            <v>136.875</v>
          </cell>
          <cell r="AZ1125">
            <v>1.125</v>
          </cell>
        </row>
        <row r="1126">
          <cell r="AY1126">
            <v>193</v>
          </cell>
          <cell r="AZ1126">
            <v>1.5</v>
          </cell>
        </row>
        <row r="1127">
          <cell r="AY1127">
            <v>204.75</v>
          </cell>
          <cell r="AZ1127">
            <v>0</v>
          </cell>
        </row>
        <row r="1129">
          <cell r="H1129">
            <v>1</v>
          </cell>
          <cell r="J1129">
            <v>1</v>
          </cell>
          <cell r="AE1129">
            <v>3583.3333333333335</v>
          </cell>
          <cell r="AF1129">
            <v>95</v>
          </cell>
          <cell r="AY1129">
            <v>3654.7633333333329</v>
          </cell>
          <cell r="AZ1129">
            <v>65.658333333333346</v>
          </cell>
          <cell r="BC1129">
            <v>101.9933953488372</v>
          </cell>
          <cell r="BD1129">
            <v>69.114035087719316</v>
          </cell>
        </row>
        <row r="1130">
          <cell r="AE1130">
            <v>2150</v>
          </cell>
          <cell r="AF1130">
            <v>57</v>
          </cell>
          <cell r="AY1130">
            <v>1200</v>
          </cell>
          <cell r="AZ1130">
            <v>22.666666666666668</v>
          </cell>
        </row>
        <row r="1131">
          <cell r="AE1131">
            <v>2150</v>
          </cell>
          <cell r="AF1131">
            <v>57</v>
          </cell>
          <cell r="AY1131">
            <v>12.78</v>
          </cell>
          <cell r="AZ1131">
            <v>1.2424999999999999</v>
          </cell>
        </row>
        <row r="1132">
          <cell r="AE1132">
            <v>2150</v>
          </cell>
          <cell r="AF1132">
            <v>57</v>
          </cell>
          <cell r="AY1132">
            <v>7.666666666666667</v>
          </cell>
          <cell r="AZ1132">
            <v>0.96666666666666667</v>
          </cell>
        </row>
        <row r="1133">
          <cell r="AE1133">
            <v>2150</v>
          </cell>
          <cell r="AF1133">
            <v>57</v>
          </cell>
          <cell r="AY1133">
            <v>74.5</v>
          </cell>
          <cell r="AZ1133">
            <v>9.15</v>
          </cell>
        </row>
        <row r="1134">
          <cell r="AE1134">
            <v>2150</v>
          </cell>
          <cell r="AF1134">
            <v>57</v>
          </cell>
          <cell r="AY1134">
            <v>11.700000000000001</v>
          </cell>
          <cell r="AZ1134">
            <v>0.45</v>
          </cell>
        </row>
        <row r="1135">
          <cell r="AY1135">
            <v>27.866666666666664</v>
          </cell>
          <cell r="AZ1135">
            <v>1.32</v>
          </cell>
        </row>
        <row r="1136">
          <cell r="AY1136">
            <v>28.75</v>
          </cell>
          <cell r="AZ1136">
            <v>0.3125</v>
          </cell>
        </row>
        <row r="1137">
          <cell r="AY1137">
            <v>1503.3333333333333</v>
          </cell>
          <cell r="AZ1137">
            <v>0</v>
          </cell>
        </row>
        <row r="1138">
          <cell r="AY1138">
            <v>172</v>
          </cell>
          <cell r="AZ1138">
            <v>26.666666666666668</v>
          </cell>
        </row>
        <row r="1139">
          <cell r="AY1139">
            <v>273</v>
          </cell>
          <cell r="AZ1139">
            <v>0</v>
          </cell>
        </row>
        <row r="1140">
          <cell r="AY1140">
            <v>180.5</v>
          </cell>
          <cell r="AZ1140">
            <v>2.2166666666666663</v>
          </cell>
        </row>
        <row r="1141">
          <cell r="AY1141">
            <v>46</v>
          </cell>
          <cell r="AZ1141">
            <v>0.5</v>
          </cell>
        </row>
        <row r="1142">
          <cell r="AY1142">
            <v>116.66666666666667</v>
          </cell>
          <cell r="AZ1142">
            <v>0.16666666666666666</v>
          </cell>
        </row>
        <row r="1144">
          <cell r="H1144">
            <v>1</v>
          </cell>
          <cell r="J1144">
            <v>1</v>
          </cell>
          <cell r="AE1144">
            <v>1612.5</v>
          </cell>
          <cell r="AF1144">
            <v>42.75</v>
          </cell>
          <cell r="AY1144">
            <v>2106.9750000000004</v>
          </cell>
          <cell r="AZ1144">
            <v>34.108249999999998</v>
          </cell>
          <cell r="BC1144">
            <v>130.66511627906979</v>
          </cell>
          <cell r="BD1144">
            <v>79.785380116959061</v>
          </cell>
        </row>
        <row r="1145">
          <cell r="AE1145">
            <v>2150</v>
          </cell>
          <cell r="AF1145">
            <v>57</v>
          </cell>
          <cell r="AY1145">
            <v>900</v>
          </cell>
          <cell r="AZ1145">
            <v>17</v>
          </cell>
        </row>
        <row r="1146">
          <cell r="AE1146">
            <v>2150</v>
          </cell>
          <cell r="AF1146">
            <v>57</v>
          </cell>
          <cell r="AY1146">
            <v>39.693749999999994</v>
          </cell>
          <cell r="AZ1146">
            <v>3.6974999999999998</v>
          </cell>
        </row>
        <row r="1147">
          <cell r="AE1147">
            <v>2150</v>
          </cell>
          <cell r="AF1147">
            <v>57</v>
          </cell>
          <cell r="AY1147">
            <v>21.887499999999999</v>
          </cell>
          <cell r="AZ1147">
            <v>0.99875000000000003</v>
          </cell>
        </row>
        <row r="1148">
          <cell r="AY1148">
            <v>45.75</v>
          </cell>
          <cell r="AZ1148">
            <v>0.75</v>
          </cell>
        </row>
        <row r="1149">
          <cell r="AY1149">
            <v>4.7149999999999999</v>
          </cell>
          <cell r="AZ1149">
            <v>0.14349999999999999</v>
          </cell>
        </row>
        <row r="1150">
          <cell r="AY1150">
            <v>8.7750000000000004</v>
          </cell>
          <cell r="AZ1150">
            <v>0.33750000000000002</v>
          </cell>
        </row>
        <row r="1151">
          <cell r="AY1151">
            <v>20.9</v>
          </cell>
          <cell r="AZ1151">
            <v>0.99</v>
          </cell>
        </row>
        <row r="1152">
          <cell r="AY1152">
            <v>44.15625</v>
          </cell>
          <cell r="AZ1152">
            <v>7.875</v>
          </cell>
        </row>
        <row r="1153">
          <cell r="AY1153">
            <v>8.0925000000000011</v>
          </cell>
          <cell r="AZ1153">
            <v>0.18675</v>
          </cell>
        </row>
        <row r="1154">
          <cell r="AY1154">
            <v>5.22</v>
          </cell>
          <cell r="AZ1154">
            <v>0.23925000000000002</v>
          </cell>
        </row>
        <row r="1155">
          <cell r="AY1155">
            <v>676.5</v>
          </cell>
          <cell r="AZ1155">
            <v>0</v>
          </cell>
        </row>
        <row r="1156">
          <cell r="AY1156">
            <v>182.5</v>
          </cell>
          <cell r="AZ1156">
            <v>1.5</v>
          </cell>
        </row>
        <row r="1157">
          <cell r="AY1157">
            <v>12.285</v>
          </cell>
          <cell r="AZ1157">
            <v>0.39</v>
          </cell>
        </row>
        <row r="1158">
          <cell r="AY1158">
            <v>136.5</v>
          </cell>
          <cell r="AZ1158">
            <v>0</v>
          </cell>
        </row>
        <row r="1160">
          <cell r="H1160">
            <v>1</v>
          </cell>
          <cell r="J1160">
            <v>1</v>
          </cell>
          <cell r="AE1160">
            <v>1612.5</v>
          </cell>
          <cell r="AF1160">
            <v>42.75</v>
          </cell>
          <cell r="AY1160">
            <v>2491.8274999999999</v>
          </cell>
          <cell r="AZ1160">
            <v>61.253999999999991</v>
          </cell>
          <cell r="BC1160">
            <v>154.53193798449612</v>
          </cell>
          <cell r="BD1160">
            <v>143.28421052631577</v>
          </cell>
        </row>
        <row r="1161">
          <cell r="AE1161">
            <v>2150</v>
          </cell>
          <cell r="AF1161">
            <v>57</v>
          </cell>
          <cell r="AY1161">
            <v>900</v>
          </cell>
          <cell r="AZ1161">
            <v>17</v>
          </cell>
        </row>
        <row r="1162">
          <cell r="AE1162">
            <v>2150</v>
          </cell>
          <cell r="AF1162">
            <v>57</v>
          </cell>
          <cell r="AY1162">
            <v>89.25</v>
          </cell>
          <cell r="AZ1162">
            <v>4.3250000000000002</v>
          </cell>
        </row>
        <row r="1163">
          <cell r="AE1163">
            <v>2150</v>
          </cell>
          <cell r="AF1163">
            <v>57</v>
          </cell>
          <cell r="AY1163">
            <v>9.24</v>
          </cell>
          <cell r="AZ1163">
            <v>0.26400000000000001</v>
          </cell>
        </row>
        <row r="1164">
          <cell r="AY1164">
            <v>46.5625</v>
          </cell>
          <cell r="AZ1164">
            <v>5.71875</v>
          </cell>
        </row>
        <row r="1165">
          <cell r="AY1165">
            <v>8.7750000000000004</v>
          </cell>
          <cell r="AZ1165">
            <v>0.33750000000000002</v>
          </cell>
        </row>
        <row r="1166">
          <cell r="AY1166">
            <v>20.9</v>
          </cell>
          <cell r="AZ1166">
            <v>0.99</v>
          </cell>
        </row>
        <row r="1167">
          <cell r="AY1167">
            <v>91.125</v>
          </cell>
          <cell r="AZ1167">
            <v>7.2</v>
          </cell>
        </row>
        <row r="1168">
          <cell r="AY1168">
            <v>252</v>
          </cell>
          <cell r="AZ1168">
            <v>19.899999999999999</v>
          </cell>
        </row>
        <row r="1169">
          <cell r="AY1169">
            <v>17.637499999999999</v>
          </cell>
          <cell r="AZ1169">
            <v>0.42499999999999999</v>
          </cell>
        </row>
        <row r="1170">
          <cell r="AY1170">
            <v>87.5</v>
          </cell>
          <cell r="AZ1170">
            <v>0.125</v>
          </cell>
        </row>
        <row r="1171">
          <cell r="AY1171">
            <v>563.75</v>
          </cell>
          <cell r="AZ1171">
            <v>0</v>
          </cell>
        </row>
        <row r="1172">
          <cell r="AY1172">
            <v>84.25</v>
          </cell>
          <cell r="AZ1172">
            <v>1.9750000000000001</v>
          </cell>
        </row>
        <row r="1173">
          <cell r="AY1173">
            <v>21.887499999999999</v>
          </cell>
          <cell r="AZ1173">
            <v>0.99875000000000003</v>
          </cell>
        </row>
        <row r="1174">
          <cell r="AY1174">
            <v>162.45000000000002</v>
          </cell>
          <cell r="AZ1174">
            <v>1.9949999999999999</v>
          </cell>
        </row>
        <row r="1175">
          <cell r="AY1175">
            <v>136.5</v>
          </cell>
          <cell r="AZ1175">
            <v>0</v>
          </cell>
        </row>
        <row r="1177">
          <cell r="H1177">
            <v>1</v>
          </cell>
          <cell r="J1177">
            <v>1</v>
          </cell>
          <cell r="AE1177">
            <v>3225</v>
          </cell>
          <cell r="AF1177">
            <v>85.5</v>
          </cell>
          <cell r="AY1177">
            <v>2350.3812499999999</v>
          </cell>
          <cell r="AZ1177">
            <v>46.408875000000009</v>
          </cell>
          <cell r="BC1177">
            <v>72.880038759689924</v>
          </cell>
          <cell r="BD1177">
            <v>54.279385964912294</v>
          </cell>
        </row>
        <row r="1178">
          <cell r="AE1178">
            <v>2150</v>
          </cell>
          <cell r="AF1178">
            <v>57</v>
          </cell>
          <cell r="AY1178">
            <v>900</v>
          </cell>
          <cell r="AZ1178">
            <v>17</v>
          </cell>
        </row>
        <row r="1179">
          <cell r="AE1179">
            <v>2150</v>
          </cell>
          <cell r="AF1179">
            <v>57</v>
          </cell>
          <cell r="AY1179">
            <v>218.95</v>
          </cell>
          <cell r="AZ1179">
            <v>13.194999999999999</v>
          </cell>
        </row>
        <row r="1180">
          <cell r="AE1180">
            <v>2150</v>
          </cell>
          <cell r="AF1180">
            <v>57</v>
          </cell>
          <cell r="AY1180">
            <v>10.96875</v>
          </cell>
          <cell r="AZ1180">
            <v>0.421875</v>
          </cell>
        </row>
        <row r="1181">
          <cell r="AE1181">
            <v>2150</v>
          </cell>
          <cell r="AF1181">
            <v>57</v>
          </cell>
          <cell r="AY1181">
            <v>26.125000000000004</v>
          </cell>
          <cell r="AZ1181">
            <v>1.2375</v>
          </cell>
        </row>
        <row r="1182">
          <cell r="AE1182">
            <v>2150</v>
          </cell>
          <cell r="AF1182">
            <v>57</v>
          </cell>
          <cell r="AY1182">
            <v>13.860000000000001</v>
          </cell>
          <cell r="AZ1182">
            <v>0.39600000000000002</v>
          </cell>
        </row>
        <row r="1183">
          <cell r="AE1183">
            <v>2150</v>
          </cell>
          <cell r="AF1183">
            <v>57</v>
          </cell>
          <cell r="AY1183">
            <v>21.887499999999999</v>
          </cell>
          <cell r="AZ1183">
            <v>0.99875000000000003</v>
          </cell>
        </row>
        <row r="1184">
          <cell r="AY1184">
            <v>205.3125</v>
          </cell>
          <cell r="AZ1184">
            <v>5.0062500000000005</v>
          </cell>
        </row>
        <row r="1185">
          <cell r="AY1185">
            <v>11.8125</v>
          </cell>
          <cell r="AZ1185">
            <v>0.81</v>
          </cell>
        </row>
        <row r="1186">
          <cell r="AY1186">
            <v>4.7149999999999999</v>
          </cell>
          <cell r="AZ1186">
            <v>0.14349999999999999</v>
          </cell>
        </row>
        <row r="1187">
          <cell r="AY1187">
            <v>91.125</v>
          </cell>
          <cell r="AZ1187">
            <v>7.2</v>
          </cell>
        </row>
        <row r="1188">
          <cell r="AY1188">
            <v>845.625</v>
          </cell>
          <cell r="AZ1188">
            <v>0</v>
          </cell>
        </row>
        <row r="1190">
          <cell r="H1190">
            <v>1</v>
          </cell>
          <cell r="J1190">
            <v>1</v>
          </cell>
          <cell r="AE1190">
            <v>5016.666666666667</v>
          </cell>
          <cell r="AF1190">
            <v>133</v>
          </cell>
          <cell r="AY1190">
            <v>4025.2416666666663</v>
          </cell>
          <cell r="AZ1190">
            <v>51.800000000000004</v>
          </cell>
          <cell r="BC1190">
            <v>80.237375415282386</v>
          </cell>
          <cell r="BD1190">
            <v>38.947368421052637</v>
          </cell>
        </row>
        <row r="1191">
          <cell r="AE1191">
            <v>2150</v>
          </cell>
          <cell r="AF1191">
            <v>57</v>
          </cell>
          <cell r="AY1191">
            <v>1200</v>
          </cell>
          <cell r="AZ1191">
            <v>22.666666666666668</v>
          </cell>
        </row>
        <row r="1192">
          <cell r="AE1192">
            <v>2150</v>
          </cell>
          <cell r="AF1192">
            <v>57</v>
          </cell>
          <cell r="AY1192">
            <v>52.92499999999999</v>
          </cell>
          <cell r="AZ1192">
            <v>4.93</v>
          </cell>
        </row>
        <row r="1193">
          <cell r="AE1193">
            <v>2150</v>
          </cell>
          <cell r="AF1193">
            <v>57</v>
          </cell>
          <cell r="AY1193">
            <v>49.666666666666664</v>
          </cell>
          <cell r="AZ1193">
            <v>6.1000000000000005</v>
          </cell>
        </row>
        <row r="1194">
          <cell r="AE1194">
            <v>2150</v>
          </cell>
          <cell r="AF1194">
            <v>57</v>
          </cell>
          <cell r="AY1194">
            <v>11.700000000000001</v>
          </cell>
          <cell r="AZ1194">
            <v>0.45</v>
          </cell>
        </row>
        <row r="1195">
          <cell r="AE1195">
            <v>2150</v>
          </cell>
          <cell r="AF1195">
            <v>57</v>
          </cell>
          <cell r="AY1195">
            <v>27.866666666666664</v>
          </cell>
          <cell r="AZ1195">
            <v>1.32</v>
          </cell>
        </row>
        <row r="1196">
          <cell r="AE1196">
            <v>2150</v>
          </cell>
          <cell r="AF1196">
            <v>57</v>
          </cell>
          <cell r="AY1196">
            <v>135</v>
          </cell>
          <cell r="AZ1196">
            <v>1.75</v>
          </cell>
        </row>
        <row r="1197">
          <cell r="AE1197">
            <v>2150</v>
          </cell>
          <cell r="AF1197">
            <v>57</v>
          </cell>
          <cell r="AY1197">
            <v>371</v>
          </cell>
          <cell r="AZ1197">
            <v>11.083333333333334</v>
          </cell>
        </row>
        <row r="1198">
          <cell r="AY1198">
            <v>243.33333333333334</v>
          </cell>
          <cell r="AZ1198">
            <v>2</v>
          </cell>
        </row>
        <row r="1199">
          <cell r="AY1199">
            <v>1503.3333333333333</v>
          </cell>
          <cell r="AZ1199">
            <v>0</v>
          </cell>
        </row>
        <row r="1200">
          <cell r="AY1200">
            <v>306.66666666666669</v>
          </cell>
          <cell r="AZ1200">
            <v>0</v>
          </cell>
        </row>
        <row r="1201">
          <cell r="AY1201">
            <v>123.75</v>
          </cell>
          <cell r="AZ1201">
            <v>1.5</v>
          </cell>
        </row>
        <row r="1203">
          <cell r="H1203">
            <v>1</v>
          </cell>
          <cell r="J1203">
            <v>1</v>
          </cell>
          <cell r="AE1203">
            <v>2866.6666666666665</v>
          </cell>
          <cell r="AF1203">
            <v>76</v>
          </cell>
          <cell r="AY1203">
            <v>3989.26</v>
          </cell>
          <cell r="AZ1203">
            <v>103.11383333333332</v>
          </cell>
          <cell r="BC1203">
            <v>139.16023255813954</v>
          </cell>
          <cell r="BD1203">
            <v>135.67609649122804</v>
          </cell>
        </row>
        <row r="1204">
          <cell r="AE1204">
            <v>2150</v>
          </cell>
          <cell r="AF1204">
            <v>57</v>
          </cell>
          <cell r="AY1204">
            <v>900</v>
          </cell>
          <cell r="AZ1204">
            <v>17</v>
          </cell>
        </row>
        <row r="1205">
          <cell r="AE1205">
            <v>2150</v>
          </cell>
          <cell r="AF1205">
            <v>57</v>
          </cell>
          <cell r="AY1205">
            <v>74.5</v>
          </cell>
          <cell r="AZ1205">
            <v>9.15</v>
          </cell>
        </row>
        <row r="1206">
          <cell r="AE1206">
            <v>2150</v>
          </cell>
          <cell r="AF1206">
            <v>57</v>
          </cell>
          <cell r="AY1206">
            <v>6.2866666666666662</v>
          </cell>
          <cell r="AZ1206">
            <v>0.19133333333333333</v>
          </cell>
        </row>
        <row r="1207">
          <cell r="AE1207">
            <v>2150</v>
          </cell>
          <cell r="AF1207">
            <v>57</v>
          </cell>
          <cell r="AY1207">
            <v>17.04</v>
          </cell>
          <cell r="AZ1207">
            <v>1.248</v>
          </cell>
        </row>
        <row r="1208">
          <cell r="AY1208">
            <v>11.700000000000001</v>
          </cell>
          <cell r="AZ1208">
            <v>0.45</v>
          </cell>
        </row>
        <row r="1209">
          <cell r="AY1209">
            <v>27.866666666666664</v>
          </cell>
          <cell r="AZ1209">
            <v>1.32</v>
          </cell>
        </row>
        <row r="1210">
          <cell r="AY1210">
            <v>672</v>
          </cell>
          <cell r="AZ1210">
            <v>53.066666666666663</v>
          </cell>
        </row>
        <row r="1211">
          <cell r="AY1211">
            <v>15.4</v>
          </cell>
          <cell r="AZ1211">
            <v>0.44</v>
          </cell>
        </row>
        <row r="1212">
          <cell r="AY1212">
            <v>41.154166666666669</v>
          </cell>
          <cell r="AZ1212">
            <v>0.9916666666666667</v>
          </cell>
        </row>
        <row r="1213">
          <cell r="AY1213">
            <v>9.4999999999999982</v>
          </cell>
          <cell r="AZ1213">
            <v>0.91199999999999992</v>
          </cell>
        </row>
        <row r="1214">
          <cell r="AY1214">
            <v>29.183333333333334</v>
          </cell>
          <cell r="AZ1214">
            <v>1.3316666666666668</v>
          </cell>
        </row>
        <row r="1215">
          <cell r="AY1215">
            <v>175</v>
          </cell>
          <cell r="AZ1215">
            <v>0.25</v>
          </cell>
        </row>
        <row r="1216">
          <cell r="AY1216">
            <v>109.35000000000001</v>
          </cell>
          <cell r="AZ1216">
            <v>8.64</v>
          </cell>
        </row>
        <row r="1217">
          <cell r="AY1217">
            <v>116.94583333333334</v>
          </cell>
          <cell r="AZ1217">
            <v>1.2891666666666668</v>
          </cell>
        </row>
        <row r="1218">
          <cell r="AY1218">
            <v>1503.3333333333333</v>
          </cell>
          <cell r="AZ1218">
            <v>0</v>
          </cell>
        </row>
        <row r="1219">
          <cell r="AY1219">
            <v>280</v>
          </cell>
          <cell r="AZ1219">
            <v>6.833333333333333</v>
          </cell>
        </row>
        <row r="1221">
          <cell r="H1221">
            <v>1</v>
          </cell>
          <cell r="J1221">
            <v>1</v>
          </cell>
          <cell r="AE1221">
            <v>1612.5</v>
          </cell>
          <cell r="AF1221">
            <v>42.75</v>
          </cell>
          <cell r="AY1221">
            <v>3239.7337500000003</v>
          </cell>
          <cell r="AZ1221">
            <v>77.075249999999997</v>
          </cell>
          <cell r="BC1221">
            <v>200.91372093023256</v>
          </cell>
          <cell r="BD1221">
            <v>180.29298245614035</v>
          </cell>
        </row>
        <row r="1222">
          <cell r="AE1222">
            <v>2150</v>
          </cell>
          <cell r="AF1222">
            <v>57</v>
          </cell>
          <cell r="AY1222">
            <v>1035</v>
          </cell>
          <cell r="AZ1222">
            <v>19.55</v>
          </cell>
        </row>
        <row r="1223">
          <cell r="AE1223">
            <v>2150</v>
          </cell>
          <cell r="AF1223">
            <v>57</v>
          </cell>
          <cell r="AY1223">
            <v>15.975</v>
          </cell>
          <cell r="AZ1223">
            <v>1.5531249999999999</v>
          </cell>
        </row>
        <row r="1224">
          <cell r="AE1224">
            <v>2150</v>
          </cell>
          <cell r="AF1224">
            <v>57</v>
          </cell>
          <cell r="AY1224">
            <v>8.625</v>
          </cell>
          <cell r="AZ1224">
            <v>1.0874999999999999</v>
          </cell>
        </row>
        <row r="1225">
          <cell r="AY1225">
            <v>9.24</v>
          </cell>
          <cell r="AZ1225">
            <v>0.26400000000000001</v>
          </cell>
        </row>
        <row r="1226">
          <cell r="AY1226">
            <v>10.96875</v>
          </cell>
          <cell r="AZ1226">
            <v>0.421875</v>
          </cell>
        </row>
        <row r="1227">
          <cell r="AY1227">
            <v>20.9</v>
          </cell>
          <cell r="AZ1227">
            <v>0.99</v>
          </cell>
        </row>
        <row r="1228">
          <cell r="AY1228">
            <v>3.1500000000000004</v>
          </cell>
          <cell r="AZ1228">
            <v>0.18375</v>
          </cell>
        </row>
        <row r="1229">
          <cell r="AY1229">
            <v>958.375</v>
          </cell>
          <cell r="AZ1229">
            <v>0</v>
          </cell>
        </row>
        <row r="1230">
          <cell r="AY1230">
            <v>37.25</v>
          </cell>
          <cell r="AZ1230">
            <v>4.5750000000000002</v>
          </cell>
        </row>
        <row r="1231">
          <cell r="AY1231">
            <v>85.5</v>
          </cell>
          <cell r="AZ1231">
            <v>4</v>
          </cell>
        </row>
        <row r="1232">
          <cell r="AY1232">
            <v>226</v>
          </cell>
          <cell r="AZ1232">
            <v>34</v>
          </cell>
        </row>
        <row r="1233">
          <cell r="AY1233">
            <v>134</v>
          </cell>
          <cell r="AZ1233">
            <v>2.15</v>
          </cell>
        </row>
        <row r="1234">
          <cell r="AY1234">
            <v>356.25</v>
          </cell>
          <cell r="AZ1234">
            <v>1.25</v>
          </cell>
        </row>
        <row r="1235">
          <cell r="AY1235">
            <v>136.5</v>
          </cell>
          <cell r="AZ1235">
            <v>0</v>
          </cell>
        </row>
        <row r="1236">
          <cell r="AY1236">
            <v>202</v>
          </cell>
          <cell r="AZ1236">
            <v>7.05</v>
          </cell>
        </row>
        <row r="1238">
          <cell r="H1238">
            <v>1</v>
          </cell>
          <cell r="J1238">
            <v>1</v>
          </cell>
          <cell r="AE1238">
            <v>1720</v>
          </cell>
          <cell r="AF1238">
            <v>45.6</v>
          </cell>
          <cell r="AY1238">
            <v>2407.8839999999996</v>
          </cell>
          <cell r="AZ1238">
            <v>61.07105</v>
          </cell>
          <cell r="BC1238">
            <v>139.99325581395345</v>
          </cell>
          <cell r="BD1238">
            <v>133.92774122807018</v>
          </cell>
        </row>
        <row r="1239">
          <cell r="AE1239">
            <v>2150</v>
          </cell>
          <cell r="AF1239">
            <v>57</v>
          </cell>
          <cell r="AY1239">
            <v>720</v>
          </cell>
          <cell r="AZ1239">
            <v>13.6</v>
          </cell>
        </row>
        <row r="1240">
          <cell r="AE1240">
            <v>2150</v>
          </cell>
          <cell r="AF1240">
            <v>57</v>
          </cell>
          <cell r="AY1240">
            <v>10.15</v>
          </cell>
          <cell r="AZ1240">
            <v>1.05</v>
          </cell>
        </row>
        <row r="1241">
          <cell r="AE1241">
            <v>2150</v>
          </cell>
          <cell r="AF1241">
            <v>57</v>
          </cell>
          <cell r="AY1241">
            <v>6.9</v>
          </cell>
          <cell r="AZ1241">
            <v>0.86999999999999988</v>
          </cell>
        </row>
        <row r="1242">
          <cell r="AE1242">
            <v>2150</v>
          </cell>
          <cell r="AF1242">
            <v>57</v>
          </cell>
          <cell r="AY1242">
            <v>9.01</v>
          </cell>
          <cell r="AZ1242">
            <v>0.13250000000000001</v>
          </cell>
        </row>
        <row r="1243">
          <cell r="AY1243">
            <v>7.0200000000000005</v>
          </cell>
          <cell r="AZ1243">
            <v>0.27</v>
          </cell>
        </row>
        <row r="1244">
          <cell r="AY1244">
            <v>16.72</v>
          </cell>
          <cell r="AZ1244">
            <v>0.79200000000000004</v>
          </cell>
        </row>
        <row r="1245">
          <cell r="AY1245">
            <v>135.1</v>
          </cell>
          <cell r="AZ1245">
            <v>29.4</v>
          </cell>
        </row>
        <row r="1246">
          <cell r="AY1246">
            <v>72.8</v>
          </cell>
          <cell r="AZ1246">
            <v>1.4</v>
          </cell>
        </row>
        <row r="1247">
          <cell r="AY1247">
            <v>721.6</v>
          </cell>
          <cell r="AZ1247">
            <v>0</v>
          </cell>
        </row>
        <row r="1248">
          <cell r="AY1248">
            <v>8.9459999999999997</v>
          </cell>
          <cell r="AZ1248">
            <v>0.86975000000000002</v>
          </cell>
        </row>
        <row r="1249">
          <cell r="AY1249">
            <v>11.088000000000001</v>
          </cell>
          <cell r="AZ1249">
            <v>0.31680000000000003</v>
          </cell>
        </row>
        <row r="1250">
          <cell r="AY1250">
            <v>29.8</v>
          </cell>
          <cell r="AZ1250">
            <v>3.66</v>
          </cell>
        </row>
        <row r="1251">
          <cell r="AY1251">
            <v>216.6</v>
          </cell>
          <cell r="AZ1251">
            <v>2.6599999999999997</v>
          </cell>
        </row>
        <row r="1252">
          <cell r="AY1252">
            <v>107.95</v>
          </cell>
          <cell r="AZ1252">
            <v>1.19</v>
          </cell>
        </row>
        <row r="1253">
          <cell r="AY1253">
            <v>109.2</v>
          </cell>
          <cell r="AZ1253">
            <v>0</v>
          </cell>
        </row>
        <row r="1254">
          <cell r="AY1254">
            <v>100.8</v>
          </cell>
          <cell r="AZ1254">
            <v>2.46</v>
          </cell>
        </row>
        <row r="1255">
          <cell r="AY1255">
            <v>124.2</v>
          </cell>
          <cell r="AZ1255">
            <v>2.4</v>
          </cell>
        </row>
        <row r="1257">
          <cell r="AE1257">
            <v>2705.4166666666665</v>
          </cell>
          <cell r="AF1257">
            <v>71.724999999999994</v>
          </cell>
          <cell r="AY1257">
            <v>2936.5284791666663</v>
          </cell>
          <cell r="AZ1257">
            <v>56.573945833333333</v>
          </cell>
          <cell r="BC1257">
            <v>108.54255890959494</v>
          </cell>
          <cell r="BD1257">
            <v>78.876187986522609</v>
          </cell>
        </row>
        <row r="1258">
          <cell r="H1258">
            <v>1</v>
          </cell>
          <cell r="J1258">
            <v>1</v>
          </cell>
          <cell r="AE1258">
            <v>2687.5</v>
          </cell>
          <cell r="AF1258">
            <v>71.25</v>
          </cell>
          <cell r="AY1258">
            <v>2415.1912499999999</v>
          </cell>
          <cell r="AZ1258">
            <v>31.449874999999999</v>
          </cell>
          <cell r="BC1258">
            <v>89.867581395348822</v>
          </cell>
          <cell r="BD1258">
            <v>44.140175438596494</v>
          </cell>
        </row>
        <row r="1259">
          <cell r="AE1259">
            <v>2150</v>
          </cell>
          <cell r="AF1259">
            <v>57</v>
          </cell>
          <cell r="AY1259">
            <v>900</v>
          </cell>
          <cell r="AZ1259">
            <v>17</v>
          </cell>
        </row>
        <row r="1260">
          <cell r="AE1260">
            <v>2150</v>
          </cell>
          <cell r="AF1260">
            <v>57</v>
          </cell>
          <cell r="AY1260">
            <v>25.5</v>
          </cell>
          <cell r="AZ1260">
            <v>1</v>
          </cell>
        </row>
        <row r="1261">
          <cell r="AE1261">
            <v>2150</v>
          </cell>
          <cell r="AF1261">
            <v>57</v>
          </cell>
          <cell r="AY1261">
            <v>8.0925000000000011</v>
          </cell>
          <cell r="AZ1261">
            <v>0.18675</v>
          </cell>
        </row>
        <row r="1262">
          <cell r="AE1262">
            <v>2150</v>
          </cell>
          <cell r="AF1262">
            <v>57</v>
          </cell>
          <cell r="AY1262">
            <v>21.78</v>
          </cell>
          <cell r="AZ1262">
            <v>1.1000000000000001</v>
          </cell>
        </row>
        <row r="1263">
          <cell r="AE1263">
            <v>2150</v>
          </cell>
          <cell r="AF1263">
            <v>57</v>
          </cell>
          <cell r="AY1263">
            <v>151.5</v>
          </cell>
          <cell r="AZ1263">
            <v>5.2874999999999996</v>
          </cell>
        </row>
        <row r="1264">
          <cell r="AY1264">
            <v>8.7750000000000004</v>
          </cell>
          <cell r="AZ1264">
            <v>0.33750000000000002</v>
          </cell>
        </row>
        <row r="1265">
          <cell r="AY1265">
            <v>20.9</v>
          </cell>
          <cell r="AZ1265">
            <v>0.99</v>
          </cell>
        </row>
        <row r="1266">
          <cell r="AY1266">
            <v>25.5</v>
          </cell>
          <cell r="AZ1266">
            <v>2.9249999999999998</v>
          </cell>
        </row>
        <row r="1267">
          <cell r="AY1267">
            <v>92.8125</v>
          </cell>
          <cell r="AZ1267">
            <v>1.125</v>
          </cell>
        </row>
        <row r="1268">
          <cell r="AY1268">
            <v>32.831249999999997</v>
          </cell>
          <cell r="AZ1268">
            <v>1.4981249999999999</v>
          </cell>
        </row>
        <row r="1269">
          <cell r="AY1269">
            <v>1127.5</v>
          </cell>
          <cell r="AZ1269">
            <v>0</v>
          </cell>
        </row>
        <row r="1271">
          <cell r="H1271">
            <v>1</v>
          </cell>
          <cell r="J1271">
            <v>1</v>
          </cell>
          <cell r="AE1271">
            <v>2866.6666666666665</v>
          </cell>
          <cell r="AF1271">
            <v>76</v>
          </cell>
          <cell r="AY1271">
            <v>3402.5216666666665</v>
          </cell>
          <cell r="AZ1271">
            <v>50.234666666666662</v>
          </cell>
          <cell r="BC1271">
            <v>118.69261627906977</v>
          </cell>
          <cell r="BD1271">
            <v>66.098245614035079</v>
          </cell>
        </row>
        <row r="1272">
          <cell r="AE1272">
            <v>2150</v>
          </cell>
          <cell r="AF1272">
            <v>57</v>
          </cell>
          <cell r="AY1272">
            <v>900</v>
          </cell>
          <cell r="AZ1272">
            <v>17</v>
          </cell>
        </row>
        <row r="1273">
          <cell r="AE1273">
            <v>2150</v>
          </cell>
          <cell r="AF1273">
            <v>57</v>
          </cell>
          <cell r="AY1273">
            <v>17.7</v>
          </cell>
          <cell r="AZ1273">
            <v>1.4400000000000002</v>
          </cell>
        </row>
        <row r="1274">
          <cell r="AE1274">
            <v>2150</v>
          </cell>
          <cell r="AF1274">
            <v>57</v>
          </cell>
          <cell r="AY1274">
            <v>18.48</v>
          </cell>
          <cell r="AZ1274">
            <v>0.52800000000000002</v>
          </cell>
        </row>
        <row r="1275">
          <cell r="AE1275">
            <v>2150</v>
          </cell>
          <cell r="AF1275">
            <v>57</v>
          </cell>
          <cell r="AY1275">
            <v>11.700000000000001</v>
          </cell>
          <cell r="AZ1275">
            <v>0.45</v>
          </cell>
        </row>
        <row r="1276">
          <cell r="AY1276">
            <v>27.866666666666664</v>
          </cell>
          <cell r="AZ1276">
            <v>1.32</v>
          </cell>
        </row>
        <row r="1277">
          <cell r="AY1277">
            <v>121.5</v>
          </cell>
          <cell r="AZ1277">
            <v>9.6</v>
          </cell>
        </row>
        <row r="1278">
          <cell r="AY1278">
            <v>1503.3333333333333</v>
          </cell>
          <cell r="AZ1278">
            <v>0</v>
          </cell>
        </row>
        <row r="1279">
          <cell r="AY1279">
            <v>303</v>
          </cell>
          <cell r="AZ1279">
            <v>10.574999999999999</v>
          </cell>
        </row>
        <row r="1280">
          <cell r="AY1280">
            <v>66.966666666666654</v>
          </cell>
          <cell r="AZ1280">
            <v>1.23</v>
          </cell>
        </row>
        <row r="1281">
          <cell r="AY1281">
            <v>41.225000000000001</v>
          </cell>
          <cell r="AZ1281">
            <v>1.2124999999999999</v>
          </cell>
        </row>
        <row r="1282">
          <cell r="AY1282">
            <v>181.5</v>
          </cell>
          <cell r="AZ1282">
            <v>4.3499999999999996</v>
          </cell>
        </row>
        <row r="1283">
          <cell r="AY1283">
            <v>28.75</v>
          </cell>
          <cell r="AZ1283">
            <v>0.3125</v>
          </cell>
        </row>
        <row r="1284">
          <cell r="AY1284">
            <v>180.5</v>
          </cell>
          <cell r="AZ1284">
            <v>2.2166666666666663</v>
          </cell>
        </row>
        <row r="1286">
          <cell r="H1286">
            <v>1</v>
          </cell>
          <cell r="J1286">
            <v>1</v>
          </cell>
          <cell r="AE1286">
            <v>2150</v>
          </cell>
          <cell r="AF1286">
            <v>57</v>
          </cell>
          <cell r="AY1286">
            <v>1898.9849999999999</v>
          </cell>
          <cell r="AZ1286">
            <v>56.546749999999996</v>
          </cell>
          <cell r="BC1286">
            <v>88.324883720930231</v>
          </cell>
          <cell r="BD1286">
            <v>99.204824561403498</v>
          </cell>
        </row>
        <row r="1287">
          <cell r="AE1287">
            <v>2150</v>
          </cell>
          <cell r="AF1287">
            <v>57</v>
          </cell>
          <cell r="AY1287">
            <v>675</v>
          </cell>
          <cell r="AZ1287">
            <v>12.75</v>
          </cell>
        </row>
        <row r="1288">
          <cell r="AE1288">
            <v>2150</v>
          </cell>
          <cell r="AF1288">
            <v>57</v>
          </cell>
          <cell r="AY1288">
            <v>55.875</v>
          </cell>
          <cell r="AZ1288">
            <v>6.8625000000000007</v>
          </cell>
        </row>
        <row r="1289">
          <cell r="AE1289">
            <v>2150</v>
          </cell>
          <cell r="AF1289">
            <v>57</v>
          </cell>
          <cell r="AY1289">
            <v>111.5625</v>
          </cell>
          <cell r="AZ1289">
            <v>5.40625</v>
          </cell>
        </row>
        <row r="1290">
          <cell r="AE1290">
            <v>2150</v>
          </cell>
          <cell r="AF1290">
            <v>57</v>
          </cell>
          <cell r="AY1290">
            <v>32.831249999999997</v>
          </cell>
          <cell r="AZ1290">
            <v>1.4981249999999999</v>
          </cell>
        </row>
        <row r="1291">
          <cell r="AY1291">
            <v>144.75</v>
          </cell>
          <cell r="AZ1291">
            <v>1.125</v>
          </cell>
        </row>
        <row r="1292">
          <cell r="AY1292">
            <v>20.9</v>
          </cell>
          <cell r="AZ1292">
            <v>0.99</v>
          </cell>
        </row>
        <row r="1293">
          <cell r="AY1293">
            <v>10.96875</v>
          </cell>
          <cell r="AZ1293">
            <v>0.421875</v>
          </cell>
        </row>
        <row r="1294">
          <cell r="AY1294">
            <v>328.42499999999995</v>
          </cell>
          <cell r="AZ1294">
            <v>19.792499999999997</v>
          </cell>
        </row>
        <row r="1295">
          <cell r="AY1295">
            <v>52.5</v>
          </cell>
          <cell r="AZ1295">
            <v>4.4624999999999995</v>
          </cell>
        </row>
        <row r="1296">
          <cell r="AY1296">
            <v>13.860000000000001</v>
          </cell>
          <cell r="AZ1296">
            <v>0.39600000000000002</v>
          </cell>
        </row>
        <row r="1297">
          <cell r="AY1297">
            <v>3.5624999999999996</v>
          </cell>
          <cell r="AZ1297">
            <v>0.34199999999999997</v>
          </cell>
        </row>
        <row r="1298">
          <cell r="AY1298">
            <v>175</v>
          </cell>
          <cell r="AZ1298">
            <v>0.25</v>
          </cell>
        </row>
        <row r="1299">
          <cell r="AY1299">
            <v>273.75</v>
          </cell>
          <cell r="AZ1299">
            <v>2.25</v>
          </cell>
        </row>
        <row r="1301">
          <cell r="H1301">
            <v>1</v>
          </cell>
          <cell r="J1301">
            <v>1</v>
          </cell>
          <cell r="AE1301">
            <v>2687.5</v>
          </cell>
          <cell r="AF1301">
            <v>71.25</v>
          </cell>
          <cell r="AY1301">
            <v>2939.2249999999999</v>
          </cell>
          <cell r="AZ1301">
            <v>72.41</v>
          </cell>
          <cell r="BC1301">
            <v>109.36651162790699</v>
          </cell>
          <cell r="BD1301">
            <v>101.62807017543859</v>
          </cell>
        </row>
        <row r="1302">
          <cell r="AE1302">
            <v>2150</v>
          </cell>
          <cell r="AF1302">
            <v>57</v>
          </cell>
          <cell r="AY1302">
            <v>900</v>
          </cell>
          <cell r="AZ1302">
            <v>17</v>
          </cell>
        </row>
        <row r="1303">
          <cell r="AE1303">
            <v>2150</v>
          </cell>
          <cell r="AF1303">
            <v>57</v>
          </cell>
          <cell r="AY1303">
            <v>11.55</v>
          </cell>
          <cell r="AZ1303">
            <v>0.33</v>
          </cell>
        </row>
        <row r="1304">
          <cell r="AE1304">
            <v>2150</v>
          </cell>
          <cell r="AF1304">
            <v>57</v>
          </cell>
          <cell r="AY1304">
            <v>8.85</v>
          </cell>
          <cell r="AZ1304">
            <v>0.72</v>
          </cell>
        </row>
        <row r="1305">
          <cell r="AE1305">
            <v>2150</v>
          </cell>
          <cell r="AF1305">
            <v>57</v>
          </cell>
          <cell r="AY1305">
            <v>8.7750000000000004</v>
          </cell>
          <cell r="AZ1305">
            <v>0.33750000000000002</v>
          </cell>
        </row>
        <row r="1306">
          <cell r="AE1306">
            <v>2150</v>
          </cell>
          <cell r="AF1306">
            <v>57</v>
          </cell>
          <cell r="AY1306">
            <v>20.9</v>
          </cell>
          <cell r="AZ1306">
            <v>0.99</v>
          </cell>
        </row>
        <row r="1307">
          <cell r="AY1307">
            <v>504</v>
          </cell>
          <cell r="AZ1307">
            <v>39.799999999999997</v>
          </cell>
        </row>
        <row r="1308">
          <cell r="AY1308">
            <v>25.5</v>
          </cell>
          <cell r="AZ1308">
            <v>2.9249999999999998</v>
          </cell>
        </row>
        <row r="1309">
          <cell r="AY1309">
            <v>43.125</v>
          </cell>
          <cell r="AZ1309">
            <v>0.46875</v>
          </cell>
        </row>
        <row r="1310">
          <cell r="AY1310">
            <v>38</v>
          </cell>
          <cell r="AZ1310">
            <v>2.0499999999999998</v>
          </cell>
        </row>
        <row r="1311">
          <cell r="AY1311">
            <v>1127.5</v>
          </cell>
          <cell r="AZ1311">
            <v>0</v>
          </cell>
        </row>
        <row r="1312">
          <cell r="AY1312">
            <v>20.25</v>
          </cell>
          <cell r="AZ1312">
            <v>0.40500000000000003</v>
          </cell>
        </row>
        <row r="1313">
          <cell r="AY1313">
            <v>91.125</v>
          </cell>
          <cell r="AZ1313">
            <v>7.2</v>
          </cell>
        </row>
        <row r="1314">
          <cell r="AY1314">
            <v>3.1500000000000004</v>
          </cell>
          <cell r="AZ1314">
            <v>0.18375</v>
          </cell>
        </row>
        <row r="1315">
          <cell r="AY1315">
            <v>136.5</v>
          </cell>
          <cell r="AZ1315">
            <v>0</v>
          </cell>
        </row>
        <row r="1317">
          <cell r="H1317">
            <v>1</v>
          </cell>
          <cell r="J1317">
            <v>1</v>
          </cell>
          <cell r="AE1317">
            <v>3762.5</v>
          </cell>
          <cell r="AF1317">
            <v>99.75</v>
          </cell>
          <cell r="AY1317">
            <v>2336.3775000000001</v>
          </cell>
          <cell r="AZ1317">
            <v>63.600874999999995</v>
          </cell>
          <cell r="BC1317">
            <v>62.09641196013289</v>
          </cell>
          <cell r="BD1317">
            <v>63.760275689223057</v>
          </cell>
        </row>
        <row r="1318">
          <cell r="AE1318">
            <v>2150</v>
          </cell>
          <cell r="AF1318">
            <v>57</v>
          </cell>
          <cell r="AY1318">
            <v>675</v>
          </cell>
          <cell r="AZ1318">
            <v>12.75</v>
          </cell>
        </row>
        <row r="1319">
          <cell r="AE1319">
            <v>2150</v>
          </cell>
          <cell r="AF1319">
            <v>57</v>
          </cell>
          <cell r="AY1319">
            <v>178</v>
          </cell>
          <cell r="AZ1319">
            <v>37.4</v>
          </cell>
        </row>
        <row r="1320">
          <cell r="AE1320">
            <v>2150</v>
          </cell>
          <cell r="AF1320">
            <v>57</v>
          </cell>
          <cell r="AY1320">
            <v>7.83</v>
          </cell>
          <cell r="AZ1320">
            <v>0.358875</v>
          </cell>
        </row>
        <row r="1321">
          <cell r="AE1321">
            <v>2150</v>
          </cell>
          <cell r="AF1321">
            <v>57</v>
          </cell>
          <cell r="AY1321">
            <v>17</v>
          </cell>
          <cell r="AZ1321">
            <v>1.95</v>
          </cell>
        </row>
        <row r="1322">
          <cell r="AE1322">
            <v>2150</v>
          </cell>
          <cell r="AF1322">
            <v>57</v>
          </cell>
          <cell r="AY1322">
            <v>21.887499999999999</v>
          </cell>
          <cell r="AZ1322">
            <v>0.99875000000000003</v>
          </cell>
        </row>
        <row r="1323">
          <cell r="AE1323">
            <v>2150</v>
          </cell>
          <cell r="AF1323">
            <v>57</v>
          </cell>
          <cell r="AY1323">
            <v>8.7750000000000004</v>
          </cell>
          <cell r="AZ1323">
            <v>0.33750000000000002</v>
          </cell>
        </row>
        <row r="1324">
          <cell r="AE1324">
            <v>2150</v>
          </cell>
          <cell r="AF1324">
            <v>57</v>
          </cell>
          <cell r="AY1324">
            <v>20.9</v>
          </cell>
          <cell r="AZ1324">
            <v>0.99</v>
          </cell>
        </row>
        <row r="1325">
          <cell r="AY1325">
            <v>11.5</v>
          </cell>
          <cell r="AZ1325">
            <v>1</v>
          </cell>
        </row>
        <row r="1326">
          <cell r="AY1326">
            <v>8.625</v>
          </cell>
          <cell r="AZ1326">
            <v>9.375E-2</v>
          </cell>
        </row>
        <row r="1327">
          <cell r="AY1327">
            <v>57.36</v>
          </cell>
          <cell r="AZ1327">
            <v>0.67199999999999993</v>
          </cell>
        </row>
        <row r="1328">
          <cell r="AY1328">
            <v>202</v>
          </cell>
          <cell r="AZ1328">
            <v>7.05</v>
          </cell>
        </row>
        <row r="1329">
          <cell r="AY1329">
            <v>1127.5</v>
          </cell>
          <cell r="AZ1329">
            <v>0</v>
          </cell>
        </row>
        <row r="1331">
          <cell r="H1331">
            <v>1</v>
          </cell>
          <cell r="J1331">
            <v>1</v>
          </cell>
          <cell r="AE1331">
            <v>1612.5</v>
          </cell>
          <cell r="AF1331">
            <v>42.75</v>
          </cell>
          <cell r="AY1331">
            <v>2607.5887499999999</v>
          </cell>
          <cell r="AZ1331">
            <v>53.487874999999988</v>
          </cell>
          <cell r="BC1331">
            <v>161.71093023255813</v>
          </cell>
          <cell r="BD1331">
            <v>125.11783625730992</v>
          </cell>
        </row>
        <row r="1332">
          <cell r="AE1332">
            <v>2150</v>
          </cell>
          <cell r="AF1332">
            <v>57</v>
          </cell>
          <cell r="AY1332">
            <v>675</v>
          </cell>
          <cell r="AZ1332">
            <v>12.75</v>
          </cell>
        </row>
        <row r="1333">
          <cell r="AE1333">
            <v>2150</v>
          </cell>
          <cell r="AF1333">
            <v>57</v>
          </cell>
          <cell r="AY1333">
            <v>9.5849999999999991</v>
          </cell>
          <cell r="AZ1333">
            <v>0.93187500000000001</v>
          </cell>
        </row>
        <row r="1334">
          <cell r="AE1334">
            <v>2150</v>
          </cell>
          <cell r="AF1334">
            <v>57</v>
          </cell>
          <cell r="AY1334">
            <v>13.860000000000001</v>
          </cell>
          <cell r="AZ1334">
            <v>0.39600000000000002</v>
          </cell>
        </row>
        <row r="1335">
          <cell r="AY1335">
            <v>10.96875</v>
          </cell>
          <cell r="AZ1335">
            <v>0.421875</v>
          </cell>
        </row>
        <row r="1336">
          <cell r="AY1336">
            <v>31.35</v>
          </cell>
          <cell r="AZ1336">
            <v>1.4850000000000001</v>
          </cell>
        </row>
        <row r="1337">
          <cell r="AY1337">
            <v>5.7374999999999998</v>
          </cell>
          <cell r="AZ1337">
            <v>0.255</v>
          </cell>
        </row>
        <row r="1338">
          <cell r="AY1338">
            <v>50.224999999999994</v>
          </cell>
          <cell r="AZ1338">
            <v>0.92249999999999999</v>
          </cell>
        </row>
        <row r="1339">
          <cell r="AY1339">
            <v>328.42499999999995</v>
          </cell>
          <cell r="AZ1339">
            <v>19.792499999999997</v>
          </cell>
        </row>
        <row r="1340">
          <cell r="AY1340">
            <v>82.012500000000003</v>
          </cell>
          <cell r="AZ1340">
            <v>6.48</v>
          </cell>
        </row>
        <row r="1341">
          <cell r="AY1341">
            <v>789.25</v>
          </cell>
          <cell r="AZ1341">
            <v>0</v>
          </cell>
        </row>
        <row r="1342">
          <cell r="AY1342">
            <v>179.5</v>
          </cell>
          <cell r="AZ1342">
            <v>5.75</v>
          </cell>
        </row>
        <row r="1343">
          <cell r="AY1343">
            <v>164.04999999999998</v>
          </cell>
          <cell r="AZ1343">
            <v>1.2749999999999999</v>
          </cell>
        </row>
        <row r="1344">
          <cell r="AY1344">
            <v>21.5625</v>
          </cell>
          <cell r="AZ1344">
            <v>0.234375</v>
          </cell>
        </row>
        <row r="1345">
          <cell r="AY1345">
            <v>43</v>
          </cell>
          <cell r="AZ1345">
            <v>0.3</v>
          </cell>
        </row>
        <row r="1346">
          <cell r="AY1346">
            <v>203.0625</v>
          </cell>
          <cell r="AZ1346">
            <v>2.4937499999999999</v>
          </cell>
        </row>
        <row r="1348">
          <cell r="H1348">
            <v>1</v>
          </cell>
          <cell r="J1348">
            <v>1</v>
          </cell>
          <cell r="AE1348">
            <v>2687.5</v>
          </cell>
          <cell r="AF1348">
            <v>71.25</v>
          </cell>
          <cell r="AY1348">
            <v>2921.526875</v>
          </cell>
          <cell r="AZ1348">
            <v>57.322500000000005</v>
          </cell>
          <cell r="BC1348">
            <v>108.70797674418604</v>
          </cell>
          <cell r="BD1348">
            <v>80.452631578947376</v>
          </cell>
        </row>
        <row r="1349">
          <cell r="AE1349">
            <v>2150</v>
          </cell>
          <cell r="AF1349">
            <v>57</v>
          </cell>
          <cell r="AY1349">
            <v>585</v>
          </cell>
          <cell r="AZ1349">
            <v>11.049999999999999</v>
          </cell>
        </row>
        <row r="1350">
          <cell r="AE1350">
            <v>2150</v>
          </cell>
          <cell r="AF1350">
            <v>57</v>
          </cell>
          <cell r="AY1350">
            <v>25.5</v>
          </cell>
          <cell r="AZ1350">
            <v>2.9249999999999998</v>
          </cell>
        </row>
        <row r="1351">
          <cell r="AE1351">
            <v>2150</v>
          </cell>
          <cell r="AF1351">
            <v>57</v>
          </cell>
          <cell r="AY1351">
            <v>55.875</v>
          </cell>
          <cell r="AZ1351">
            <v>6.8625000000000007</v>
          </cell>
        </row>
        <row r="1352">
          <cell r="AE1352">
            <v>2150</v>
          </cell>
          <cell r="AF1352">
            <v>57</v>
          </cell>
          <cell r="AY1352">
            <v>178.5</v>
          </cell>
          <cell r="AZ1352">
            <v>8.65</v>
          </cell>
        </row>
        <row r="1353">
          <cell r="AE1353">
            <v>2150</v>
          </cell>
          <cell r="AF1353">
            <v>57</v>
          </cell>
          <cell r="AY1353">
            <v>8.234375</v>
          </cell>
          <cell r="AZ1353">
            <v>0.265625</v>
          </cell>
        </row>
        <row r="1354">
          <cell r="AY1354">
            <v>13.162500000000001</v>
          </cell>
          <cell r="AZ1354">
            <v>0.50625000000000009</v>
          </cell>
        </row>
        <row r="1355">
          <cell r="AY1355">
            <v>20.9</v>
          </cell>
          <cell r="AZ1355">
            <v>0.99</v>
          </cell>
        </row>
        <row r="1356">
          <cell r="AY1356">
            <v>318</v>
          </cell>
          <cell r="AZ1356">
            <v>9.5</v>
          </cell>
        </row>
        <row r="1357">
          <cell r="AY1357">
            <v>210</v>
          </cell>
          <cell r="AZ1357">
            <v>5.125</v>
          </cell>
        </row>
        <row r="1358">
          <cell r="AY1358">
            <v>9.24</v>
          </cell>
          <cell r="AZ1358">
            <v>0.26400000000000001</v>
          </cell>
        </row>
        <row r="1359">
          <cell r="AY1359">
            <v>4.7850000000000001</v>
          </cell>
          <cell r="AZ1359">
            <v>0.50024999999999997</v>
          </cell>
        </row>
        <row r="1360">
          <cell r="AY1360">
            <v>7.83</v>
          </cell>
          <cell r="AZ1360">
            <v>0.358875</v>
          </cell>
        </row>
        <row r="1361">
          <cell r="AY1361">
            <v>902</v>
          </cell>
          <cell r="AZ1361">
            <v>0</v>
          </cell>
        </row>
        <row r="1362">
          <cell r="AY1362">
            <v>87.5</v>
          </cell>
          <cell r="AZ1362">
            <v>0.125</v>
          </cell>
        </row>
        <row r="1363">
          <cell r="AY1363">
            <v>182.5</v>
          </cell>
          <cell r="AZ1363">
            <v>1.5</v>
          </cell>
        </row>
        <row r="1364">
          <cell r="AY1364">
            <v>136.5</v>
          </cell>
          <cell r="AZ1364">
            <v>0</v>
          </cell>
        </row>
        <row r="1365">
          <cell r="AY1365">
            <v>176</v>
          </cell>
          <cell r="AZ1365">
            <v>8.6999999999999993</v>
          </cell>
        </row>
        <row r="1367">
          <cell r="H1367">
            <v>1</v>
          </cell>
          <cell r="J1367">
            <v>1</v>
          </cell>
          <cell r="AE1367">
            <v>2150</v>
          </cell>
          <cell r="AF1367">
            <v>57</v>
          </cell>
          <cell r="AY1367">
            <v>2554.9537499999997</v>
          </cell>
          <cell r="AZ1367">
            <v>52.565624999999997</v>
          </cell>
          <cell r="BC1367">
            <v>118.83505813953488</v>
          </cell>
          <cell r="BD1367">
            <v>92.22039473684211</v>
          </cell>
        </row>
        <row r="1368">
          <cell r="AE1368">
            <v>2150</v>
          </cell>
          <cell r="AF1368">
            <v>57</v>
          </cell>
          <cell r="AY1368">
            <v>540</v>
          </cell>
          <cell r="AZ1368">
            <v>10.199999999999999</v>
          </cell>
        </row>
        <row r="1369">
          <cell r="AE1369">
            <v>2150</v>
          </cell>
          <cell r="AF1369">
            <v>57</v>
          </cell>
          <cell r="AY1369">
            <v>9.5849999999999991</v>
          </cell>
          <cell r="AZ1369">
            <v>0.93187500000000001</v>
          </cell>
        </row>
        <row r="1370">
          <cell r="AE1370">
            <v>2150</v>
          </cell>
          <cell r="AF1370">
            <v>57</v>
          </cell>
          <cell r="AY1370">
            <v>8.7750000000000004</v>
          </cell>
          <cell r="AZ1370">
            <v>0.33750000000000002</v>
          </cell>
        </row>
        <row r="1371">
          <cell r="AE1371">
            <v>2150</v>
          </cell>
          <cell r="AF1371">
            <v>57</v>
          </cell>
          <cell r="AY1371">
            <v>20.9</v>
          </cell>
          <cell r="AZ1371">
            <v>0.99</v>
          </cell>
        </row>
        <row r="1372">
          <cell r="AY1372">
            <v>11.55</v>
          </cell>
          <cell r="AZ1372">
            <v>0.33</v>
          </cell>
        </row>
        <row r="1373">
          <cell r="AY1373">
            <v>1127.5</v>
          </cell>
          <cell r="AZ1373">
            <v>0</v>
          </cell>
        </row>
        <row r="1374">
          <cell r="AY1374">
            <v>32.831249999999997</v>
          </cell>
          <cell r="AZ1374">
            <v>1.4981249999999999</v>
          </cell>
        </row>
        <row r="1375">
          <cell r="AY1375">
            <v>5.75</v>
          </cell>
          <cell r="AZ1375">
            <v>0.72499999999999998</v>
          </cell>
        </row>
        <row r="1376">
          <cell r="AY1376">
            <v>378</v>
          </cell>
          <cell r="AZ1376">
            <v>29.849999999999998</v>
          </cell>
        </row>
        <row r="1377">
          <cell r="AY1377">
            <v>30.1875</v>
          </cell>
          <cell r="AZ1377">
            <v>0.328125</v>
          </cell>
        </row>
        <row r="1378">
          <cell r="AY1378">
            <v>33</v>
          </cell>
          <cell r="AZ1378">
            <v>4.875</v>
          </cell>
        </row>
        <row r="1379">
          <cell r="AY1379">
            <v>227.5</v>
          </cell>
          <cell r="AZ1379">
            <v>0</v>
          </cell>
        </row>
        <row r="1380">
          <cell r="AY1380">
            <v>129.375</v>
          </cell>
          <cell r="AZ1380">
            <v>2.5</v>
          </cell>
        </row>
        <row r="1382">
          <cell r="H1382">
            <v>1</v>
          </cell>
          <cell r="J1382">
            <v>1</v>
          </cell>
          <cell r="AE1382">
            <v>4300</v>
          </cell>
          <cell r="AF1382">
            <v>114</v>
          </cell>
          <cell r="AY1382">
            <v>4559.2199999999993</v>
          </cell>
          <cell r="AZ1382">
            <v>64.469875000000002</v>
          </cell>
          <cell r="BC1382">
            <v>106.02837209302325</v>
          </cell>
          <cell r="BD1382">
            <v>56.552521929824564</v>
          </cell>
        </row>
        <row r="1383">
          <cell r="AE1383">
            <v>2150</v>
          </cell>
          <cell r="AF1383">
            <v>57</v>
          </cell>
          <cell r="AY1383">
            <v>1080</v>
          </cell>
          <cell r="AZ1383">
            <v>20.399999999999999</v>
          </cell>
        </row>
        <row r="1384">
          <cell r="AE1384">
            <v>2150</v>
          </cell>
          <cell r="AF1384">
            <v>57</v>
          </cell>
          <cell r="AY1384">
            <v>145.80000000000001</v>
          </cell>
          <cell r="AZ1384">
            <v>11.520000000000001</v>
          </cell>
        </row>
        <row r="1385">
          <cell r="AE1385">
            <v>2150</v>
          </cell>
          <cell r="AF1385">
            <v>57</v>
          </cell>
          <cell r="AY1385">
            <v>43.774999999999999</v>
          </cell>
          <cell r="AZ1385">
            <v>1.9975000000000001</v>
          </cell>
        </row>
        <row r="1386">
          <cell r="AE1386">
            <v>2150</v>
          </cell>
          <cell r="AF1386">
            <v>57</v>
          </cell>
          <cell r="AY1386">
            <v>91.5</v>
          </cell>
          <cell r="AZ1386">
            <v>1.5</v>
          </cell>
        </row>
        <row r="1387">
          <cell r="AY1387">
            <v>9.5</v>
          </cell>
          <cell r="AZ1387">
            <v>0.47499999999999998</v>
          </cell>
        </row>
        <row r="1388">
          <cell r="AY1388">
            <v>17.55</v>
          </cell>
          <cell r="AZ1388">
            <v>0.67500000000000004</v>
          </cell>
        </row>
        <row r="1389">
          <cell r="AY1389">
            <v>41.8</v>
          </cell>
          <cell r="AZ1389">
            <v>1.98</v>
          </cell>
        </row>
        <row r="1390">
          <cell r="AY1390">
            <v>23</v>
          </cell>
          <cell r="AZ1390">
            <v>2.85</v>
          </cell>
        </row>
        <row r="1391">
          <cell r="AY1391">
            <v>22.364999999999998</v>
          </cell>
          <cell r="AZ1391">
            <v>2.1743749999999999</v>
          </cell>
        </row>
        <row r="1392">
          <cell r="AY1392">
            <v>18.48</v>
          </cell>
          <cell r="AZ1392">
            <v>0.52800000000000002</v>
          </cell>
        </row>
        <row r="1393">
          <cell r="AY1393">
            <v>34</v>
          </cell>
          <cell r="AZ1393">
            <v>3.9</v>
          </cell>
        </row>
        <row r="1394">
          <cell r="AY1394">
            <v>36.5</v>
          </cell>
          <cell r="AZ1394">
            <v>2.85</v>
          </cell>
        </row>
        <row r="1395">
          <cell r="AY1395">
            <v>2255</v>
          </cell>
          <cell r="AZ1395">
            <v>0</v>
          </cell>
        </row>
        <row r="1396">
          <cell r="AY1396">
            <v>264.45</v>
          </cell>
          <cell r="AZ1396">
            <v>3.87</v>
          </cell>
        </row>
        <row r="1397">
          <cell r="AY1397">
            <v>66</v>
          </cell>
          <cell r="AZ1397">
            <v>9.75</v>
          </cell>
        </row>
        <row r="1398">
          <cell r="AY1398">
            <v>409.5</v>
          </cell>
          <cell r="AZ1398">
            <v>0</v>
          </cell>
        </row>
        <row r="1400">
          <cell r="H1400">
            <v>1</v>
          </cell>
          <cell r="J1400">
            <v>1</v>
          </cell>
          <cell r="AE1400">
            <v>2150</v>
          </cell>
          <cell r="AF1400">
            <v>57</v>
          </cell>
          <cell r="AY1400">
            <v>3729.6950000000002</v>
          </cell>
          <cell r="AZ1400">
            <v>63.65141666666667</v>
          </cell>
          <cell r="BC1400">
            <v>173.47418604651165</v>
          </cell>
          <cell r="BD1400">
            <v>111.66915204678362</v>
          </cell>
        </row>
        <row r="1401">
          <cell r="AE1401">
            <v>2150</v>
          </cell>
          <cell r="AF1401">
            <v>57</v>
          </cell>
          <cell r="AY1401">
            <v>1200</v>
          </cell>
          <cell r="AZ1401">
            <v>22.666666666666668</v>
          </cell>
        </row>
        <row r="1402">
          <cell r="AE1402">
            <v>2150</v>
          </cell>
          <cell r="AF1402">
            <v>57</v>
          </cell>
          <cell r="AY1402">
            <v>178.5</v>
          </cell>
          <cell r="AZ1402">
            <v>8.65</v>
          </cell>
        </row>
        <row r="1403">
          <cell r="AE1403">
            <v>2150</v>
          </cell>
          <cell r="AF1403">
            <v>57</v>
          </cell>
          <cell r="AY1403">
            <v>10.790000000000001</v>
          </cell>
          <cell r="AZ1403">
            <v>0.249</v>
          </cell>
        </row>
        <row r="1404">
          <cell r="AY1404">
            <v>12.18</v>
          </cell>
          <cell r="AZ1404">
            <v>0.55825000000000002</v>
          </cell>
        </row>
        <row r="1405">
          <cell r="AY1405">
            <v>101.66666666666667</v>
          </cell>
          <cell r="AZ1405">
            <v>1.6666666666666667</v>
          </cell>
        </row>
        <row r="1406">
          <cell r="AY1406">
            <v>8.7750000000000004</v>
          </cell>
          <cell r="AZ1406">
            <v>0.33750000000000008</v>
          </cell>
        </row>
        <row r="1407">
          <cell r="AY1407">
            <v>20.900000000000002</v>
          </cell>
          <cell r="AZ1407">
            <v>0.9900000000000001</v>
          </cell>
        </row>
        <row r="1408">
          <cell r="AY1408">
            <v>184</v>
          </cell>
          <cell r="AZ1408">
            <v>0</v>
          </cell>
        </row>
        <row r="1409">
          <cell r="AY1409">
            <v>67.55</v>
          </cell>
          <cell r="AZ1409">
            <v>14.700000000000001</v>
          </cell>
        </row>
        <row r="1410">
          <cell r="AY1410">
            <v>49.666666666666664</v>
          </cell>
          <cell r="AZ1410">
            <v>6.1000000000000005</v>
          </cell>
        </row>
        <row r="1411">
          <cell r="AY1411">
            <v>1052.3333333333333</v>
          </cell>
          <cell r="AZ1411">
            <v>0</v>
          </cell>
        </row>
        <row r="1412">
          <cell r="AY1412">
            <v>357.33333333333331</v>
          </cell>
          <cell r="AZ1412">
            <v>5.7333333333333334</v>
          </cell>
        </row>
        <row r="1413">
          <cell r="AY1413">
            <v>243.33333333333334</v>
          </cell>
          <cell r="AZ1413">
            <v>2</v>
          </cell>
        </row>
        <row r="1414">
          <cell r="AY1414">
            <v>242.66666666666666</v>
          </cell>
          <cell r="AZ1414">
            <v>0</v>
          </cell>
        </row>
        <row r="1416">
          <cell r="AE1416">
            <v>2694.6666666666661</v>
          </cell>
          <cell r="AF1416">
            <v>71.44</v>
          </cell>
          <cell r="AY1416">
            <v>2040.4109138888882</v>
          </cell>
          <cell r="AZ1416">
            <v>55.215459444444456</v>
          </cell>
          <cell r="BC1416">
            <v>75.720345641596566</v>
          </cell>
          <cell r="BD1416">
            <v>77.289276937912177</v>
          </cell>
        </row>
        <row r="1417">
          <cell r="AE1417">
            <v>2766.3333333333335</v>
          </cell>
          <cell r="AF1417">
            <v>73.34</v>
          </cell>
          <cell r="AY1417">
            <v>2608.5346249999998</v>
          </cell>
          <cell r="AZ1417">
            <v>71.326965833333333</v>
          </cell>
          <cell r="BC1417">
            <v>94.2957449692734</v>
          </cell>
          <cell r="BD1417">
            <v>97.255202936096708</v>
          </cell>
        </row>
        <row r="1418">
          <cell r="H1418">
            <v>1</v>
          </cell>
          <cell r="J1418">
            <v>1</v>
          </cell>
          <cell r="AE1418">
            <v>1290</v>
          </cell>
          <cell r="AF1418">
            <v>34.200000000000003</v>
          </cell>
          <cell r="AY1418">
            <v>1101.47</v>
          </cell>
          <cell r="AZ1418">
            <v>24.427499999999998</v>
          </cell>
          <cell r="BC1418">
            <v>85.385271317829464</v>
          </cell>
          <cell r="BD1418">
            <v>71.425438596491219</v>
          </cell>
        </row>
        <row r="1419">
          <cell r="AE1419">
            <v>2150</v>
          </cell>
          <cell r="AF1419">
            <v>57</v>
          </cell>
          <cell r="AY1419">
            <v>360</v>
          </cell>
          <cell r="AZ1419">
            <v>6.8</v>
          </cell>
        </row>
        <row r="1420">
          <cell r="AE1420">
            <v>2150</v>
          </cell>
          <cell r="AF1420">
            <v>57</v>
          </cell>
          <cell r="AY1420">
            <v>64</v>
          </cell>
          <cell r="AZ1420">
            <v>1.3</v>
          </cell>
        </row>
        <row r="1421">
          <cell r="AE1421">
            <v>2150</v>
          </cell>
          <cell r="AF1421">
            <v>57</v>
          </cell>
          <cell r="AY1421">
            <v>44.7</v>
          </cell>
          <cell r="AZ1421">
            <v>5.49</v>
          </cell>
        </row>
        <row r="1422">
          <cell r="AY1422">
            <v>70</v>
          </cell>
          <cell r="AZ1422">
            <v>0.1</v>
          </cell>
        </row>
        <row r="1423">
          <cell r="AY1423">
            <v>37.125</v>
          </cell>
          <cell r="AZ1423">
            <v>0.45</v>
          </cell>
        </row>
        <row r="1424">
          <cell r="AY1424">
            <v>31.754999999999995</v>
          </cell>
          <cell r="AZ1424">
            <v>2.9579999999999997</v>
          </cell>
        </row>
        <row r="1425">
          <cell r="AY1425">
            <v>7.0200000000000005</v>
          </cell>
          <cell r="AZ1425">
            <v>0.27</v>
          </cell>
        </row>
        <row r="1426">
          <cell r="AY1426">
            <v>16.72</v>
          </cell>
          <cell r="AZ1426">
            <v>0.79200000000000004</v>
          </cell>
        </row>
        <row r="1427">
          <cell r="AY1427">
            <v>30.5</v>
          </cell>
          <cell r="AZ1427">
            <v>0.5</v>
          </cell>
        </row>
        <row r="1428">
          <cell r="AY1428">
            <v>80.8</v>
          </cell>
          <cell r="AZ1428">
            <v>2.82</v>
          </cell>
        </row>
        <row r="1429">
          <cell r="AY1429">
            <v>13.6</v>
          </cell>
          <cell r="AZ1429">
            <v>1.56</v>
          </cell>
        </row>
        <row r="1430">
          <cell r="AY1430">
            <v>17.25</v>
          </cell>
          <cell r="AZ1430">
            <v>0.1875</v>
          </cell>
        </row>
        <row r="1431">
          <cell r="AY1431">
            <v>146</v>
          </cell>
          <cell r="AZ1431">
            <v>1.2</v>
          </cell>
        </row>
        <row r="1432">
          <cell r="AY1432">
            <v>182</v>
          </cell>
          <cell r="AZ1432">
            <v>0</v>
          </cell>
        </row>
        <row r="1434">
          <cell r="H1434">
            <v>1</v>
          </cell>
          <cell r="J1434">
            <v>1</v>
          </cell>
          <cell r="AE1434">
            <v>2150</v>
          </cell>
          <cell r="AF1434">
            <v>57</v>
          </cell>
          <cell r="AY1434">
            <v>3168.8150000000005</v>
          </cell>
          <cell r="AZ1434">
            <v>112.337</v>
          </cell>
          <cell r="BC1434">
            <v>147.38674418604654</v>
          </cell>
          <cell r="BD1434">
            <v>197.0824561403509</v>
          </cell>
        </row>
        <row r="1435">
          <cell r="AE1435">
            <v>2150</v>
          </cell>
          <cell r="AF1435">
            <v>57</v>
          </cell>
          <cell r="AY1435">
            <v>900</v>
          </cell>
          <cell r="AZ1435">
            <v>17</v>
          </cell>
        </row>
        <row r="1436">
          <cell r="AE1436">
            <v>2150</v>
          </cell>
          <cell r="AF1436">
            <v>57</v>
          </cell>
          <cell r="AY1436">
            <v>72.900000000000006</v>
          </cell>
          <cell r="AZ1436">
            <v>5.7600000000000007</v>
          </cell>
        </row>
        <row r="1437">
          <cell r="AY1437">
            <v>42.5</v>
          </cell>
          <cell r="AZ1437">
            <v>4.875</v>
          </cell>
        </row>
        <row r="1438">
          <cell r="AY1438">
            <v>149</v>
          </cell>
          <cell r="AZ1438">
            <v>18.3</v>
          </cell>
        </row>
        <row r="1439">
          <cell r="AY1439">
            <v>17.55</v>
          </cell>
          <cell r="AZ1439">
            <v>0.67500000000000004</v>
          </cell>
        </row>
        <row r="1440">
          <cell r="AY1440">
            <v>52.250000000000007</v>
          </cell>
          <cell r="AZ1440">
            <v>2.4750000000000001</v>
          </cell>
        </row>
        <row r="1441">
          <cell r="AY1441">
            <v>14.249999999999998</v>
          </cell>
          <cell r="AZ1441">
            <v>1.3679999999999999</v>
          </cell>
        </row>
        <row r="1442">
          <cell r="AY1442">
            <v>72.900000000000006</v>
          </cell>
          <cell r="AZ1442">
            <v>5.7600000000000007</v>
          </cell>
        </row>
        <row r="1443">
          <cell r="AY1443">
            <v>178.5</v>
          </cell>
          <cell r="AZ1443">
            <v>8.65</v>
          </cell>
        </row>
        <row r="1444">
          <cell r="AY1444">
            <v>676.5</v>
          </cell>
          <cell r="AZ1444">
            <v>0</v>
          </cell>
        </row>
        <row r="1445">
          <cell r="AY1445">
            <v>10.79</v>
          </cell>
          <cell r="AZ1445">
            <v>0.24899999999999997</v>
          </cell>
        </row>
        <row r="1446">
          <cell r="AY1446">
            <v>504</v>
          </cell>
          <cell r="AZ1446">
            <v>39.799999999999997</v>
          </cell>
        </row>
        <row r="1447">
          <cell r="AY1447">
            <v>81</v>
          </cell>
          <cell r="AZ1447">
            <v>1.62</v>
          </cell>
        </row>
        <row r="1448">
          <cell r="AY1448">
            <v>396.67500000000001</v>
          </cell>
          <cell r="AZ1448">
            <v>5.8050000000000006</v>
          </cell>
        </row>
        <row r="1450">
          <cell r="H1450">
            <v>1</v>
          </cell>
          <cell r="J1450">
            <v>1</v>
          </cell>
          <cell r="AE1450">
            <v>4300</v>
          </cell>
          <cell r="AF1450">
            <v>114</v>
          </cell>
          <cell r="AY1450">
            <v>3054.5724999999998</v>
          </cell>
          <cell r="AZ1450">
            <v>95.564999999999998</v>
          </cell>
          <cell r="BC1450">
            <v>71.036569767441861</v>
          </cell>
          <cell r="BD1450">
            <v>83.828947368421041</v>
          </cell>
        </row>
        <row r="1451">
          <cell r="AE1451">
            <v>2150</v>
          </cell>
          <cell r="AF1451">
            <v>57</v>
          </cell>
          <cell r="AY1451">
            <v>900</v>
          </cell>
          <cell r="AZ1451">
            <v>17</v>
          </cell>
        </row>
        <row r="1452">
          <cell r="AE1452">
            <v>2150</v>
          </cell>
          <cell r="AF1452">
            <v>57</v>
          </cell>
          <cell r="AY1452">
            <v>14.354999999999999</v>
          </cell>
          <cell r="AZ1452">
            <v>1.5007499999999998</v>
          </cell>
        </row>
        <row r="1453">
          <cell r="AE1453">
            <v>2150</v>
          </cell>
          <cell r="AF1453">
            <v>57</v>
          </cell>
          <cell r="AY1453">
            <v>18.48</v>
          </cell>
          <cell r="AZ1453">
            <v>0.52800000000000002</v>
          </cell>
        </row>
        <row r="1454">
          <cell r="AE1454">
            <v>2150</v>
          </cell>
          <cell r="AF1454">
            <v>57</v>
          </cell>
          <cell r="AY1454">
            <v>11.5</v>
          </cell>
          <cell r="AZ1454">
            <v>1.45</v>
          </cell>
        </row>
        <row r="1455">
          <cell r="AY1455">
            <v>17.55</v>
          </cell>
          <cell r="AZ1455">
            <v>0.67500000000000004</v>
          </cell>
        </row>
        <row r="1456">
          <cell r="AY1456">
            <v>41.8</v>
          </cell>
          <cell r="AZ1456">
            <v>1.98</v>
          </cell>
        </row>
        <row r="1457">
          <cell r="AY1457">
            <v>168.875</v>
          </cell>
          <cell r="AZ1457">
            <v>36.75</v>
          </cell>
        </row>
        <row r="1458">
          <cell r="AY1458">
            <v>34</v>
          </cell>
          <cell r="AZ1458">
            <v>3.9</v>
          </cell>
        </row>
        <row r="1459">
          <cell r="AY1459">
            <v>111.75</v>
          </cell>
          <cell r="AZ1459">
            <v>13.725000000000001</v>
          </cell>
        </row>
        <row r="1460">
          <cell r="AY1460">
            <v>1127.5</v>
          </cell>
          <cell r="AZ1460">
            <v>0</v>
          </cell>
        </row>
        <row r="1461">
          <cell r="AY1461">
            <v>303</v>
          </cell>
          <cell r="AZ1461">
            <v>10.574999999999999</v>
          </cell>
        </row>
        <row r="1462">
          <cell r="AY1462">
            <v>185.625</v>
          </cell>
          <cell r="AZ1462">
            <v>2.25</v>
          </cell>
        </row>
        <row r="1463">
          <cell r="AY1463">
            <v>88.1875</v>
          </cell>
          <cell r="AZ1463">
            <v>2.125</v>
          </cell>
        </row>
        <row r="1464">
          <cell r="AY1464">
            <v>31.95</v>
          </cell>
          <cell r="AZ1464">
            <v>3.1062499999999997</v>
          </cell>
        </row>
        <row r="1466">
          <cell r="H1466">
            <v>1</v>
          </cell>
          <cell r="J1466">
            <v>1</v>
          </cell>
          <cell r="AE1466">
            <v>4300</v>
          </cell>
          <cell r="AF1466">
            <v>114</v>
          </cell>
          <cell r="AY1466">
            <v>3687.8050000000003</v>
          </cell>
          <cell r="AZ1466">
            <v>115.24875</v>
          </cell>
          <cell r="BC1466">
            <v>85.762906976744191</v>
          </cell>
          <cell r="BD1466">
            <v>101.09539473684211</v>
          </cell>
        </row>
        <row r="1467">
          <cell r="AE1467">
            <v>2150</v>
          </cell>
          <cell r="AF1467">
            <v>57</v>
          </cell>
          <cell r="AY1467">
            <v>1080</v>
          </cell>
          <cell r="AZ1467">
            <v>20.399999999999999</v>
          </cell>
        </row>
        <row r="1468">
          <cell r="AE1468">
            <v>2150</v>
          </cell>
          <cell r="AF1468">
            <v>57</v>
          </cell>
          <cell r="AY1468">
            <v>162.5</v>
          </cell>
          <cell r="AZ1468">
            <v>17.5</v>
          </cell>
        </row>
        <row r="1469">
          <cell r="AE1469">
            <v>2150</v>
          </cell>
          <cell r="AF1469">
            <v>57</v>
          </cell>
          <cell r="AY1469">
            <v>111.75</v>
          </cell>
          <cell r="AZ1469">
            <v>13.725000000000001</v>
          </cell>
        </row>
        <row r="1470">
          <cell r="AE1470">
            <v>2150</v>
          </cell>
          <cell r="AF1470">
            <v>57</v>
          </cell>
          <cell r="AY1470">
            <v>53.125</v>
          </cell>
          <cell r="AZ1470">
            <v>3.5625</v>
          </cell>
        </row>
        <row r="1471">
          <cell r="AY1471">
            <v>43.774999999999999</v>
          </cell>
          <cell r="AZ1471">
            <v>1.9975000000000001</v>
          </cell>
        </row>
        <row r="1472">
          <cell r="AY1472">
            <v>8.7750000000000004</v>
          </cell>
          <cell r="AZ1472">
            <v>0.33750000000000002</v>
          </cell>
        </row>
        <row r="1473">
          <cell r="AY1473">
            <v>20.9</v>
          </cell>
          <cell r="AZ1473">
            <v>0.99</v>
          </cell>
        </row>
        <row r="1474">
          <cell r="AY1474">
            <v>27.03</v>
          </cell>
          <cell r="AZ1474">
            <v>0.39750000000000002</v>
          </cell>
        </row>
        <row r="1475">
          <cell r="AY1475">
            <v>43.125</v>
          </cell>
          <cell r="AZ1475">
            <v>0.46875</v>
          </cell>
        </row>
        <row r="1476">
          <cell r="AY1476">
            <v>430</v>
          </cell>
          <cell r="AZ1476">
            <v>33.4</v>
          </cell>
        </row>
        <row r="1477">
          <cell r="AY1477">
            <v>79.387499999999989</v>
          </cell>
          <cell r="AZ1477">
            <v>7.3949999999999996</v>
          </cell>
        </row>
        <row r="1478">
          <cell r="AY1478">
            <v>676.5</v>
          </cell>
          <cell r="AZ1478">
            <v>0</v>
          </cell>
        </row>
        <row r="1479">
          <cell r="AY1479">
            <v>300</v>
          </cell>
          <cell r="AZ1479">
            <v>3.75</v>
          </cell>
        </row>
        <row r="1480">
          <cell r="AY1480">
            <v>129.9375</v>
          </cell>
          <cell r="AZ1480">
            <v>1.575</v>
          </cell>
        </row>
        <row r="1481">
          <cell r="AY1481">
            <v>66</v>
          </cell>
          <cell r="AZ1481">
            <v>9.75</v>
          </cell>
        </row>
        <row r="1482">
          <cell r="AY1482">
            <v>455</v>
          </cell>
          <cell r="AZ1482">
            <v>0</v>
          </cell>
        </row>
        <row r="1484">
          <cell r="H1484">
            <v>1</v>
          </cell>
          <cell r="J1484">
            <v>1</v>
          </cell>
          <cell r="AE1484">
            <v>1433.3333333333333</v>
          </cell>
          <cell r="AF1484">
            <v>38</v>
          </cell>
          <cell r="AY1484">
            <v>1758.1833333333334</v>
          </cell>
          <cell r="AZ1484">
            <v>67.728166666666667</v>
          </cell>
          <cell r="BC1484">
            <v>122.66395348837212</v>
          </cell>
          <cell r="BD1484">
            <v>178.23201754385966</v>
          </cell>
        </row>
        <row r="1485">
          <cell r="AE1485">
            <v>2150</v>
          </cell>
          <cell r="AF1485">
            <v>57</v>
          </cell>
          <cell r="AY1485">
            <v>600</v>
          </cell>
          <cell r="AZ1485">
            <v>11.333333333333334</v>
          </cell>
        </row>
        <row r="1486">
          <cell r="AE1486">
            <v>2150</v>
          </cell>
          <cell r="AF1486">
            <v>57</v>
          </cell>
          <cell r="AY1486">
            <v>22.208333333333332</v>
          </cell>
          <cell r="AZ1486">
            <v>1.8145833333333334</v>
          </cell>
        </row>
        <row r="1487">
          <cell r="AY1487">
            <v>12.040000000000001</v>
          </cell>
          <cell r="AZ1487">
            <v>0.38266666666666665</v>
          </cell>
        </row>
        <row r="1488">
          <cell r="AY1488">
            <v>12.32</v>
          </cell>
          <cell r="AZ1488">
            <v>0.35200000000000004</v>
          </cell>
        </row>
        <row r="1489">
          <cell r="AY1489">
            <v>8.7833333333333332</v>
          </cell>
          <cell r="AZ1489">
            <v>0.28333333333333333</v>
          </cell>
        </row>
        <row r="1490">
          <cell r="AY1490">
            <v>5.8500000000000005</v>
          </cell>
          <cell r="AZ1490">
            <v>0.22500000000000001</v>
          </cell>
        </row>
        <row r="1491">
          <cell r="AY1491">
            <v>13.933333333333332</v>
          </cell>
          <cell r="AZ1491">
            <v>0.66</v>
          </cell>
        </row>
        <row r="1492">
          <cell r="AY1492">
            <v>268.8</v>
          </cell>
          <cell r="AZ1492">
            <v>21.226666666666667</v>
          </cell>
        </row>
        <row r="1493">
          <cell r="AY1493">
            <v>58.333333333333336</v>
          </cell>
          <cell r="AZ1493">
            <v>8.3333333333333329E-2</v>
          </cell>
        </row>
        <row r="1494">
          <cell r="AY1494">
            <v>11.164999999999999</v>
          </cell>
          <cell r="AZ1494">
            <v>1.1672499999999999</v>
          </cell>
        </row>
        <row r="1495">
          <cell r="AY1495">
            <v>112.58333333333333</v>
          </cell>
          <cell r="AZ1495">
            <v>24.5</v>
          </cell>
        </row>
        <row r="1496">
          <cell r="AY1496">
            <v>121.66666666666667</v>
          </cell>
          <cell r="AZ1496">
            <v>1</v>
          </cell>
        </row>
        <row r="1497">
          <cell r="AY1497">
            <v>134.66666666666666</v>
          </cell>
          <cell r="AZ1497">
            <v>4.7</v>
          </cell>
        </row>
        <row r="1498">
          <cell r="AY1498">
            <v>375.83333333333331</v>
          </cell>
          <cell r="AZ1498">
            <v>0</v>
          </cell>
        </row>
        <row r="1500">
          <cell r="H1500">
            <v>1</v>
          </cell>
          <cell r="J1500">
            <v>1</v>
          </cell>
          <cell r="AE1500">
            <v>2150</v>
          </cell>
          <cell r="AF1500">
            <v>57</v>
          </cell>
          <cell r="AY1500">
            <v>2725.9691666666672</v>
          </cell>
          <cell r="AZ1500">
            <v>52.732166666666672</v>
          </cell>
          <cell r="BC1500">
            <v>126.7892635658915</v>
          </cell>
          <cell r="BD1500">
            <v>92.512573099415221</v>
          </cell>
        </row>
        <row r="1501">
          <cell r="AE1501">
            <v>2150</v>
          </cell>
          <cell r="AF1501">
            <v>57</v>
          </cell>
          <cell r="AY1501">
            <v>900</v>
          </cell>
          <cell r="AZ1501">
            <v>17</v>
          </cell>
        </row>
        <row r="1502">
          <cell r="AE1502">
            <v>2150</v>
          </cell>
          <cell r="AF1502">
            <v>57</v>
          </cell>
          <cell r="AY1502">
            <v>10.15</v>
          </cell>
          <cell r="AZ1502">
            <v>1.05</v>
          </cell>
        </row>
        <row r="1503">
          <cell r="AE1503">
            <v>2150</v>
          </cell>
          <cell r="AF1503">
            <v>57</v>
          </cell>
          <cell r="AY1503">
            <v>10.979166666666666</v>
          </cell>
          <cell r="AZ1503">
            <v>0.35416666666666669</v>
          </cell>
        </row>
        <row r="1504">
          <cell r="AY1504">
            <v>291.93333333333334</v>
          </cell>
          <cell r="AZ1504">
            <v>17.59333333333333</v>
          </cell>
        </row>
        <row r="1505">
          <cell r="AY1505">
            <v>11.700000000000001</v>
          </cell>
          <cell r="AZ1505">
            <v>0.45</v>
          </cell>
        </row>
        <row r="1506">
          <cell r="AY1506">
            <v>27.866666666666664</v>
          </cell>
          <cell r="AZ1506">
            <v>1.32</v>
          </cell>
        </row>
        <row r="1507">
          <cell r="AY1507">
            <v>82.666666666666671</v>
          </cell>
          <cell r="AZ1507">
            <v>2.6666666666666665</v>
          </cell>
        </row>
        <row r="1508">
          <cell r="AY1508">
            <v>8.52</v>
          </cell>
          <cell r="AZ1508">
            <v>0.82833333333333325</v>
          </cell>
        </row>
        <row r="1509">
          <cell r="AY1509">
            <v>451</v>
          </cell>
          <cell r="AZ1509">
            <v>0</v>
          </cell>
        </row>
        <row r="1510">
          <cell r="AY1510">
            <v>8.52</v>
          </cell>
          <cell r="AZ1510">
            <v>0.82833333333333325</v>
          </cell>
        </row>
        <row r="1511">
          <cell r="AY1511">
            <v>7.666666666666667</v>
          </cell>
          <cell r="AZ1511">
            <v>0.96666666666666667</v>
          </cell>
        </row>
        <row r="1512">
          <cell r="AY1512">
            <v>243.33333333333334</v>
          </cell>
          <cell r="AZ1512">
            <v>2</v>
          </cell>
        </row>
        <row r="1513">
          <cell r="AY1513">
            <v>29.900000000000002</v>
          </cell>
          <cell r="AZ1513">
            <v>0.26</v>
          </cell>
        </row>
        <row r="1514">
          <cell r="AY1514">
            <v>32.4</v>
          </cell>
          <cell r="AZ1514">
            <v>0.64800000000000002</v>
          </cell>
        </row>
        <row r="1515">
          <cell r="AY1515">
            <v>168</v>
          </cell>
          <cell r="AZ1515">
            <v>4.0999999999999996</v>
          </cell>
        </row>
        <row r="1516">
          <cell r="AY1516">
            <v>138</v>
          </cell>
          <cell r="AZ1516">
            <v>2.6666666666666665</v>
          </cell>
        </row>
        <row r="1517">
          <cell r="AY1517">
            <v>303.33333333333331</v>
          </cell>
          <cell r="AZ1517">
            <v>0</v>
          </cell>
        </row>
        <row r="1519">
          <cell r="H1519">
            <v>1</v>
          </cell>
          <cell r="J1519">
            <v>1</v>
          </cell>
          <cell r="AE1519">
            <v>3225</v>
          </cell>
          <cell r="AF1519">
            <v>85.5</v>
          </cell>
          <cell r="AY1519">
            <v>1670.9037499999999</v>
          </cell>
          <cell r="AZ1519">
            <v>38.220874999999992</v>
          </cell>
          <cell r="BC1519">
            <v>51.810968992248064</v>
          </cell>
          <cell r="BD1519">
            <v>44.702777777777769</v>
          </cell>
        </row>
        <row r="1520">
          <cell r="AE1520">
            <v>2150</v>
          </cell>
          <cell r="AF1520">
            <v>57</v>
          </cell>
          <cell r="AY1520">
            <v>675</v>
          </cell>
          <cell r="AZ1520">
            <v>12.75</v>
          </cell>
        </row>
        <row r="1521">
          <cell r="AE1521">
            <v>2150</v>
          </cell>
          <cell r="AF1521">
            <v>57</v>
          </cell>
          <cell r="AY1521">
            <v>6.39</v>
          </cell>
          <cell r="AZ1521">
            <v>0.62124999999999997</v>
          </cell>
        </row>
        <row r="1522">
          <cell r="AE1522">
            <v>2150</v>
          </cell>
          <cell r="AF1522">
            <v>57</v>
          </cell>
          <cell r="AY1522">
            <v>47.25</v>
          </cell>
          <cell r="AZ1522">
            <v>1.5862500000000002</v>
          </cell>
        </row>
        <row r="1523">
          <cell r="AE1523">
            <v>2150</v>
          </cell>
          <cell r="AF1523">
            <v>57</v>
          </cell>
          <cell r="AY1523">
            <v>7.0724999999999998</v>
          </cell>
          <cell r="AZ1523">
            <v>0.21525</v>
          </cell>
        </row>
        <row r="1524">
          <cell r="AE1524">
            <v>2150</v>
          </cell>
          <cell r="AF1524">
            <v>57</v>
          </cell>
          <cell r="AY1524">
            <v>10.091249999999999</v>
          </cell>
          <cell r="AZ1524">
            <v>0.38812499999999994</v>
          </cell>
        </row>
        <row r="1525">
          <cell r="AE1525">
            <v>2150</v>
          </cell>
          <cell r="AF1525">
            <v>57</v>
          </cell>
          <cell r="AY1525">
            <v>20.9</v>
          </cell>
          <cell r="AZ1525">
            <v>0.99</v>
          </cell>
        </row>
        <row r="1526">
          <cell r="AY1526">
            <v>55.875</v>
          </cell>
          <cell r="AZ1526">
            <v>6.8625000000000007</v>
          </cell>
        </row>
        <row r="1527">
          <cell r="AY1527">
            <v>218.95</v>
          </cell>
          <cell r="AZ1527">
            <v>13.194999999999999</v>
          </cell>
        </row>
        <row r="1528">
          <cell r="AY1528">
            <v>131.25</v>
          </cell>
          <cell r="AZ1528">
            <v>0.1875</v>
          </cell>
        </row>
        <row r="1529">
          <cell r="AY1529">
            <v>11.5</v>
          </cell>
          <cell r="AZ1529">
            <v>1.425</v>
          </cell>
        </row>
        <row r="1530">
          <cell r="AY1530">
            <v>0</v>
          </cell>
          <cell r="AZ1530">
            <v>0</v>
          </cell>
        </row>
        <row r="1531">
          <cell r="AY1531">
            <v>204.75</v>
          </cell>
          <cell r="AZ1531">
            <v>0</v>
          </cell>
        </row>
        <row r="1532">
          <cell r="AY1532">
            <v>281.875</v>
          </cell>
          <cell r="AZ1532">
            <v>0</v>
          </cell>
        </row>
        <row r="1534">
          <cell r="H1534">
            <v>1</v>
          </cell>
          <cell r="J1534">
            <v>1</v>
          </cell>
          <cell r="AE1534">
            <v>3225</v>
          </cell>
          <cell r="AF1534">
            <v>85.5</v>
          </cell>
          <cell r="AY1534">
            <v>3642.4450000000002</v>
          </cell>
          <cell r="AZ1534">
            <v>75.272499999999994</v>
          </cell>
          <cell r="BC1534">
            <v>112.94403100775195</v>
          </cell>
          <cell r="BD1534">
            <v>88.03801169590642</v>
          </cell>
        </row>
        <row r="1535">
          <cell r="AE1535">
            <v>2150</v>
          </cell>
          <cell r="AF1535">
            <v>57</v>
          </cell>
          <cell r="AY1535">
            <v>1170</v>
          </cell>
          <cell r="AZ1535">
            <v>22.099999999999998</v>
          </cell>
        </row>
        <row r="1536">
          <cell r="AE1536">
            <v>2150</v>
          </cell>
          <cell r="AF1536">
            <v>57</v>
          </cell>
          <cell r="AY1536">
            <v>19.169999999999998</v>
          </cell>
          <cell r="AZ1536">
            <v>1.86375</v>
          </cell>
        </row>
        <row r="1537">
          <cell r="AE1537">
            <v>2150</v>
          </cell>
          <cell r="AF1537">
            <v>57</v>
          </cell>
          <cell r="AY1537">
            <v>111.75</v>
          </cell>
          <cell r="AZ1537">
            <v>13.725000000000001</v>
          </cell>
        </row>
        <row r="1538">
          <cell r="AY1538">
            <v>148.5</v>
          </cell>
          <cell r="AZ1538">
            <v>1.7999999999999998</v>
          </cell>
        </row>
        <row r="1539">
          <cell r="AY1539">
            <v>267.75</v>
          </cell>
          <cell r="AZ1539">
            <v>12.975000000000001</v>
          </cell>
        </row>
        <row r="1540">
          <cell r="AY1540">
            <v>109.35000000000001</v>
          </cell>
          <cell r="AZ1540">
            <v>8.64</v>
          </cell>
        </row>
        <row r="1541">
          <cell r="AY1541">
            <v>43.125</v>
          </cell>
          <cell r="AZ1541">
            <v>0.46875</v>
          </cell>
        </row>
        <row r="1542">
          <cell r="AY1542">
            <v>34</v>
          </cell>
          <cell r="AZ1542">
            <v>3.9</v>
          </cell>
        </row>
        <row r="1543">
          <cell r="AY1543">
            <v>1127.5</v>
          </cell>
          <cell r="AZ1543">
            <v>0</v>
          </cell>
        </row>
        <row r="1544">
          <cell r="AY1544">
            <v>17.55</v>
          </cell>
          <cell r="AZ1544">
            <v>0.67500000000000004</v>
          </cell>
        </row>
        <row r="1545">
          <cell r="AY1545">
            <v>52.250000000000007</v>
          </cell>
          <cell r="AZ1545">
            <v>2.4750000000000001</v>
          </cell>
        </row>
        <row r="1546">
          <cell r="AY1546">
            <v>541.5</v>
          </cell>
          <cell r="AZ1546">
            <v>6.6499999999999995</v>
          </cell>
        </row>
        <row r="1548">
          <cell r="H1548">
            <v>1</v>
          </cell>
          <cell r="J1548">
            <v>1</v>
          </cell>
          <cell r="AE1548">
            <v>4300</v>
          </cell>
          <cell r="AF1548">
            <v>114</v>
          </cell>
          <cell r="AY1548">
            <v>3758.2874999999995</v>
          </cell>
          <cell r="AZ1548">
            <v>100.8175</v>
          </cell>
          <cell r="BC1548">
            <v>87.402034883720916</v>
          </cell>
          <cell r="BD1548">
            <v>88.436403508771917</v>
          </cell>
        </row>
        <row r="1549">
          <cell r="AE1549">
            <v>2150</v>
          </cell>
          <cell r="AF1549">
            <v>57</v>
          </cell>
          <cell r="AY1549">
            <v>1080</v>
          </cell>
          <cell r="AZ1549">
            <v>20.399999999999999</v>
          </cell>
        </row>
        <row r="1550">
          <cell r="AE1550">
            <v>2150</v>
          </cell>
          <cell r="AF1550">
            <v>57</v>
          </cell>
          <cell r="AY1550">
            <v>39.975000000000001</v>
          </cell>
          <cell r="AZ1550">
            <v>3.2662499999999999</v>
          </cell>
        </row>
        <row r="1551">
          <cell r="AE1551">
            <v>2150</v>
          </cell>
          <cell r="AF1551">
            <v>57</v>
          </cell>
          <cell r="AY1551">
            <v>109.35000000000001</v>
          </cell>
          <cell r="AZ1551">
            <v>8.64</v>
          </cell>
        </row>
        <row r="1552">
          <cell r="AE1552">
            <v>2150</v>
          </cell>
          <cell r="AF1552">
            <v>57</v>
          </cell>
          <cell r="AY1552">
            <v>13.162500000000001</v>
          </cell>
          <cell r="AZ1552">
            <v>0.50625000000000009</v>
          </cell>
        </row>
        <row r="1553">
          <cell r="AY1553">
            <v>31.35</v>
          </cell>
          <cell r="AZ1553">
            <v>1.4850000000000001</v>
          </cell>
        </row>
        <row r="1554">
          <cell r="AY1554">
            <v>676.5</v>
          </cell>
          <cell r="AZ1554">
            <v>0</v>
          </cell>
        </row>
        <row r="1555">
          <cell r="AY1555">
            <v>93.125</v>
          </cell>
          <cell r="AZ1555">
            <v>11.4375</v>
          </cell>
        </row>
        <row r="1556">
          <cell r="AY1556">
            <v>264.45</v>
          </cell>
          <cell r="AZ1556">
            <v>3.87</v>
          </cell>
        </row>
        <row r="1557">
          <cell r="AY1557">
            <v>182.5</v>
          </cell>
          <cell r="AZ1557">
            <v>4.45</v>
          </cell>
        </row>
        <row r="1558">
          <cell r="AY1558">
            <v>102.375</v>
          </cell>
          <cell r="AZ1558">
            <v>0.8125</v>
          </cell>
        </row>
        <row r="1559">
          <cell r="AY1559">
            <v>409.5</v>
          </cell>
          <cell r="AZ1559">
            <v>0</v>
          </cell>
        </row>
        <row r="1560">
          <cell r="AY1560">
            <v>252</v>
          </cell>
          <cell r="AZ1560">
            <v>6.1499999999999995</v>
          </cell>
        </row>
        <row r="1561">
          <cell r="AY1561">
            <v>504</v>
          </cell>
          <cell r="AZ1561">
            <v>39.799999999999997</v>
          </cell>
        </row>
        <row r="1563">
          <cell r="H1563">
            <v>1</v>
          </cell>
          <cell r="J1563">
            <v>1</v>
          </cell>
          <cell r="AE1563">
            <v>1290</v>
          </cell>
          <cell r="AF1563">
            <v>34.200000000000003</v>
          </cell>
          <cell r="AY1563">
            <v>1516.895</v>
          </cell>
          <cell r="AZ1563">
            <v>30.920200000000005</v>
          </cell>
          <cell r="BC1563">
            <v>117.58875968992248</v>
          </cell>
          <cell r="BD1563">
            <v>90.409941520467839</v>
          </cell>
        </row>
        <row r="1564">
          <cell r="AE1564">
            <v>2150</v>
          </cell>
          <cell r="AF1564">
            <v>57</v>
          </cell>
          <cell r="AY1564">
            <v>720</v>
          </cell>
          <cell r="AZ1564">
            <v>13.6</v>
          </cell>
        </row>
        <row r="1565">
          <cell r="AE1565">
            <v>2150</v>
          </cell>
          <cell r="AF1565">
            <v>57</v>
          </cell>
          <cell r="AY1565">
            <v>7.6679999999999993</v>
          </cell>
          <cell r="AZ1565">
            <v>0.74550000000000005</v>
          </cell>
        </row>
        <row r="1566">
          <cell r="AE1566">
            <v>2150</v>
          </cell>
          <cell r="AF1566">
            <v>57</v>
          </cell>
          <cell r="AY1566">
            <v>7.3920000000000003</v>
          </cell>
          <cell r="AZ1566">
            <v>0.2112</v>
          </cell>
        </row>
        <row r="1567">
          <cell r="AY1567">
            <v>20.399999999999999</v>
          </cell>
          <cell r="AZ1567">
            <v>2.34</v>
          </cell>
        </row>
        <row r="1568">
          <cell r="AY1568">
            <v>29.8</v>
          </cell>
          <cell r="AZ1568">
            <v>3.66</v>
          </cell>
        </row>
        <row r="1569">
          <cell r="AY1569">
            <v>225.5</v>
          </cell>
          <cell r="AZ1569">
            <v>0</v>
          </cell>
        </row>
        <row r="1570">
          <cell r="AY1570">
            <v>16.72</v>
          </cell>
          <cell r="AZ1570">
            <v>0.79200000000000004</v>
          </cell>
        </row>
        <row r="1571">
          <cell r="AY1571">
            <v>7.0200000000000005</v>
          </cell>
          <cell r="AZ1571">
            <v>0.27</v>
          </cell>
        </row>
        <row r="1572">
          <cell r="AY1572">
            <v>67.400000000000006</v>
          </cell>
          <cell r="AZ1572">
            <v>1.58</v>
          </cell>
        </row>
        <row r="1573">
          <cell r="AY1573">
            <v>20.475000000000001</v>
          </cell>
          <cell r="AZ1573">
            <v>0.16250000000000001</v>
          </cell>
        </row>
        <row r="1574">
          <cell r="AY1574">
            <v>141.4</v>
          </cell>
          <cell r="AZ1574">
            <v>4.9350000000000005</v>
          </cell>
        </row>
        <row r="1575">
          <cell r="AY1575">
            <v>107.52000000000001</v>
          </cell>
          <cell r="AZ1575">
            <v>2.6239999999999997</v>
          </cell>
        </row>
        <row r="1576">
          <cell r="AY1576">
            <v>145.6</v>
          </cell>
          <cell r="AZ1576">
            <v>0</v>
          </cell>
        </row>
        <row r="1578">
          <cell r="AE1578">
            <v>2640.9166666666665</v>
          </cell>
          <cell r="AF1578">
            <v>70.015000000000001</v>
          </cell>
          <cell r="AY1578">
            <v>1763.6811666666665</v>
          </cell>
          <cell r="AZ1578">
            <v>47.770938333333334</v>
          </cell>
          <cell r="BC1578">
            <v>66.782916285380693</v>
          </cell>
          <cell r="BD1578">
            <v>68.22957699540575</v>
          </cell>
        </row>
        <row r="1579">
          <cell r="H1579">
            <v>1</v>
          </cell>
          <cell r="J1579">
            <v>1</v>
          </cell>
          <cell r="AE1579">
            <v>2866.6666666666665</v>
          </cell>
          <cell r="AF1579">
            <v>76</v>
          </cell>
          <cell r="AY1579">
            <v>2627.2416666666663</v>
          </cell>
          <cell r="AZ1579">
            <v>76.895833333333343</v>
          </cell>
          <cell r="BC1579">
            <v>91.647965116279067</v>
          </cell>
          <cell r="BD1579">
            <v>101.17872807017545</v>
          </cell>
        </row>
        <row r="1580">
          <cell r="AE1580">
            <v>2150</v>
          </cell>
          <cell r="AF1580">
            <v>57</v>
          </cell>
          <cell r="AY1580">
            <v>900</v>
          </cell>
          <cell r="AZ1580">
            <v>17</v>
          </cell>
        </row>
        <row r="1581">
          <cell r="AE1581">
            <v>2150</v>
          </cell>
          <cell r="AF1581">
            <v>57</v>
          </cell>
          <cell r="AY1581">
            <v>10.15</v>
          </cell>
          <cell r="AZ1581">
            <v>1.05</v>
          </cell>
        </row>
        <row r="1582">
          <cell r="AE1582">
            <v>2150</v>
          </cell>
          <cell r="AF1582">
            <v>57</v>
          </cell>
          <cell r="AY1582">
            <v>58.366666666666667</v>
          </cell>
          <cell r="AZ1582">
            <v>2.6633333333333336</v>
          </cell>
        </row>
        <row r="1583">
          <cell r="AE1583">
            <v>2150</v>
          </cell>
          <cell r="AF1583">
            <v>57</v>
          </cell>
          <cell r="AY1583">
            <v>41.800000000000004</v>
          </cell>
          <cell r="AZ1583">
            <v>1.9800000000000002</v>
          </cell>
        </row>
        <row r="1584">
          <cell r="AY1584">
            <v>14.625</v>
          </cell>
          <cell r="AZ1584">
            <v>0.5625</v>
          </cell>
        </row>
        <row r="1585">
          <cell r="AY1585">
            <v>49.666666666666664</v>
          </cell>
          <cell r="AZ1585">
            <v>6.1000000000000005</v>
          </cell>
        </row>
        <row r="1586">
          <cell r="AY1586">
            <v>112.33333333333333</v>
          </cell>
          <cell r="AZ1586">
            <v>2.6333333333333333</v>
          </cell>
        </row>
        <row r="1587">
          <cell r="AY1587">
            <v>97.2</v>
          </cell>
          <cell r="AZ1587">
            <v>7.6800000000000006</v>
          </cell>
        </row>
        <row r="1588">
          <cell r="AY1588">
            <v>375.83333333333331</v>
          </cell>
          <cell r="AZ1588">
            <v>0</v>
          </cell>
        </row>
        <row r="1589">
          <cell r="AY1589">
            <v>233.33333333333334</v>
          </cell>
          <cell r="AZ1589">
            <v>0.33333333333333331</v>
          </cell>
        </row>
        <row r="1590">
          <cell r="AY1590">
            <v>45.333333333333336</v>
          </cell>
          <cell r="AZ1590">
            <v>5.2</v>
          </cell>
        </row>
        <row r="1591">
          <cell r="AY1591">
            <v>336</v>
          </cell>
          <cell r="AZ1591">
            <v>26.533333333333331</v>
          </cell>
        </row>
        <row r="1592">
          <cell r="AY1592">
            <v>352.59999999999997</v>
          </cell>
          <cell r="AZ1592">
            <v>5.16</v>
          </cell>
        </row>
        <row r="1594">
          <cell r="H1594">
            <v>1</v>
          </cell>
          <cell r="J1594">
            <v>1</v>
          </cell>
          <cell r="AE1594">
            <v>2150</v>
          </cell>
          <cell r="AF1594">
            <v>57</v>
          </cell>
          <cell r="AY1594">
            <v>1272.17</v>
          </cell>
          <cell r="AZ1594">
            <v>47.825500000000005</v>
          </cell>
          <cell r="BC1594">
            <v>59.170697674418605</v>
          </cell>
          <cell r="BD1594">
            <v>83.904385964912294</v>
          </cell>
        </row>
        <row r="1595">
          <cell r="AE1595">
            <v>2150</v>
          </cell>
          <cell r="AF1595">
            <v>57</v>
          </cell>
          <cell r="AY1595">
            <v>900</v>
          </cell>
          <cell r="AZ1595">
            <v>17</v>
          </cell>
        </row>
        <row r="1596">
          <cell r="AE1596">
            <v>2150</v>
          </cell>
          <cell r="AF1596">
            <v>57</v>
          </cell>
          <cell r="AY1596">
            <v>133.875</v>
          </cell>
          <cell r="AZ1596">
            <v>6.4875000000000007</v>
          </cell>
        </row>
        <row r="1597">
          <cell r="AE1597">
            <v>2150</v>
          </cell>
          <cell r="AF1597">
            <v>57</v>
          </cell>
          <cell r="AY1597">
            <v>18.48</v>
          </cell>
          <cell r="AZ1597">
            <v>0.52800000000000002</v>
          </cell>
        </row>
        <row r="1598">
          <cell r="AE1598">
            <v>2150</v>
          </cell>
          <cell r="AF1598">
            <v>57</v>
          </cell>
          <cell r="AY1598">
            <v>13.162500000000001</v>
          </cell>
          <cell r="AZ1598">
            <v>0.50625000000000009</v>
          </cell>
        </row>
        <row r="1599">
          <cell r="AY1599">
            <v>36.575000000000003</v>
          </cell>
          <cell r="AZ1599">
            <v>1.7324999999999999</v>
          </cell>
        </row>
        <row r="1600">
          <cell r="AY1600">
            <v>88.3125</v>
          </cell>
          <cell r="AZ1600">
            <v>15.75</v>
          </cell>
        </row>
        <row r="1601">
          <cell r="AY1601">
            <v>6.39</v>
          </cell>
          <cell r="AZ1601">
            <v>0.62124999999999997</v>
          </cell>
        </row>
        <row r="1602">
          <cell r="AY1602">
            <v>37.25</v>
          </cell>
          <cell r="AZ1602">
            <v>4.5750000000000002</v>
          </cell>
        </row>
        <row r="1603">
          <cell r="AY1603">
            <v>0</v>
          </cell>
          <cell r="AZ1603">
            <v>0</v>
          </cell>
        </row>
        <row r="1604">
          <cell r="AY1604">
            <v>38.125</v>
          </cell>
          <cell r="AZ1604">
            <v>0.625</v>
          </cell>
        </row>
        <row r="1606">
          <cell r="H1606">
            <v>1</v>
          </cell>
          <cell r="J1606">
            <v>1</v>
          </cell>
          <cell r="AE1606">
            <v>2150</v>
          </cell>
          <cell r="AF1606">
            <v>57</v>
          </cell>
          <cell r="AY1606">
            <v>1494.66</v>
          </cell>
          <cell r="AZ1606">
            <v>42.014375000000001</v>
          </cell>
          <cell r="BC1606">
            <v>69.519069767441863</v>
          </cell>
          <cell r="BD1606">
            <v>73.709429824561397</v>
          </cell>
        </row>
        <row r="1607">
          <cell r="AE1607">
            <v>2150</v>
          </cell>
          <cell r="AF1607">
            <v>57</v>
          </cell>
          <cell r="AY1607">
            <v>900</v>
          </cell>
          <cell r="AZ1607">
            <v>17</v>
          </cell>
        </row>
        <row r="1608">
          <cell r="AE1608">
            <v>2150</v>
          </cell>
          <cell r="AF1608">
            <v>57</v>
          </cell>
          <cell r="AY1608">
            <v>111.5625</v>
          </cell>
          <cell r="AZ1608">
            <v>5.40625</v>
          </cell>
        </row>
        <row r="1609">
          <cell r="AE1609">
            <v>2150</v>
          </cell>
          <cell r="AF1609">
            <v>57</v>
          </cell>
          <cell r="AY1609">
            <v>25.5</v>
          </cell>
          <cell r="AZ1609">
            <v>2.9249999999999998</v>
          </cell>
        </row>
        <row r="1610">
          <cell r="AE1610">
            <v>2150</v>
          </cell>
          <cell r="AF1610">
            <v>57</v>
          </cell>
          <cell r="AY1610">
            <v>47.5</v>
          </cell>
          <cell r="AZ1610">
            <v>2.5625</v>
          </cell>
        </row>
        <row r="1611">
          <cell r="AY1611">
            <v>8.7750000000000004</v>
          </cell>
          <cell r="AZ1611">
            <v>0.33750000000000002</v>
          </cell>
        </row>
        <row r="1612">
          <cell r="AY1612">
            <v>26.125000000000004</v>
          </cell>
          <cell r="AZ1612">
            <v>1.2375</v>
          </cell>
        </row>
        <row r="1613">
          <cell r="AY1613">
            <v>77.399999999999991</v>
          </cell>
          <cell r="AZ1613">
            <v>12</v>
          </cell>
        </row>
        <row r="1614">
          <cell r="AY1614">
            <v>7.83</v>
          </cell>
          <cell r="AZ1614">
            <v>0.358875</v>
          </cell>
        </row>
        <row r="1615">
          <cell r="AY1615">
            <v>8.0925000000000011</v>
          </cell>
          <cell r="AZ1615">
            <v>0.18675</v>
          </cell>
        </row>
        <row r="1616">
          <cell r="AY1616">
            <v>281.875</v>
          </cell>
          <cell r="AZ1616">
            <v>0</v>
          </cell>
        </row>
        <row r="1618">
          <cell r="H1618">
            <v>1</v>
          </cell>
          <cell r="J1618">
            <v>1</v>
          </cell>
          <cell r="AE1618">
            <v>3225</v>
          </cell>
          <cell r="AF1618">
            <v>85.5</v>
          </cell>
          <cell r="AY1618">
            <v>2175.6843749999998</v>
          </cell>
          <cell r="AZ1618">
            <v>53.539000000000001</v>
          </cell>
          <cell r="BC1618">
            <v>67.463081395348837</v>
          </cell>
          <cell r="BD1618">
            <v>62.618713450292397</v>
          </cell>
        </row>
        <row r="1619">
          <cell r="AE1619">
            <v>2150</v>
          </cell>
          <cell r="AF1619">
            <v>57</v>
          </cell>
          <cell r="AY1619">
            <v>900</v>
          </cell>
          <cell r="AZ1619">
            <v>17</v>
          </cell>
        </row>
        <row r="1620">
          <cell r="AE1620">
            <v>2150</v>
          </cell>
          <cell r="AF1620">
            <v>57</v>
          </cell>
          <cell r="AY1620">
            <v>328.42499999999995</v>
          </cell>
          <cell r="AZ1620">
            <v>19.792499999999997</v>
          </cell>
        </row>
        <row r="1621">
          <cell r="AE1621">
            <v>2150</v>
          </cell>
          <cell r="AF1621">
            <v>57</v>
          </cell>
          <cell r="AY1621">
            <v>9.5849999999999991</v>
          </cell>
          <cell r="AZ1621">
            <v>0.93187500000000001</v>
          </cell>
        </row>
        <row r="1622">
          <cell r="AE1622">
            <v>2150</v>
          </cell>
          <cell r="AF1622">
            <v>57</v>
          </cell>
          <cell r="AY1622">
            <v>8.234375</v>
          </cell>
          <cell r="AZ1622">
            <v>0.265625</v>
          </cell>
        </row>
        <row r="1623">
          <cell r="AE1623">
            <v>2150</v>
          </cell>
          <cell r="AF1623">
            <v>57</v>
          </cell>
          <cell r="AY1623">
            <v>17</v>
          </cell>
          <cell r="AZ1623">
            <v>1.95</v>
          </cell>
        </row>
        <row r="1624">
          <cell r="AE1624">
            <v>2150</v>
          </cell>
          <cell r="AF1624">
            <v>57</v>
          </cell>
          <cell r="AY1624">
            <v>338.25</v>
          </cell>
          <cell r="AZ1624">
            <v>0</v>
          </cell>
        </row>
        <row r="1625">
          <cell r="AY1625">
            <v>20.9</v>
          </cell>
          <cell r="AZ1625">
            <v>0.99</v>
          </cell>
        </row>
        <row r="1626">
          <cell r="AY1626">
            <v>8.7750000000000004</v>
          </cell>
          <cell r="AZ1626">
            <v>0.33750000000000002</v>
          </cell>
        </row>
        <row r="1627">
          <cell r="AY1627">
            <v>19.349999999999998</v>
          </cell>
          <cell r="AZ1627">
            <v>0.215</v>
          </cell>
        </row>
        <row r="1628">
          <cell r="AY1628">
            <v>93.375</v>
          </cell>
          <cell r="AZ1628">
            <v>2.9625000000000004</v>
          </cell>
        </row>
        <row r="1629">
          <cell r="AY1629">
            <v>9.24</v>
          </cell>
          <cell r="AZ1629">
            <v>0.26400000000000001</v>
          </cell>
        </row>
        <row r="1630">
          <cell r="AY1630">
            <v>25.8</v>
          </cell>
          <cell r="AZ1630">
            <v>4</v>
          </cell>
        </row>
        <row r="1631">
          <cell r="AY1631">
            <v>20.25</v>
          </cell>
          <cell r="AZ1631">
            <v>0.40500000000000003</v>
          </cell>
        </row>
        <row r="1632">
          <cell r="AY1632">
            <v>11.5</v>
          </cell>
          <cell r="AZ1632">
            <v>1.425</v>
          </cell>
        </row>
        <row r="1633">
          <cell r="AY1633">
            <v>365</v>
          </cell>
          <cell r="AZ1633">
            <v>3</v>
          </cell>
        </row>
        <row r="1635">
          <cell r="H1635">
            <v>1</v>
          </cell>
          <cell r="J1635">
            <v>1</v>
          </cell>
          <cell r="AE1635">
            <v>3225</v>
          </cell>
          <cell r="AF1635">
            <v>85.5</v>
          </cell>
          <cell r="AY1635">
            <v>1344.03</v>
          </cell>
          <cell r="AZ1635">
            <v>29.451624999999996</v>
          </cell>
          <cell r="BC1635">
            <v>41.675348837209306</v>
          </cell>
          <cell r="BD1635">
            <v>34.446345029239758</v>
          </cell>
        </row>
        <row r="1636">
          <cell r="AE1636">
            <v>2150</v>
          </cell>
          <cell r="AF1636">
            <v>57</v>
          </cell>
          <cell r="AY1636">
            <v>900</v>
          </cell>
          <cell r="AZ1636">
            <v>17</v>
          </cell>
        </row>
        <row r="1637">
          <cell r="AE1637">
            <v>2150</v>
          </cell>
          <cell r="AF1637">
            <v>57</v>
          </cell>
          <cell r="AY1637">
            <v>37.25</v>
          </cell>
          <cell r="AZ1637">
            <v>4.5750000000000002</v>
          </cell>
        </row>
        <row r="1638">
          <cell r="AE1638">
            <v>2150</v>
          </cell>
          <cell r="AF1638">
            <v>57</v>
          </cell>
          <cell r="AY1638">
            <v>4.7149999999999999</v>
          </cell>
          <cell r="AZ1638">
            <v>0.14349999999999999</v>
          </cell>
        </row>
        <row r="1639">
          <cell r="AE1639">
            <v>2150</v>
          </cell>
          <cell r="AF1639">
            <v>57</v>
          </cell>
          <cell r="AY1639">
            <v>8.7750000000000004</v>
          </cell>
          <cell r="AZ1639">
            <v>0.33750000000000002</v>
          </cell>
        </row>
        <row r="1640">
          <cell r="AE1640">
            <v>2150</v>
          </cell>
          <cell r="AF1640">
            <v>57</v>
          </cell>
          <cell r="AY1640">
            <v>20.9</v>
          </cell>
          <cell r="AZ1640">
            <v>0.99</v>
          </cell>
        </row>
        <row r="1641">
          <cell r="AE1641">
            <v>2150</v>
          </cell>
          <cell r="AF1641">
            <v>57</v>
          </cell>
          <cell r="AY1641">
            <v>6.39</v>
          </cell>
          <cell r="AZ1641">
            <v>0.62124999999999997</v>
          </cell>
        </row>
        <row r="1642">
          <cell r="AY1642">
            <v>17</v>
          </cell>
          <cell r="AZ1642">
            <v>1.95</v>
          </cell>
        </row>
        <row r="1643">
          <cell r="AY1643">
            <v>21.5625</v>
          </cell>
          <cell r="AZ1643">
            <v>0.234375</v>
          </cell>
        </row>
        <row r="1644">
          <cell r="AY1644">
            <v>281.875</v>
          </cell>
          <cell r="AZ1644">
            <v>0</v>
          </cell>
        </row>
        <row r="1645">
          <cell r="AY1645">
            <v>45.5625</v>
          </cell>
          <cell r="AZ1645">
            <v>3.6</v>
          </cell>
        </row>
        <row r="1647">
          <cell r="H1647">
            <v>1</v>
          </cell>
          <cell r="J1647">
            <v>1</v>
          </cell>
          <cell r="AE1647">
            <v>2580</v>
          </cell>
          <cell r="AF1647">
            <v>68.400000000000006</v>
          </cell>
          <cell r="AY1647">
            <v>1589.9950000000001</v>
          </cell>
          <cell r="AZ1647">
            <v>46.753500000000003</v>
          </cell>
          <cell r="BC1647">
            <v>61.627713178294577</v>
          </cell>
          <cell r="BD1647">
            <v>68.353070175438589</v>
          </cell>
        </row>
        <row r="1648">
          <cell r="AE1648">
            <v>2150</v>
          </cell>
          <cell r="AF1648">
            <v>57</v>
          </cell>
          <cell r="AY1648">
            <v>720</v>
          </cell>
          <cell r="AZ1648">
            <v>13.6</v>
          </cell>
        </row>
        <row r="1649">
          <cell r="AE1649">
            <v>2150</v>
          </cell>
          <cell r="AF1649">
            <v>57</v>
          </cell>
          <cell r="AY1649">
            <v>175.16</v>
          </cell>
          <cell r="AZ1649">
            <v>10.555999999999999</v>
          </cell>
        </row>
        <row r="1650">
          <cell r="AE1650">
            <v>2150</v>
          </cell>
          <cell r="AF1650">
            <v>57</v>
          </cell>
          <cell r="AY1650">
            <v>37.25</v>
          </cell>
          <cell r="AZ1650">
            <v>4.5750000000000002</v>
          </cell>
        </row>
        <row r="1651">
          <cell r="AE1651">
            <v>2150</v>
          </cell>
          <cell r="AF1651">
            <v>57</v>
          </cell>
          <cell r="AY1651">
            <v>10.530000000000001</v>
          </cell>
          <cell r="AZ1651">
            <v>0.40500000000000008</v>
          </cell>
        </row>
        <row r="1652">
          <cell r="AE1652">
            <v>2150</v>
          </cell>
          <cell r="AF1652">
            <v>57</v>
          </cell>
          <cell r="AY1652">
            <v>20.900000000000002</v>
          </cell>
          <cell r="AZ1652">
            <v>0.99</v>
          </cell>
        </row>
        <row r="1653">
          <cell r="AE1653">
            <v>2150</v>
          </cell>
          <cell r="AF1653">
            <v>57</v>
          </cell>
          <cell r="AY1653">
            <v>7.2</v>
          </cell>
          <cell r="AZ1653">
            <v>0.41999999999999993</v>
          </cell>
        </row>
        <row r="1654">
          <cell r="AY1654">
            <v>26.264999999999997</v>
          </cell>
          <cell r="AZ1654">
            <v>1.1984999999999999</v>
          </cell>
        </row>
        <row r="1655">
          <cell r="AY1655">
            <v>108.6</v>
          </cell>
          <cell r="AZ1655">
            <v>10.680000000000001</v>
          </cell>
        </row>
        <row r="1656">
          <cell r="AY1656">
            <v>34.5</v>
          </cell>
          <cell r="AZ1656">
            <v>0.375</v>
          </cell>
        </row>
        <row r="1657">
          <cell r="AY1657">
            <v>71.400000000000006</v>
          </cell>
          <cell r="AZ1657">
            <v>3.46</v>
          </cell>
        </row>
        <row r="1658">
          <cell r="AY1658">
            <v>270.60000000000002</v>
          </cell>
          <cell r="AZ1658">
            <v>0</v>
          </cell>
        </row>
        <row r="1659">
          <cell r="AY1659">
            <v>20.089999999999996</v>
          </cell>
          <cell r="AZ1659">
            <v>0.36899999999999999</v>
          </cell>
        </row>
        <row r="1660">
          <cell r="AY1660">
            <v>87.5</v>
          </cell>
          <cell r="AZ1660">
            <v>0.125</v>
          </cell>
        </row>
        <row r="1662">
          <cell r="H1662">
            <v>1</v>
          </cell>
          <cell r="J1662">
            <v>1</v>
          </cell>
          <cell r="AE1662">
            <v>2687.5</v>
          </cell>
          <cell r="AF1662">
            <v>71.25</v>
          </cell>
          <cell r="AY1662">
            <v>1290.3175000000001</v>
          </cell>
          <cell r="AZ1662">
            <v>35.388624999999998</v>
          </cell>
          <cell r="BC1662">
            <v>48.011813953488378</v>
          </cell>
          <cell r="BD1662">
            <v>49.668245614035087</v>
          </cell>
        </row>
        <row r="1663">
          <cell r="AE1663">
            <v>2150</v>
          </cell>
          <cell r="AF1663">
            <v>57</v>
          </cell>
          <cell r="AY1663">
            <v>675</v>
          </cell>
          <cell r="AZ1663">
            <v>12.75</v>
          </cell>
        </row>
        <row r="1664">
          <cell r="AE1664">
            <v>2150</v>
          </cell>
          <cell r="AF1664">
            <v>57</v>
          </cell>
          <cell r="AY1664">
            <v>11.418749999999999</v>
          </cell>
          <cell r="AZ1664">
            <v>1.1812499999999999</v>
          </cell>
        </row>
        <row r="1665">
          <cell r="AE1665">
            <v>2150</v>
          </cell>
          <cell r="AF1665">
            <v>57</v>
          </cell>
          <cell r="AY1665">
            <v>21.887499999999999</v>
          </cell>
          <cell r="AZ1665">
            <v>0.99875000000000003</v>
          </cell>
        </row>
        <row r="1666">
          <cell r="AE1666">
            <v>2150</v>
          </cell>
          <cell r="AF1666">
            <v>57</v>
          </cell>
          <cell r="AY1666">
            <v>8.7750000000000004</v>
          </cell>
          <cell r="AZ1666">
            <v>0.33750000000000002</v>
          </cell>
        </row>
        <row r="1667">
          <cell r="AE1667">
            <v>2150</v>
          </cell>
          <cell r="AF1667">
            <v>57</v>
          </cell>
          <cell r="AY1667">
            <v>20.9</v>
          </cell>
          <cell r="AZ1667">
            <v>0.99</v>
          </cell>
        </row>
        <row r="1668">
          <cell r="AY1668">
            <v>64.5</v>
          </cell>
          <cell r="AZ1668">
            <v>10</v>
          </cell>
        </row>
        <row r="1669">
          <cell r="AY1669">
            <v>13.860000000000001</v>
          </cell>
          <cell r="AZ1669">
            <v>0.39600000000000002</v>
          </cell>
        </row>
        <row r="1670">
          <cell r="AY1670">
            <v>13.049999999999999</v>
          </cell>
          <cell r="AZ1670">
            <v>0.59812500000000002</v>
          </cell>
        </row>
        <row r="1671">
          <cell r="AY1671">
            <v>5.3949999999999996</v>
          </cell>
          <cell r="AZ1671">
            <v>0.12449999999999999</v>
          </cell>
        </row>
        <row r="1672">
          <cell r="AY1672">
            <v>30.5</v>
          </cell>
          <cell r="AZ1672">
            <v>0.5</v>
          </cell>
        </row>
        <row r="1673">
          <cell r="AY1673">
            <v>253.6875</v>
          </cell>
          <cell r="AZ1673">
            <v>0</v>
          </cell>
        </row>
        <row r="1674">
          <cell r="AY1674">
            <v>42.5</v>
          </cell>
          <cell r="AZ1674">
            <v>4.875</v>
          </cell>
        </row>
        <row r="1675">
          <cell r="AY1675">
            <v>18.25</v>
          </cell>
          <cell r="AZ1675">
            <v>1.425</v>
          </cell>
        </row>
        <row r="1676">
          <cell r="AY1676">
            <v>43.125</v>
          </cell>
          <cell r="AZ1676">
            <v>0.46875</v>
          </cell>
        </row>
        <row r="1677">
          <cell r="AY1677">
            <v>67.46875</v>
          </cell>
          <cell r="AZ1677">
            <v>0.74374999999999991</v>
          </cell>
        </row>
        <row r="1679">
          <cell r="H1679">
            <v>1</v>
          </cell>
          <cell r="J1679">
            <v>1</v>
          </cell>
          <cell r="AE1679">
            <v>2687.5</v>
          </cell>
          <cell r="AF1679">
            <v>71.25</v>
          </cell>
          <cell r="AY1679">
            <v>1880.2706249999999</v>
          </cell>
          <cell r="AZ1679">
            <v>55.530049999999989</v>
          </cell>
          <cell r="BC1679">
            <v>69.963558139534882</v>
          </cell>
          <cell r="BD1679">
            <v>77.936912280701748</v>
          </cell>
        </row>
        <row r="1680">
          <cell r="AE1680">
            <v>2150</v>
          </cell>
          <cell r="AF1680">
            <v>57</v>
          </cell>
          <cell r="AY1680">
            <v>900</v>
          </cell>
          <cell r="AZ1680">
            <v>17</v>
          </cell>
        </row>
        <row r="1681">
          <cell r="AE1681">
            <v>2150</v>
          </cell>
          <cell r="AF1681">
            <v>57</v>
          </cell>
          <cell r="AY1681">
            <v>4.0968749999999998</v>
          </cell>
          <cell r="AZ1681">
            <v>0.39329999999999998</v>
          </cell>
        </row>
        <row r="1682">
          <cell r="AE1682">
            <v>2150</v>
          </cell>
          <cell r="AF1682">
            <v>57</v>
          </cell>
          <cell r="AY1682">
            <v>18.48</v>
          </cell>
          <cell r="AZ1682">
            <v>0.52800000000000002</v>
          </cell>
        </row>
        <row r="1683">
          <cell r="AE1683">
            <v>2150</v>
          </cell>
          <cell r="AF1683">
            <v>57</v>
          </cell>
          <cell r="AY1683">
            <v>46.5625</v>
          </cell>
          <cell r="AZ1683">
            <v>5.71875</v>
          </cell>
        </row>
        <row r="1684">
          <cell r="AE1684">
            <v>2150</v>
          </cell>
          <cell r="AF1684">
            <v>57</v>
          </cell>
          <cell r="AY1684">
            <v>8.7750000000000004</v>
          </cell>
          <cell r="AZ1684">
            <v>0.33750000000000002</v>
          </cell>
        </row>
        <row r="1685">
          <cell r="AY1685">
            <v>20.9</v>
          </cell>
          <cell r="AZ1685">
            <v>0.99</v>
          </cell>
        </row>
        <row r="1686">
          <cell r="AY1686">
            <v>225.5</v>
          </cell>
          <cell r="AZ1686">
            <v>0</v>
          </cell>
        </row>
        <row r="1687">
          <cell r="AY1687">
            <v>44.15625</v>
          </cell>
          <cell r="AZ1687">
            <v>7.875</v>
          </cell>
        </row>
        <row r="1688">
          <cell r="AY1688">
            <v>78.75</v>
          </cell>
          <cell r="AZ1688">
            <v>2.6437500000000003</v>
          </cell>
        </row>
        <row r="1689">
          <cell r="AY1689">
            <v>8.0499999999999989</v>
          </cell>
          <cell r="AZ1689">
            <v>0.14374999999999999</v>
          </cell>
        </row>
        <row r="1690">
          <cell r="AY1690">
            <v>252</v>
          </cell>
          <cell r="AZ1690">
            <v>19.899999999999999</v>
          </cell>
        </row>
        <row r="1691">
          <cell r="AY1691">
            <v>0</v>
          </cell>
          <cell r="AZ1691">
            <v>0</v>
          </cell>
        </row>
        <row r="1692">
          <cell r="AY1692">
            <v>273</v>
          </cell>
          <cell r="AZ1692">
            <v>0</v>
          </cell>
        </row>
        <row r="1694">
          <cell r="H1694">
            <v>1</v>
          </cell>
          <cell r="J1694">
            <v>1</v>
          </cell>
          <cell r="AE1694">
            <v>2150</v>
          </cell>
          <cell r="AF1694">
            <v>57</v>
          </cell>
          <cell r="AY1694">
            <v>1883.0587499999999</v>
          </cell>
          <cell r="AZ1694">
            <v>42.445499999999996</v>
          </cell>
          <cell r="BC1694">
            <v>87.584127906976732</v>
          </cell>
          <cell r="BD1694">
            <v>74.465789473684211</v>
          </cell>
        </row>
        <row r="1695">
          <cell r="AE1695">
            <v>2150</v>
          </cell>
          <cell r="AF1695">
            <v>57</v>
          </cell>
          <cell r="AY1695">
            <v>810</v>
          </cell>
          <cell r="AZ1695">
            <v>15.299999999999999</v>
          </cell>
        </row>
        <row r="1696">
          <cell r="AE1696">
            <v>2150</v>
          </cell>
          <cell r="AF1696">
            <v>57</v>
          </cell>
          <cell r="AY1696">
            <v>52.987500000000004</v>
          </cell>
          <cell r="AZ1696">
            <v>9.4500000000000011</v>
          </cell>
        </row>
        <row r="1697">
          <cell r="AE1697">
            <v>2150</v>
          </cell>
          <cell r="AF1697">
            <v>57</v>
          </cell>
          <cell r="AY1697">
            <v>7.83</v>
          </cell>
          <cell r="AZ1697">
            <v>0.358875</v>
          </cell>
        </row>
        <row r="1698">
          <cell r="AE1698">
            <v>2150</v>
          </cell>
          <cell r="AF1698">
            <v>57</v>
          </cell>
          <cell r="AY1698">
            <v>23.81625</v>
          </cell>
          <cell r="AZ1698">
            <v>2.2184999999999997</v>
          </cell>
        </row>
        <row r="1699">
          <cell r="AY1699">
            <v>8.7750000000000004</v>
          </cell>
          <cell r="AZ1699">
            <v>0.33750000000000002</v>
          </cell>
        </row>
        <row r="1700">
          <cell r="AY1700">
            <v>20.9</v>
          </cell>
          <cell r="AZ1700">
            <v>0.99</v>
          </cell>
        </row>
        <row r="1701">
          <cell r="AY1701">
            <v>21.887499999999999</v>
          </cell>
          <cell r="AZ1701">
            <v>0.99875000000000003</v>
          </cell>
        </row>
        <row r="1702">
          <cell r="AY1702">
            <v>338.25</v>
          </cell>
          <cell r="AZ1702">
            <v>0</v>
          </cell>
        </row>
        <row r="1703">
          <cell r="AY1703">
            <v>138</v>
          </cell>
          <cell r="AZ1703">
            <v>0</v>
          </cell>
        </row>
        <row r="1704">
          <cell r="AY1704">
            <v>21.5625</v>
          </cell>
          <cell r="AZ1704">
            <v>0.234375</v>
          </cell>
        </row>
        <row r="1705">
          <cell r="AY1705">
            <v>126.375</v>
          </cell>
          <cell r="AZ1705">
            <v>2.9625000000000004</v>
          </cell>
        </row>
        <row r="1706">
          <cell r="AY1706">
            <v>54.675000000000004</v>
          </cell>
          <cell r="AZ1706">
            <v>4.32</v>
          </cell>
        </row>
        <row r="1707">
          <cell r="AY1707">
            <v>90</v>
          </cell>
          <cell r="AZ1707">
            <v>1.175</v>
          </cell>
        </row>
        <row r="1708">
          <cell r="AY1708">
            <v>168</v>
          </cell>
          <cell r="AZ1708">
            <v>4.0999999999999996</v>
          </cell>
        </row>
        <row r="1710">
          <cell r="H1710">
            <v>1</v>
          </cell>
          <cell r="J1710">
            <v>1</v>
          </cell>
          <cell r="AE1710">
            <v>2687.5</v>
          </cell>
          <cell r="AF1710">
            <v>71.25</v>
          </cell>
          <cell r="AY1710">
            <v>2079.38375</v>
          </cell>
          <cell r="AZ1710">
            <v>47.865375</v>
          </cell>
          <cell r="BC1710">
            <v>77.372418604651159</v>
          </cell>
          <cell r="BD1710">
            <v>67.179473684210521</v>
          </cell>
        </row>
        <row r="1711">
          <cell r="AE1711">
            <v>2150</v>
          </cell>
          <cell r="AF1711">
            <v>57</v>
          </cell>
          <cell r="AY1711">
            <v>900</v>
          </cell>
          <cell r="AZ1711">
            <v>17</v>
          </cell>
        </row>
        <row r="1712">
          <cell r="AE1712">
            <v>2150</v>
          </cell>
          <cell r="AF1712">
            <v>57</v>
          </cell>
          <cell r="AY1712">
            <v>25.5</v>
          </cell>
          <cell r="AZ1712">
            <v>2.9249999999999998</v>
          </cell>
        </row>
        <row r="1713">
          <cell r="AE1713">
            <v>2150</v>
          </cell>
          <cell r="AF1713">
            <v>57</v>
          </cell>
          <cell r="AY1713">
            <v>32.831249999999997</v>
          </cell>
          <cell r="AZ1713">
            <v>1.4981249999999999</v>
          </cell>
        </row>
        <row r="1714">
          <cell r="AE1714">
            <v>2150</v>
          </cell>
          <cell r="AF1714">
            <v>57</v>
          </cell>
          <cell r="AY1714">
            <v>8.7750000000000004</v>
          </cell>
          <cell r="AZ1714">
            <v>0.33750000000000002</v>
          </cell>
        </row>
        <row r="1715">
          <cell r="AE1715">
            <v>2150</v>
          </cell>
          <cell r="AF1715">
            <v>57</v>
          </cell>
          <cell r="AY1715">
            <v>20.9</v>
          </cell>
          <cell r="AZ1715">
            <v>0.99</v>
          </cell>
        </row>
        <row r="1716">
          <cell r="AY1716">
            <v>7.6125000000000007</v>
          </cell>
          <cell r="AZ1716">
            <v>0.78750000000000009</v>
          </cell>
        </row>
        <row r="1717">
          <cell r="AY1717">
            <v>21.887499999999999</v>
          </cell>
          <cell r="AZ1717">
            <v>0.99875000000000003</v>
          </cell>
        </row>
        <row r="1718">
          <cell r="AY1718">
            <v>10.44</v>
          </cell>
          <cell r="AZ1718">
            <v>0.47850000000000004</v>
          </cell>
        </row>
        <row r="1719">
          <cell r="AY1719">
            <v>136.875</v>
          </cell>
          <cell r="AZ1719">
            <v>3.3375000000000004</v>
          </cell>
        </row>
        <row r="1720">
          <cell r="AY1720">
            <v>126</v>
          </cell>
          <cell r="AZ1720">
            <v>3.0749999999999997</v>
          </cell>
        </row>
        <row r="1721">
          <cell r="AY1721">
            <v>201.9375</v>
          </cell>
          <cell r="AZ1721">
            <v>6.46875</v>
          </cell>
        </row>
        <row r="1722">
          <cell r="AY1722">
            <v>318</v>
          </cell>
          <cell r="AZ1722">
            <v>9.5</v>
          </cell>
        </row>
        <row r="1723">
          <cell r="AY1723">
            <v>225.5</v>
          </cell>
          <cell r="AZ1723">
            <v>0</v>
          </cell>
        </row>
        <row r="1724">
          <cell r="AY1724">
            <v>43.125</v>
          </cell>
          <cell r="AZ1724">
            <v>0.46875</v>
          </cell>
        </row>
        <row r="1726">
          <cell r="AE1726">
            <v>2676.75</v>
          </cell>
          <cell r="AF1726">
            <v>70.965000000000003</v>
          </cell>
          <cell r="AY1726">
            <v>1749.01695</v>
          </cell>
          <cell r="AZ1726">
            <v>46.548474166666679</v>
          </cell>
          <cell r="BC1726">
            <v>65.341064724012327</v>
          </cell>
          <cell r="BD1726">
            <v>65.593566077174202</v>
          </cell>
        </row>
        <row r="1727">
          <cell r="H1727">
            <v>1</v>
          </cell>
          <cell r="J1727">
            <v>1</v>
          </cell>
          <cell r="AE1727">
            <v>3010</v>
          </cell>
          <cell r="AF1727">
            <v>79.8</v>
          </cell>
          <cell r="AY1727">
            <v>1902.7684999999999</v>
          </cell>
          <cell r="AZ1727">
            <v>49.335300000000004</v>
          </cell>
          <cell r="BC1727">
            <v>63.214900332225909</v>
          </cell>
          <cell r="BD1727">
            <v>61.823684210526316</v>
          </cell>
        </row>
        <row r="1728">
          <cell r="AE1728">
            <v>2150</v>
          </cell>
          <cell r="AF1728">
            <v>57</v>
          </cell>
          <cell r="AY1728">
            <v>720</v>
          </cell>
          <cell r="AZ1728">
            <v>13.6</v>
          </cell>
        </row>
        <row r="1729">
          <cell r="AE1729">
            <v>2150</v>
          </cell>
          <cell r="AF1729">
            <v>57</v>
          </cell>
          <cell r="AY1729">
            <v>7.6679999999999993</v>
          </cell>
          <cell r="AZ1729">
            <v>0.74550000000000005</v>
          </cell>
        </row>
        <row r="1730">
          <cell r="AE1730">
            <v>2150</v>
          </cell>
          <cell r="AF1730">
            <v>57</v>
          </cell>
          <cell r="AY1730">
            <v>63</v>
          </cell>
          <cell r="AZ1730">
            <v>2.1150000000000002</v>
          </cell>
        </row>
        <row r="1731">
          <cell r="AE1731">
            <v>2150</v>
          </cell>
          <cell r="AF1731">
            <v>57</v>
          </cell>
          <cell r="AY1731">
            <v>201.6</v>
          </cell>
          <cell r="AZ1731">
            <v>15.919999999999998</v>
          </cell>
        </row>
        <row r="1732">
          <cell r="AE1732">
            <v>2150</v>
          </cell>
          <cell r="AF1732">
            <v>57</v>
          </cell>
          <cell r="AY1732">
            <v>63.112499999999997</v>
          </cell>
          <cell r="AZ1732">
            <v>0.7649999999999999</v>
          </cell>
        </row>
        <row r="1733">
          <cell r="AE1733">
            <v>2150</v>
          </cell>
          <cell r="AF1733">
            <v>57</v>
          </cell>
          <cell r="AY1733">
            <v>140.80000000000001</v>
          </cell>
          <cell r="AZ1733">
            <v>6.9599999999999991</v>
          </cell>
        </row>
        <row r="1734">
          <cell r="AE1734">
            <v>2150</v>
          </cell>
          <cell r="AF1734">
            <v>57</v>
          </cell>
          <cell r="AY1734">
            <v>225.5</v>
          </cell>
          <cell r="AZ1734">
            <v>0</v>
          </cell>
        </row>
        <row r="1735">
          <cell r="AY1735">
            <v>11.088000000000001</v>
          </cell>
          <cell r="AZ1735">
            <v>0.31680000000000003</v>
          </cell>
        </row>
        <row r="1736">
          <cell r="AY1736">
            <v>154.80000000000001</v>
          </cell>
          <cell r="AZ1736">
            <v>5.8049999999999997</v>
          </cell>
        </row>
        <row r="1737">
          <cell r="AY1737">
            <v>32.4</v>
          </cell>
          <cell r="AZ1737">
            <v>0.64800000000000002</v>
          </cell>
        </row>
        <row r="1738">
          <cell r="AY1738">
            <v>100.8</v>
          </cell>
          <cell r="AZ1738">
            <v>2.46</v>
          </cell>
        </row>
        <row r="1739">
          <cell r="AY1739">
            <v>182</v>
          </cell>
          <cell r="AZ1739">
            <v>0</v>
          </cell>
        </row>
        <row r="1741">
          <cell r="H1741">
            <v>1</v>
          </cell>
          <cell r="J1741">
            <v>1</v>
          </cell>
          <cell r="AE1741">
            <v>2150</v>
          </cell>
          <cell r="AF1741">
            <v>57</v>
          </cell>
          <cell r="AY1741">
            <v>2168.9125000000004</v>
          </cell>
          <cell r="AZ1741">
            <v>66.892500000000013</v>
          </cell>
          <cell r="BC1741">
            <v>100.87965116279072</v>
          </cell>
          <cell r="BD1741">
            <v>117.35526315789475</v>
          </cell>
        </row>
        <row r="1742">
          <cell r="AE1742">
            <v>2150</v>
          </cell>
          <cell r="AF1742">
            <v>57</v>
          </cell>
          <cell r="AY1742">
            <v>1125</v>
          </cell>
          <cell r="AZ1742">
            <v>21.25</v>
          </cell>
        </row>
        <row r="1743">
          <cell r="AE1743">
            <v>2150</v>
          </cell>
          <cell r="AF1743">
            <v>57</v>
          </cell>
          <cell r="AY1743">
            <v>133.875</v>
          </cell>
          <cell r="AZ1743">
            <v>6.4875000000000007</v>
          </cell>
        </row>
        <row r="1744">
          <cell r="AE1744">
            <v>2150</v>
          </cell>
          <cell r="AF1744">
            <v>57</v>
          </cell>
          <cell r="AY1744">
            <v>21.887499999999999</v>
          </cell>
          <cell r="AZ1744">
            <v>0.99875000000000003</v>
          </cell>
        </row>
        <row r="1745">
          <cell r="AE1745">
            <v>2150</v>
          </cell>
          <cell r="AF1745">
            <v>57</v>
          </cell>
          <cell r="AY1745">
            <v>8.7750000000000004</v>
          </cell>
          <cell r="AZ1745">
            <v>0.33750000000000002</v>
          </cell>
        </row>
        <row r="1746">
          <cell r="AY1746">
            <v>31.35</v>
          </cell>
          <cell r="AZ1746">
            <v>1.4850000000000001</v>
          </cell>
        </row>
        <row r="1747">
          <cell r="AY1747">
            <v>72.900000000000006</v>
          </cell>
          <cell r="AZ1747">
            <v>5.7600000000000007</v>
          </cell>
        </row>
        <row r="1748">
          <cell r="AY1748">
            <v>43.125</v>
          </cell>
          <cell r="AZ1748">
            <v>0.46875</v>
          </cell>
        </row>
        <row r="1749">
          <cell r="AY1749">
            <v>281.875</v>
          </cell>
          <cell r="AZ1749">
            <v>0</v>
          </cell>
        </row>
        <row r="1750">
          <cell r="AY1750">
            <v>65.1875</v>
          </cell>
          <cell r="AZ1750">
            <v>8.0062499999999996</v>
          </cell>
        </row>
        <row r="1751">
          <cell r="AY1751">
            <v>151.5</v>
          </cell>
          <cell r="AZ1751">
            <v>5.2874999999999996</v>
          </cell>
        </row>
        <row r="1752">
          <cell r="AY1752">
            <v>25.5</v>
          </cell>
          <cell r="AZ1752">
            <v>2.9249999999999998</v>
          </cell>
        </row>
        <row r="1753">
          <cell r="AY1753">
            <v>37.25</v>
          </cell>
          <cell r="AZ1753">
            <v>4.5750000000000002</v>
          </cell>
        </row>
        <row r="1754">
          <cell r="AY1754">
            <v>100.9375</v>
          </cell>
          <cell r="AZ1754">
            <v>1.59375</v>
          </cell>
        </row>
        <row r="1755">
          <cell r="AY1755">
            <v>20.25</v>
          </cell>
          <cell r="AZ1755">
            <v>0.40500000000000003</v>
          </cell>
        </row>
        <row r="1756">
          <cell r="AY1756">
            <v>49.5</v>
          </cell>
          <cell r="AZ1756">
            <v>7.3125</v>
          </cell>
        </row>
        <row r="1758">
          <cell r="H1758">
            <v>1</v>
          </cell>
          <cell r="J1758">
            <v>1</v>
          </cell>
          <cell r="AE1758">
            <v>2866.6666666666665</v>
          </cell>
          <cell r="AF1758">
            <v>76</v>
          </cell>
          <cell r="AY1758">
            <v>2514.6799999999998</v>
          </cell>
          <cell r="AZ1758">
            <v>73.404166666666669</v>
          </cell>
          <cell r="BC1758">
            <v>87.721395348837206</v>
          </cell>
          <cell r="BD1758">
            <v>96.584429824561397</v>
          </cell>
        </row>
        <row r="1759">
          <cell r="AE1759">
            <v>2150</v>
          </cell>
          <cell r="AF1759">
            <v>57</v>
          </cell>
          <cell r="AY1759">
            <v>960</v>
          </cell>
          <cell r="AZ1759">
            <v>18.133333333333333</v>
          </cell>
        </row>
        <row r="1760">
          <cell r="AE1760">
            <v>2150</v>
          </cell>
          <cell r="AF1760">
            <v>57</v>
          </cell>
          <cell r="AY1760">
            <v>12.78</v>
          </cell>
          <cell r="AZ1760">
            <v>1.2424999999999999</v>
          </cell>
        </row>
        <row r="1761">
          <cell r="AE1761">
            <v>2150</v>
          </cell>
          <cell r="AF1761">
            <v>57</v>
          </cell>
          <cell r="AY1761">
            <v>49.666666666666664</v>
          </cell>
          <cell r="AZ1761">
            <v>6.1000000000000005</v>
          </cell>
        </row>
        <row r="1762">
          <cell r="AE1762">
            <v>2150</v>
          </cell>
          <cell r="AF1762">
            <v>57</v>
          </cell>
          <cell r="AY1762">
            <v>22.666666666666668</v>
          </cell>
          <cell r="AZ1762">
            <v>2.6</v>
          </cell>
        </row>
        <row r="1763">
          <cell r="AY1763">
            <v>57.5</v>
          </cell>
          <cell r="AZ1763">
            <v>0.625</v>
          </cell>
        </row>
        <row r="1764">
          <cell r="AY1764">
            <v>11.700000000000001</v>
          </cell>
          <cell r="AZ1764">
            <v>0.45</v>
          </cell>
        </row>
        <row r="1765">
          <cell r="AY1765">
            <v>27.866666666666664</v>
          </cell>
          <cell r="AZ1765">
            <v>1.32</v>
          </cell>
        </row>
        <row r="1766">
          <cell r="AY1766">
            <v>375.83333333333331</v>
          </cell>
          <cell r="AZ1766">
            <v>0</v>
          </cell>
        </row>
        <row r="1767">
          <cell r="AY1767">
            <v>336</v>
          </cell>
          <cell r="AZ1767">
            <v>26.533333333333331</v>
          </cell>
        </row>
        <row r="1768">
          <cell r="AY1768">
            <v>168</v>
          </cell>
          <cell r="AZ1768">
            <v>4.0999999999999996</v>
          </cell>
        </row>
        <row r="1769">
          <cell r="AY1769">
            <v>64.166666666666671</v>
          </cell>
          <cell r="AZ1769">
            <v>0.33333333333333331</v>
          </cell>
        </row>
        <row r="1770">
          <cell r="AY1770">
            <v>180.5</v>
          </cell>
          <cell r="AZ1770">
            <v>2.2166666666666663</v>
          </cell>
        </row>
        <row r="1771">
          <cell r="AY1771">
            <v>182</v>
          </cell>
          <cell r="AZ1771">
            <v>0</v>
          </cell>
        </row>
        <row r="1772">
          <cell r="AY1772">
            <v>66</v>
          </cell>
          <cell r="AZ1772">
            <v>9.75</v>
          </cell>
        </row>
        <row r="1774">
          <cell r="H1774">
            <v>1</v>
          </cell>
          <cell r="J1774">
            <v>1</v>
          </cell>
          <cell r="AE1774">
            <v>4300</v>
          </cell>
          <cell r="AF1774">
            <v>114</v>
          </cell>
          <cell r="AY1774">
            <v>2242.21</v>
          </cell>
          <cell r="AZ1774">
            <v>55.759166666666665</v>
          </cell>
          <cell r="BC1774">
            <v>52.144418604651165</v>
          </cell>
          <cell r="BD1774">
            <v>48.911549707602333</v>
          </cell>
        </row>
        <row r="1775">
          <cell r="AE1775">
            <v>2150</v>
          </cell>
          <cell r="AF1775">
            <v>57</v>
          </cell>
          <cell r="AY1775">
            <v>900</v>
          </cell>
          <cell r="AZ1775">
            <v>17</v>
          </cell>
        </row>
        <row r="1776">
          <cell r="AE1776">
            <v>2150</v>
          </cell>
          <cell r="AF1776">
            <v>57</v>
          </cell>
          <cell r="AY1776">
            <v>10.15</v>
          </cell>
          <cell r="AZ1776">
            <v>1.05</v>
          </cell>
        </row>
        <row r="1777">
          <cell r="AE1777">
            <v>2150</v>
          </cell>
          <cell r="AF1777">
            <v>57</v>
          </cell>
          <cell r="AY1777">
            <v>8.52</v>
          </cell>
          <cell r="AZ1777">
            <v>0.82833333333333325</v>
          </cell>
        </row>
        <row r="1778">
          <cell r="AE1778">
            <v>2150</v>
          </cell>
          <cell r="AF1778">
            <v>57</v>
          </cell>
          <cell r="AY1778">
            <v>99.333333333333329</v>
          </cell>
          <cell r="AZ1778">
            <v>12.200000000000001</v>
          </cell>
        </row>
        <row r="1779">
          <cell r="AE1779">
            <v>2150</v>
          </cell>
          <cell r="AF1779">
            <v>57</v>
          </cell>
          <cell r="AY1779">
            <v>29.040000000000003</v>
          </cell>
          <cell r="AZ1779">
            <v>1.4666666666666668</v>
          </cell>
        </row>
        <row r="1780">
          <cell r="AE1780">
            <v>2150</v>
          </cell>
          <cell r="AF1780">
            <v>57</v>
          </cell>
          <cell r="AY1780">
            <v>28.75</v>
          </cell>
          <cell r="AZ1780">
            <v>0.3125</v>
          </cell>
        </row>
        <row r="1781">
          <cell r="AY1781">
            <v>150.66666666666666</v>
          </cell>
          <cell r="AZ1781">
            <v>8.4333333333333336</v>
          </cell>
        </row>
        <row r="1782">
          <cell r="AY1782">
            <v>27.866666666666664</v>
          </cell>
          <cell r="AZ1782">
            <v>1.32</v>
          </cell>
        </row>
        <row r="1783">
          <cell r="AY1783">
            <v>11.700000000000001</v>
          </cell>
          <cell r="AZ1783">
            <v>0.45</v>
          </cell>
        </row>
        <row r="1784">
          <cell r="AY1784">
            <v>451</v>
          </cell>
          <cell r="AZ1784">
            <v>0</v>
          </cell>
        </row>
        <row r="1785">
          <cell r="AY1785">
            <v>29.183333333333334</v>
          </cell>
          <cell r="AZ1785">
            <v>1.3316666666666668</v>
          </cell>
        </row>
        <row r="1786">
          <cell r="AY1786">
            <v>176</v>
          </cell>
          <cell r="AZ1786">
            <v>8.6999999999999993</v>
          </cell>
        </row>
        <row r="1787">
          <cell r="AY1787">
            <v>138</v>
          </cell>
          <cell r="AZ1787">
            <v>2.6666666666666665</v>
          </cell>
        </row>
        <row r="1788">
          <cell r="AY1788">
            <v>182</v>
          </cell>
          <cell r="AZ1788">
            <v>0</v>
          </cell>
        </row>
        <row r="1790">
          <cell r="H1790">
            <v>1</v>
          </cell>
          <cell r="J1790">
            <v>1</v>
          </cell>
          <cell r="AE1790">
            <v>1720</v>
          </cell>
          <cell r="AF1790">
            <v>45.6</v>
          </cell>
          <cell r="AY1790">
            <v>1067.462</v>
          </cell>
          <cell r="AZ1790">
            <v>26.212000000000003</v>
          </cell>
          <cell r="BC1790">
            <v>62.061744186046511</v>
          </cell>
          <cell r="BD1790">
            <v>57.482456140350877</v>
          </cell>
        </row>
        <row r="1791">
          <cell r="AE1791">
            <v>2150</v>
          </cell>
          <cell r="AF1791">
            <v>57</v>
          </cell>
          <cell r="AY1791">
            <v>720</v>
          </cell>
          <cell r="AZ1791">
            <v>13.6</v>
          </cell>
        </row>
        <row r="1792">
          <cell r="AE1792">
            <v>2150</v>
          </cell>
          <cell r="AF1792">
            <v>57</v>
          </cell>
          <cell r="AY1792">
            <v>5.1120000000000001</v>
          </cell>
          <cell r="AZ1792">
            <v>0.497</v>
          </cell>
        </row>
        <row r="1793">
          <cell r="AE1793">
            <v>2150</v>
          </cell>
          <cell r="AF1793">
            <v>57</v>
          </cell>
          <cell r="AY1793">
            <v>89.25</v>
          </cell>
          <cell r="AZ1793">
            <v>4.3250000000000002</v>
          </cell>
        </row>
        <row r="1794">
          <cell r="AE1794">
            <v>2150</v>
          </cell>
          <cell r="AF1794">
            <v>57</v>
          </cell>
          <cell r="AY1794">
            <v>37.799999999999997</v>
          </cell>
          <cell r="AZ1794">
            <v>1.2690000000000001</v>
          </cell>
        </row>
        <row r="1795">
          <cell r="AY1795">
            <v>7.0200000000000005</v>
          </cell>
          <cell r="AZ1795">
            <v>0.27</v>
          </cell>
        </row>
        <row r="1796">
          <cell r="AY1796">
            <v>16.72</v>
          </cell>
          <cell r="AZ1796">
            <v>0.79200000000000004</v>
          </cell>
        </row>
        <row r="1797">
          <cell r="AY1797">
            <v>29.8</v>
          </cell>
          <cell r="AZ1797">
            <v>3.66</v>
          </cell>
        </row>
        <row r="1798">
          <cell r="AY1798">
            <v>17.509999999999998</v>
          </cell>
          <cell r="AZ1798">
            <v>0.79900000000000004</v>
          </cell>
        </row>
        <row r="1799">
          <cell r="AY1799">
            <v>70</v>
          </cell>
          <cell r="AZ1799">
            <v>0.1</v>
          </cell>
        </row>
        <row r="1800">
          <cell r="AY1800">
            <v>74.25</v>
          </cell>
          <cell r="AZ1800">
            <v>0.9</v>
          </cell>
        </row>
        <row r="1802">
          <cell r="H1802">
            <v>1</v>
          </cell>
          <cell r="J1802">
            <v>1</v>
          </cell>
          <cell r="AE1802">
            <v>3583.3333333333335</v>
          </cell>
          <cell r="AF1802">
            <v>95</v>
          </cell>
          <cell r="AY1802">
            <v>1894.27</v>
          </cell>
          <cell r="AZ1802">
            <v>56.805833333333325</v>
          </cell>
          <cell r="BC1802">
            <v>52.863348837209301</v>
          </cell>
          <cell r="BD1802">
            <v>59.795614035087709</v>
          </cell>
        </row>
        <row r="1803">
          <cell r="AE1803">
            <v>2150</v>
          </cell>
          <cell r="AF1803">
            <v>57</v>
          </cell>
          <cell r="AY1803">
            <v>900</v>
          </cell>
          <cell r="AZ1803">
            <v>17</v>
          </cell>
        </row>
        <row r="1804">
          <cell r="AE1804">
            <v>2150</v>
          </cell>
          <cell r="AF1804">
            <v>57</v>
          </cell>
          <cell r="AY1804">
            <v>336</v>
          </cell>
          <cell r="AZ1804">
            <v>26.533333333333331</v>
          </cell>
        </row>
        <row r="1805">
          <cell r="AE1805">
            <v>2150</v>
          </cell>
          <cell r="AF1805">
            <v>57</v>
          </cell>
          <cell r="AY1805">
            <v>12.78</v>
          </cell>
          <cell r="AZ1805">
            <v>1.2424999999999999</v>
          </cell>
        </row>
        <row r="1806">
          <cell r="AE1806">
            <v>2150</v>
          </cell>
          <cell r="AF1806">
            <v>57</v>
          </cell>
          <cell r="AY1806">
            <v>29.183333333333334</v>
          </cell>
          <cell r="AZ1806">
            <v>1.3316666666666668</v>
          </cell>
        </row>
        <row r="1807">
          <cell r="AE1807">
            <v>2150</v>
          </cell>
          <cell r="AF1807">
            <v>57</v>
          </cell>
          <cell r="AY1807">
            <v>11.700000000000001</v>
          </cell>
          <cell r="AZ1807">
            <v>0.45</v>
          </cell>
        </row>
        <row r="1808">
          <cell r="AY1808">
            <v>27.866666666666664</v>
          </cell>
          <cell r="AZ1808">
            <v>1.32</v>
          </cell>
        </row>
        <row r="1809">
          <cell r="AY1809">
            <v>54</v>
          </cell>
          <cell r="AZ1809">
            <v>1.08</v>
          </cell>
        </row>
        <row r="1810">
          <cell r="AY1810">
            <v>105</v>
          </cell>
          <cell r="AZ1810">
            <v>3.5250000000000004</v>
          </cell>
        </row>
        <row r="1811">
          <cell r="AY1811">
            <v>12.32</v>
          </cell>
          <cell r="AZ1811">
            <v>0.35200000000000004</v>
          </cell>
        </row>
        <row r="1812">
          <cell r="AY1812">
            <v>13.92</v>
          </cell>
          <cell r="AZ1812">
            <v>0.63800000000000001</v>
          </cell>
        </row>
        <row r="1813">
          <cell r="AY1813">
            <v>6.333333333333333</v>
          </cell>
          <cell r="AZ1813">
            <v>0.31666666666666665</v>
          </cell>
        </row>
        <row r="1814">
          <cell r="AY1814">
            <v>22.666666666666668</v>
          </cell>
          <cell r="AZ1814">
            <v>2.6</v>
          </cell>
        </row>
        <row r="1815">
          <cell r="AY1815">
            <v>362.5</v>
          </cell>
          <cell r="AZ1815">
            <v>0.41666666666666669</v>
          </cell>
        </row>
        <row r="1817">
          <cell r="H1817">
            <v>1</v>
          </cell>
          <cell r="J1817">
            <v>1</v>
          </cell>
          <cell r="AE1817">
            <v>3225</v>
          </cell>
          <cell r="AF1817">
            <v>85.5</v>
          </cell>
          <cell r="AY1817">
            <v>1514.2774999999999</v>
          </cell>
          <cell r="AZ1817">
            <v>32.501000000000005</v>
          </cell>
          <cell r="BC1817">
            <v>46.954341085271317</v>
          </cell>
          <cell r="BD1817">
            <v>38.012865497076035</v>
          </cell>
        </row>
        <row r="1818">
          <cell r="AE1818">
            <v>2150</v>
          </cell>
          <cell r="AF1818">
            <v>57</v>
          </cell>
          <cell r="AY1818">
            <v>540</v>
          </cell>
          <cell r="AZ1818">
            <v>10.199999999999999</v>
          </cell>
        </row>
        <row r="1819">
          <cell r="AE1819">
            <v>2150</v>
          </cell>
          <cell r="AF1819">
            <v>57</v>
          </cell>
          <cell r="AY1819">
            <v>136.125</v>
          </cell>
          <cell r="AZ1819">
            <v>3.2624999999999997</v>
          </cell>
        </row>
        <row r="1820">
          <cell r="AE1820">
            <v>2150</v>
          </cell>
          <cell r="AF1820">
            <v>57</v>
          </cell>
          <cell r="AY1820">
            <v>9.24</v>
          </cell>
          <cell r="AZ1820">
            <v>0.26400000000000001</v>
          </cell>
        </row>
        <row r="1821">
          <cell r="AE1821">
            <v>2150</v>
          </cell>
          <cell r="AF1821">
            <v>57</v>
          </cell>
          <cell r="AY1821">
            <v>3.5624999999999996</v>
          </cell>
          <cell r="AZ1821">
            <v>0.34199999999999997</v>
          </cell>
        </row>
        <row r="1822">
          <cell r="AE1822">
            <v>2150</v>
          </cell>
          <cell r="AF1822">
            <v>57</v>
          </cell>
          <cell r="AY1822">
            <v>8.7750000000000004</v>
          </cell>
          <cell r="AZ1822">
            <v>0.33750000000000002</v>
          </cell>
        </row>
        <row r="1823">
          <cell r="AE1823">
            <v>2150</v>
          </cell>
          <cell r="AF1823">
            <v>57</v>
          </cell>
          <cell r="AY1823">
            <v>20.9</v>
          </cell>
          <cell r="AZ1823">
            <v>0.99</v>
          </cell>
        </row>
        <row r="1824">
          <cell r="AY1824">
            <v>45.5625</v>
          </cell>
          <cell r="AZ1824">
            <v>3.6</v>
          </cell>
        </row>
        <row r="1825">
          <cell r="AY1825">
            <v>21.887499999999999</v>
          </cell>
          <cell r="AZ1825">
            <v>0.99875000000000003</v>
          </cell>
        </row>
        <row r="1826">
          <cell r="AY1826">
            <v>563.75</v>
          </cell>
          <cell r="AZ1826">
            <v>0</v>
          </cell>
        </row>
        <row r="1827">
          <cell r="AY1827">
            <v>16.099999999999998</v>
          </cell>
          <cell r="AZ1827">
            <v>0.28749999999999998</v>
          </cell>
        </row>
        <row r="1828">
          <cell r="AY1828">
            <v>4.75</v>
          </cell>
          <cell r="AZ1828">
            <v>0.23749999999999999</v>
          </cell>
        </row>
        <row r="1829">
          <cell r="AY1829">
            <v>8.25</v>
          </cell>
          <cell r="AZ1829">
            <v>1.21875</v>
          </cell>
        </row>
        <row r="1830">
          <cell r="AY1830">
            <v>45.5</v>
          </cell>
          <cell r="AZ1830">
            <v>0</v>
          </cell>
        </row>
        <row r="1831">
          <cell r="AY1831">
            <v>55.875</v>
          </cell>
          <cell r="AZ1831">
            <v>6.8625000000000007</v>
          </cell>
        </row>
        <row r="1832">
          <cell r="AY1832">
            <v>34</v>
          </cell>
          <cell r="AZ1832">
            <v>3.9</v>
          </cell>
        </row>
        <row r="1834">
          <cell r="H1834">
            <v>1</v>
          </cell>
          <cell r="J1834">
            <v>1</v>
          </cell>
          <cell r="AE1834">
            <v>2687.5</v>
          </cell>
          <cell r="AF1834">
            <v>71.25</v>
          </cell>
          <cell r="AY1834">
            <v>1651.7787500000004</v>
          </cell>
          <cell r="AZ1834">
            <v>40.558125000000004</v>
          </cell>
          <cell r="BC1834">
            <v>61.461534883720944</v>
          </cell>
          <cell r="BD1834">
            <v>56.923684210526325</v>
          </cell>
        </row>
        <row r="1835">
          <cell r="AE1835">
            <v>2150</v>
          </cell>
          <cell r="AF1835">
            <v>57</v>
          </cell>
          <cell r="AY1835">
            <v>900</v>
          </cell>
          <cell r="AZ1835">
            <v>17</v>
          </cell>
        </row>
        <row r="1836">
          <cell r="AE1836">
            <v>2150</v>
          </cell>
          <cell r="AF1836">
            <v>57</v>
          </cell>
          <cell r="AY1836">
            <v>9.5849999999999991</v>
          </cell>
          <cell r="AZ1836">
            <v>0.93187500000000001</v>
          </cell>
        </row>
        <row r="1837">
          <cell r="AE1837">
            <v>2150</v>
          </cell>
          <cell r="AF1837">
            <v>57</v>
          </cell>
          <cell r="AY1837">
            <v>78.75</v>
          </cell>
          <cell r="AZ1837">
            <v>2.6437500000000003</v>
          </cell>
        </row>
        <row r="1838">
          <cell r="AE1838">
            <v>2150</v>
          </cell>
          <cell r="AF1838">
            <v>57</v>
          </cell>
          <cell r="AY1838">
            <v>37.25</v>
          </cell>
          <cell r="AZ1838">
            <v>4.5750000000000002</v>
          </cell>
        </row>
        <row r="1839">
          <cell r="AE1839">
            <v>2150</v>
          </cell>
          <cell r="AF1839">
            <v>57</v>
          </cell>
          <cell r="AY1839">
            <v>35.325000000000003</v>
          </cell>
          <cell r="AZ1839">
            <v>6.3</v>
          </cell>
        </row>
        <row r="1840">
          <cell r="AY1840">
            <v>8.7750000000000004</v>
          </cell>
          <cell r="AZ1840">
            <v>0.33750000000000002</v>
          </cell>
        </row>
        <row r="1841">
          <cell r="AY1841">
            <v>20.9</v>
          </cell>
          <cell r="AZ1841">
            <v>0.99</v>
          </cell>
        </row>
        <row r="1842">
          <cell r="AY1842">
            <v>6.5874999999999995</v>
          </cell>
          <cell r="AZ1842">
            <v>0.21249999999999999</v>
          </cell>
        </row>
        <row r="1843">
          <cell r="AY1843">
            <v>46.40625</v>
          </cell>
          <cell r="AZ1843">
            <v>0.5625</v>
          </cell>
        </row>
        <row r="1844">
          <cell r="AY1844">
            <v>36.450000000000003</v>
          </cell>
          <cell r="AZ1844">
            <v>2.8800000000000003</v>
          </cell>
        </row>
        <row r="1845">
          <cell r="AY1845">
            <v>225.5</v>
          </cell>
          <cell r="AZ1845">
            <v>0</v>
          </cell>
        </row>
        <row r="1846">
          <cell r="AY1846">
            <v>63.75</v>
          </cell>
          <cell r="AZ1846">
            <v>2.625</v>
          </cell>
        </row>
        <row r="1847">
          <cell r="AY1847">
            <v>182.5</v>
          </cell>
          <cell r="AZ1847">
            <v>1.5</v>
          </cell>
        </row>
        <row r="1849">
          <cell r="H1849">
            <v>1</v>
          </cell>
          <cell r="J1849">
            <v>1</v>
          </cell>
          <cell r="AE1849">
            <v>1075</v>
          </cell>
          <cell r="AF1849">
            <v>28.5</v>
          </cell>
          <cell r="AY1849">
            <v>1048.4212499999999</v>
          </cell>
          <cell r="AZ1849">
            <v>32.911250000000003</v>
          </cell>
          <cell r="BC1849">
            <v>97.527558139534875</v>
          </cell>
          <cell r="BD1849">
            <v>115.4780701754386</v>
          </cell>
        </row>
        <row r="1850">
          <cell r="AE1850">
            <v>2150</v>
          </cell>
          <cell r="AF1850">
            <v>57</v>
          </cell>
          <cell r="AY1850">
            <v>540</v>
          </cell>
          <cell r="AZ1850">
            <v>10.199999999999999</v>
          </cell>
        </row>
        <row r="1851">
          <cell r="AE1851">
            <v>2150</v>
          </cell>
          <cell r="AF1851">
            <v>57</v>
          </cell>
          <cell r="AY1851">
            <v>37.25</v>
          </cell>
          <cell r="AZ1851">
            <v>4.5750000000000002</v>
          </cell>
        </row>
        <row r="1852">
          <cell r="AY1852">
            <v>42.5</v>
          </cell>
          <cell r="AZ1852">
            <v>8.35</v>
          </cell>
        </row>
        <row r="1853">
          <cell r="AY1853">
            <v>13.515000000000001</v>
          </cell>
          <cell r="AZ1853">
            <v>0.19875000000000001</v>
          </cell>
        </row>
        <row r="1854">
          <cell r="AY1854">
            <v>46.40625</v>
          </cell>
          <cell r="AZ1854">
            <v>0.5625</v>
          </cell>
        </row>
        <row r="1855">
          <cell r="AY1855">
            <v>9</v>
          </cell>
          <cell r="AZ1855">
            <v>0.875</v>
          </cell>
        </row>
        <row r="1856">
          <cell r="AY1856">
            <v>80</v>
          </cell>
          <cell r="AZ1856">
            <v>1.625</v>
          </cell>
        </row>
        <row r="1857">
          <cell r="AY1857">
            <v>17</v>
          </cell>
          <cell r="AZ1857">
            <v>1.95</v>
          </cell>
        </row>
        <row r="1858">
          <cell r="AY1858">
            <v>37.25</v>
          </cell>
          <cell r="AZ1858">
            <v>4.5750000000000002</v>
          </cell>
        </row>
        <row r="1859">
          <cell r="AY1859">
            <v>225.5</v>
          </cell>
          <cell r="AZ1859">
            <v>0</v>
          </cell>
        </row>
        <row r="1861">
          <cell r="H1861">
            <v>1</v>
          </cell>
          <cell r="J1861">
            <v>1</v>
          </cell>
          <cell r="AE1861">
            <v>2150</v>
          </cell>
          <cell r="AF1861">
            <v>57</v>
          </cell>
          <cell r="AY1861">
            <v>1485.3889999999999</v>
          </cell>
          <cell r="AZ1861">
            <v>31.105400000000003</v>
          </cell>
          <cell r="BC1861">
            <v>69.087860465116279</v>
          </cell>
          <cell r="BD1861">
            <v>54.570877192982458</v>
          </cell>
        </row>
        <row r="1862">
          <cell r="AE1862">
            <v>2150</v>
          </cell>
          <cell r="AF1862">
            <v>57</v>
          </cell>
          <cell r="AY1862">
            <v>468</v>
          </cell>
          <cell r="AZ1862">
            <v>8.84</v>
          </cell>
        </row>
        <row r="1863">
          <cell r="AE1863">
            <v>2150</v>
          </cell>
          <cell r="AF1863">
            <v>57</v>
          </cell>
          <cell r="AY1863">
            <v>107.1</v>
          </cell>
          <cell r="AZ1863">
            <v>5.19</v>
          </cell>
        </row>
        <row r="1864">
          <cell r="AE1864">
            <v>2150</v>
          </cell>
          <cell r="AF1864">
            <v>57</v>
          </cell>
          <cell r="AY1864">
            <v>20.399999999999999</v>
          </cell>
          <cell r="AZ1864">
            <v>2.34</v>
          </cell>
        </row>
        <row r="1865">
          <cell r="AE1865">
            <v>2150</v>
          </cell>
          <cell r="AF1865">
            <v>57</v>
          </cell>
          <cell r="AY1865">
            <v>29.8</v>
          </cell>
          <cell r="AZ1865">
            <v>3.66</v>
          </cell>
        </row>
        <row r="1866">
          <cell r="AE1866">
            <v>2150</v>
          </cell>
          <cell r="AF1866">
            <v>57</v>
          </cell>
          <cell r="AY1866">
            <v>7.9049999999999994</v>
          </cell>
          <cell r="AZ1866">
            <v>0</v>
          </cell>
        </row>
        <row r="1867">
          <cell r="AY1867">
            <v>28.22</v>
          </cell>
          <cell r="AZ1867">
            <v>0.67999999999999994</v>
          </cell>
        </row>
        <row r="1868">
          <cell r="AY1868">
            <v>6.4740000000000011</v>
          </cell>
          <cell r="AZ1868">
            <v>0.14940000000000001</v>
          </cell>
        </row>
        <row r="1869">
          <cell r="AY1869">
            <v>43.74</v>
          </cell>
          <cell r="AZ1869">
            <v>3.4560000000000004</v>
          </cell>
        </row>
        <row r="1870">
          <cell r="AY1870">
            <v>225.5</v>
          </cell>
          <cell r="AZ1870">
            <v>0</v>
          </cell>
        </row>
        <row r="1871">
          <cell r="AY1871">
            <v>35</v>
          </cell>
          <cell r="AZ1871">
            <v>0.05</v>
          </cell>
        </row>
        <row r="1872">
          <cell r="AY1872">
            <v>107.95</v>
          </cell>
          <cell r="AZ1872">
            <v>1.19</v>
          </cell>
        </row>
        <row r="1873">
          <cell r="AY1873">
            <v>104.5</v>
          </cell>
          <cell r="AZ1873">
            <v>4.75</v>
          </cell>
        </row>
        <row r="1874">
          <cell r="AY1874">
            <v>72.8</v>
          </cell>
          <cell r="AZ1874">
            <v>0</v>
          </cell>
        </row>
        <row r="1875">
          <cell r="AY1875">
            <v>228</v>
          </cell>
          <cell r="AZ1875">
            <v>0.8</v>
          </cell>
        </row>
        <row r="1877">
          <cell r="AE1877">
            <v>2338.3240740740744</v>
          </cell>
          <cell r="AF1877">
            <v>61.992777777777775</v>
          </cell>
          <cell r="AY1877">
            <v>1477.6135291666671</v>
          </cell>
          <cell r="AZ1877">
            <v>43.910646666666679</v>
          </cell>
          <cell r="BC1877">
            <v>63.191135289994826</v>
          </cell>
          <cell r="BD1877">
            <v>70.831874680742402</v>
          </cell>
        </row>
        <row r="1878">
          <cell r="AE1878">
            <v>2651.666666666667</v>
          </cell>
          <cell r="AF1878">
            <v>70.3</v>
          </cell>
          <cell r="AY1878">
            <v>1476.5725166666666</v>
          </cell>
          <cell r="AZ1878">
            <v>43.574151666666673</v>
          </cell>
          <cell r="BC1878">
            <v>55.684695788812057</v>
          </cell>
          <cell r="BD1878">
            <v>61.983146040777626</v>
          </cell>
        </row>
        <row r="1879">
          <cell r="H1879">
            <v>1</v>
          </cell>
          <cell r="J1879">
            <v>1</v>
          </cell>
          <cell r="AE1879">
            <v>2150</v>
          </cell>
          <cell r="AF1879">
            <v>57</v>
          </cell>
          <cell r="AY1879">
            <v>989.0385</v>
          </cell>
          <cell r="AZ1879">
            <v>31.849349999999998</v>
          </cell>
          <cell r="BC1879">
            <v>46.001790697674416</v>
          </cell>
          <cell r="BD1879">
            <v>55.876052631578943</v>
          </cell>
        </row>
        <row r="1880">
          <cell r="AE1880">
            <v>2150</v>
          </cell>
          <cell r="AF1880">
            <v>57</v>
          </cell>
          <cell r="AY1880">
            <v>360</v>
          </cell>
          <cell r="AZ1880">
            <v>6.8</v>
          </cell>
        </row>
        <row r="1881">
          <cell r="AE1881">
            <v>2150</v>
          </cell>
          <cell r="AF1881">
            <v>57</v>
          </cell>
          <cell r="AY1881">
            <v>3.875</v>
          </cell>
          <cell r="AZ1881">
            <v>0.15</v>
          </cell>
        </row>
        <row r="1882">
          <cell r="AE1882">
            <v>2150</v>
          </cell>
          <cell r="AF1882">
            <v>57</v>
          </cell>
          <cell r="AY1882">
            <v>9.24</v>
          </cell>
          <cell r="AZ1882">
            <v>0.26400000000000001</v>
          </cell>
        </row>
        <row r="1883">
          <cell r="AE1883">
            <v>2150</v>
          </cell>
          <cell r="AF1883">
            <v>57</v>
          </cell>
          <cell r="AY1883">
            <v>4.3159999999999998</v>
          </cell>
          <cell r="AZ1883">
            <v>9.9599999999999994E-2</v>
          </cell>
        </row>
        <row r="1884">
          <cell r="AE1884">
            <v>2150</v>
          </cell>
          <cell r="AF1884">
            <v>57</v>
          </cell>
          <cell r="AY1884">
            <v>21.887499999999999</v>
          </cell>
          <cell r="AZ1884">
            <v>0.99875000000000003</v>
          </cell>
        </row>
        <row r="1885">
          <cell r="AY1885">
            <v>61.879999999999995</v>
          </cell>
          <cell r="AZ1885">
            <v>14.279999999999998</v>
          </cell>
        </row>
        <row r="1886">
          <cell r="AY1886">
            <v>71.400000000000006</v>
          </cell>
          <cell r="AZ1886">
            <v>3.46</v>
          </cell>
        </row>
        <row r="1887">
          <cell r="AY1887">
            <v>7.0200000000000005</v>
          </cell>
          <cell r="AZ1887">
            <v>0.27</v>
          </cell>
        </row>
        <row r="1888">
          <cell r="AY1888">
            <v>16.72</v>
          </cell>
          <cell r="AZ1888">
            <v>0.79200000000000004</v>
          </cell>
        </row>
        <row r="1889">
          <cell r="AY1889">
            <v>270.60000000000002</v>
          </cell>
          <cell r="AZ1889">
            <v>0</v>
          </cell>
        </row>
        <row r="1890">
          <cell r="AY1890">
            <v>70.400000000000006</v>
          </cell>
          <cell r="AZ1890">
            <v>3.4799999999999995</v>
          </cell>
        </row>
        <row r="1891">
          <cell r="AY1891">
            <v>15.2</v>
          </cell>
          <cell r="AZ1891">
            <v>0.82</v>
          </cell>
        </row>
        <row r="1892">
          <cell r="AY1892">
            <v>34.5</v>
          </cell>
          <cell r="AZ1892">
            <v>0.375</v>
          </cell>
        </row>
        <row r="1893">
          <cell r="AY1893">
            <v>42</v>
          </cell>
          <cell r="AZ1893">
            <v>0.06</v>
          </cell>
        </row>
        <row r="1895">
          <cell r="H1895">
            <v>1</v>
          </cell>
          <cell r="J1895">
            <v>1</v>
          </cell>
          <cell r="AE1895">
            <v>2150</v>
          </cell>
          <cell r="AF1895">
            <v>57</v>
          </cell>
          <cell r="AY1895">
            <v>1501.0966666666666</v>
          </cell>
          <cell r="AZ1895">
            <v>48.886000000000003</v>
          </cell>
          <cell r="BC1895">
            <v>69.8184496124031</v>
          </cell>
          <cell r="BD1895">
            <v>85.764912280701751</v>
          </cell>
        </row>
        <row r="1896">
          <cell r="AE1896">
            <v>2150</v>
          </cell>
          <cell r="AF1896">
            <v>57</v>
          </cell>
          <cell r="AY1896">
            <v>600</v>
          </cell>
          <cell r="AZ1896">
            <v>11.333333333333334</v>
          </cell>
        </row>
        <row r="1897">
          <cell r="AE1897">
            <v>2150</v>
          </cell>
          <cell r="AF1897">
            <v>57</v>
          </cell>
          <cell r="AY1897">
            <v>34</v>
          </cell>
          <cell r="AZ1897">
            <v>3.9</v>
          </cell>
        </row>
        <row r="1898">
          <cell r="AE1898">
            <v>2150</v>
          </cell>
          <cell r="AF1898">
            <v>57</v>
          </cell>
          <cell r="AY1898">
            <v>8.7833333333333332</v>
          </cell>
          <cell r="AZ1898">
            <v>0.28333333333333333</v>
          </cell>
        </row>
        <row r="1899">
          <cell r="AY1899">
            <v>106.39999999999999</v>
          </cell>
          <cell r="AZ1899">
            <v>7.3150000000000004</v>
          </cell>
        </row>
        <row r="1900">
          <cell r="AY1900">
            <v>61</v>
          </cell>
          <cell r="AZ1900">
            <v>1</v>
          </cell>
        </row>
        <row r="1901">
          <cell r="AY1901">
            <v>300.66666666666669</v>
          </cell>
          <cell r="AZ1901">
            <v>0</v>
          </cell>
        </row>
        <row r="1902">
          <cell r="AY1902">
            <v>175.16</v>
          </cell>
          <cell r="AZ1902">
            <v>10.555999999999999</v>
          </cell>
        </row>
        <row r="1903">
          <cell r="AY1903">
            <v>11.700000000000001</v>
          </cell>
          <cell r="AZ1903">
            <v>0.45</v>
          </cell>
        </row>
        <row r="1904">
          <cell r="AY1904">
            <v>27.866666666666664</v>
          </cell>
          <cell r="AZ1904">
            <v>1.32</v>
          </cell>
        </row>
        <row r="1905">
          <cell r="AY1905">
            <v>117.33333333333333</v>
          </cell>
          <cell r="AZ1905">
            <v>5.8</v>
          </cell>
        </row>
        <row r="1906">
          <cell r="AY1906">
            <v>49.666666666666664</v>
          </cell>
          <cell r="AZ1906">
            <v>6.1000000000000005</v>
          </cell>
        </row>
        <row r="1907">
          <cell r="AY1907">
            <v>8.52</v>
          </cell>
          <cell r="AZ1907">
            <v>0.82833333333333325</v>
          </cell>
        </row>
        <row r="1909">
          <cell r="H1909">
            <v>1</v>
          </cell>
          <cell r="J1909">
            <v>1</v>
          </cell>
          <cell r="AE1909">
            <v>2150</v>
          </cell>
          <cell r="AF1909">
            <v>57</v>
          </cell>
          <cell r="AY1909">
            <v>1216.5</v>
          </cell>
          <cell r="AZ1909">
            <v>39.766666666666666</v>
          </cell>
          <cell r="BC1909">
            <v>56.581395348837205</v>
          </cell>
          <cell r="BD1909">
            <v>69.766081871345037</v>
          </cell>
        </row>
        <row r="1910">
          <cell r="AE1910">
            <v>2150</v>
          </cell>
          <cell r="AF1910">
            <v>57</v>
          </cell>
          <cell r="AY1910">
            <v>480</v>
          </cell>
          <cell r="AZ1910">
            <v>9.0666666666666664</v>
          </cell>
        </row>
        <row r="1911">
          <cell r="AE1911">
            <v>2150</v>
          </cell>
          <cell r="AF1911">
            <v>57</v>
          </cell>
          <cell r="AY1911">
            <v>48.6</v>
          </cell>
          <cell r="AZ1911">
            <v>3.8400000000000003</v>
          </cell>
        </row>
        <row r="1912">
          <cell r="AE1912">
            <v>2150</v>
          </cell>
          <cell r="AF1912">
            <v>57</v>
          </cell>
          <cell r="AY1912">
            <v>119</v>
          </cell>
          <cell r="AZ1912">
            <v>5.7666666666666666</v>
          </cell>
        </row>
        <row r="1913">
          <cell r="AY1913">
            <v>62.083333333333336</v>
          </cell>
          <cell r="AZ1913">
            <v>7.625</v>
          </cell>
        </row>
        <row r="1914">
          <cell r="AY1914">
            <v>116.66666666666667</v>
          </cell>
          <cell r="AZ1914">
            <v>0.16666666666666666</v>
          </cell>
        </row>
        <row r="1915">
          <cell r="AY1915">
            <v>11.700000000000001</v>
          </cell>
          <cell r="AZ1915">
            <v>0.45</v>
          </cell>
        </row>
        <row r="1916">
          <cell r="AY1916">
            <v>27.866666666666664</v>
          </cell>
          <cell r="AZ1916">
            <v>1.32</v>
          </cell>
        </row>
        <row r="1917">
          <cell r="AY1917">
            <v>27</v>
          </cell>
          <cell r="AZ1917">
            <v>0.54</v>
          </cell>
        </row>
        <row r="1918">
          <cell r="AY1918">
            <v>112</v>
          </cell>
          <cell r="AZ1918">
            <v>2.7333333333333329</v>
          </cell>
        </row>
        <row r="1919">
          <cell r="AY1919">
            <v>9.5833333333333339</v>
          </cell>
          <cell r="AZ1919">
            <v>1.2083333333333333</v>
          </cell>
        </row>
        <row r="1920">
          <cell r="AY1920">
            <v>202</v>
          </cell>
          <cell r="AZ1920">
            <v>7.05</v>
          </cell>
        </row>
        <row r="1922">
          <cell r="H1922">
            <v>1</v>
          </cell>
          <cell r="J1922">
            <v>1</v>
          </cell>
          <cell r="AE1922">
            <v>3583.3333333333335</v>
          </cell>
          <cell r="AF1922">
            <v>95</v>
          </cell>
          <cell r="AY1922">
            <v>1722.5374999999999</v>
          </cell>
          <cell r="AZ1922">
            <v>45.396666666666668</v>
          </cell>
          <cell r="BC1922">
            <v>48.070813953488368</v>
          </cell>
          <cell r="BD1922">
            <v>47.785964912280704</v>
          </cell>
        </row>
        <row r="1923">
          <cell r="AE1923">
            <v>2150</v>
          </cell>
          <cell r="AF1923">
            <v>57</v>
          </cell>
          <cell r="AY1923">
            <v>1200</v>
          </cell>
          <cell r="AZ1923">
            <v>22.666666666666668</v>
          </cell>
        </row>
        <row r="1924">
          <cell r="AE1924">
            <v>2150</v>
          </cell>
          <cell r="AF1924">
            <v>57</v>
          </cell>
          <cell r="AY1924">
            <v>32</v>
          </cell>
          <cell r="AZ1924">
            <v>1.8666666666666665</v>
          </cell>
        </row>
        <row r="1925">
          <cell r="AE1925">
            <v>2150</v>
          </cell>
          <cell r="AF1925">
            <v>57</v>
          </cell>
          <cell r="AY1925">
            <v>119</v>
          </cell>
          <cell r="AZ1925">
            <v>5.7666666666666666</v>
          </cell>
        </row>
        <row r="1926">
          <cell r="AE1926">
            <v>2150</v>
          </cell>
          <cell r="AF1926">
            <v>57</v>
          </cell>
          <cell r="AY1926">
            <v>29.183333333333334</v>
          </cell>
          <cell r="AZ1926">
            <v>1.3316666666666668</v>
          </cell>
        </row>
        <row r="1927">
          <cell r="AE1927">
            <v>2150</v>
          </cell>
          <cell r="AF1927">
            <v>57</v>
          </cell>
          <cell r="AY1927">
            <v>51.599999999999994</v>
          </cell>
          <cell r="AZ1927">
            <v>8</v>
          </cell>
        </row>
        <row r="1928">
          <cell r="AY1928">
            <v>123.75</v>
          </cell>
          <cell r="AZ1928">
            <v>1.5</v>
          </cell>
        </row>
        <row r="1929">
          <cell r="AY1929">
            <v>11.700000000000001</v>
          </cell>
          <cell r="AZ1929">
            <v>0.45</v>
          </cell>
        </row>
        <row r="1930">
          <cell r="AY1930">
            <v>27.866666666666664</v>
          </cell>
          <cell r="AZ1930">
            <v>1.32</v>
          </cell>
        </row>
        <row r="1931">
          <cell r="AY1931">
            <v>5.9375</v>
          </cell>
          <cell r="AZ1931">
            <v>0.56999999999999995</v>
          </cell>
        </row>
        <row r="1932">
          <cell r="AY1932">
            <v>64</v>
          </cell>
          <cell r="AZ1932">
            <v>1.3</v>
          </cell>
        </row>
        <row r="1933">
          <cell r="AY1933">
            <v>57.5</v>
          </cell>
          <cell r="AZ1933">
            <v>0.625</v>
          </cell>
        </row>
        <row r="1935">
          <cell r="H1935">
            <v>1</v>
          </cell>
          <cell r="J1935">
            <v>1</v>
          </cell>
          <cell r="AE1935">
            <v>1075</v>
          </cell>
          <cell r="AF1935">
            <v>28.5</v>
          </cell>
          <cell r="AY1935">
            <v>1262.7750000000001</v>
          </cell>
          <cell r="AZ1935">
            <v>28.751249999999995</v>
          </cell>
          <cell r="BC1935">
            <v>117.46744186046512</v>
          </cell>
          <cell r="BD1935">
            <v>100.8815789473684</v>
          </cell>
        </row>
        <row r="1936">
          <cell r="AE1936">
            <v>2150</v>
          </cell>
          <cell r="AF1936">
            <v>57</v>
          </cell>
          <cell r="AY1936">
            <v>675</v>
          </cell>
          <cell r="AZ1936">
            <v>12.75</v>
          </cell>
        </row>
        <row r="1937">
          <cell r="AE1937">
            <v>2150</v>
          </cell>
          <cell r="AF1937">
            <v>57</v>
          </cell>
          <cell r="AY1937">
            <v>89.25</v>
          </cell>
          <cell r="AZ1937">
            <v>4.3250000000000002</v>
          </cell>
        </row>
        <row r="1938">
          <cell r="AY1938">
            <v>37.25</v>
          </cell>
          <cell r="AZ1938">
            <v>4.5750000000000002</v>
          </cell>
        </row>
        <row r="1939">
          <cell r="AY1939">
            <v>13.325000000000001</v>
          </cell>
          <cell r="AZ1939">
            <v>1.0887500000000001</v>
          </cell>
        </row>
        <row r="1940">
          <cell r="AY1940">
            <v>45.5625</v>
          </cell>
          <cell r="AZ1940">
            <v>3.6</v>
          </cell>
        </row>
        <row r="1941">
          <cell r="AY1941">
            <v>43.75</v>
          </cell>
          <cell r="AZ1941">
            <v>6.25E-2</v>
          </cell>
        </row>
        <row r="1942">
          <cell r="AY1942">
            <v>6.5874999999999995</v>
          </cell>
          <cell r="AZ1942">
            <v>0.21249999999999999</v>
          </cell>
        </row>
        <row r="1943">
          <cell r="AY1943">
            <v>281.875</v>
          </cell>
          <cell r="AZ1943">
            <v>0</v>
          </cell>
        </row>
        <row r="1944">
          <cell r="AY1944">
            <v>8.7750000000000004</v>
          </cell>
          <cell r="AZ1944">
            <v>0.33750000000000002</v>
          </cell>
        </row>
        <row r="1945">
          <cell r="AY1945">
            <v>20.9</v>
          </cell>
          <cell r="AZ1945">
            <v>0.99</v>
          </cell>
        </row>
        <row r="1946">
          <cell r="AY1946">
            <v>40.5</v>
          </cell>
          <cell r="AZ1946">
            <v>0.81</v>
          </cell>
        </row>
        <row r="1948">
          <cell r="H1948">
            <v>1</v>
          </cell>
          <cell r="J1948">
            <v>1</v>
          </cell>
          <cell r="AE1948">
            <v>2866.6666666666665</v>
          </cell>
          <cell r="AF1948">
            <v>76</v>
          </cell>
          <cell r="AY1948">
            <v>1735.3500000000001</v>
          </cell>
          <cell r="AZ1948">
            <v>63.661666666666676</v>
          </cell>
          <cell r="BC1948">
            <v>60.535465116279077</v>
          </cell>
          <cell r="BD1948">
            <v>83.765350877192986</v>
          </cell>
        </row>
        <row r="1949">
          <cell r="AE1949">
            <v>2150</v>
          </cell>
          <cell r="AF1949">
            <v>57</v>
          </cell>
          <cell r="AY1949">
            <v>540</v>
          </cell>
          <cell r="AZ1949">
            <v>10.199999999999999</v>
          </cell>
        </row>
        <row r="1950">
          <cell r="AE1950">
            <v>2150</v>
          </cell>
          <cell r="AF1950">
            <v>57</v>
          </cell>
          <cell r="AY1950">
            <v>291.93333333333334</v>
          </cell>
          <cell r="AZ1950">
            <v>17.59333333333333</v>
          </cell>
        </row>
        <row r="1951">
          <cell r="AE1951">
            <v>2150</v>
          </cell>
          <cell r="AF1951">
            <v>57</v>
          </cell>
          <cell r="AY1951">
            <v>35.833333333333336</v>
          </cell>
          <cell r="AZ1951">
            <v>0.25</v>
          </cell>
        </row>
        <row r="1952">
          <cell r="AE1952">
            <v>2150</v>
          </cell>
          <cell r="AF1952">
            <v>57</v>
          </cell>
          <cell r="AY1952">
            <v>29.183333333333334</v>
          </cell>
          <cell r="AZ1952">
            <v>1.3316666666666668</v>
          </cell>
        </row>
        <row r="1953">
          <cell r="AY1953">
            <v>179.5</v>
          </cell>
          <cell r="AZ1953">
            <v>5.75</v>
          </cell>
        </row>
        <row r="1954">
          <cell r="AY1954">
            <v>11.700000000000001</v>
          </cell>
          <cell r="AZ1954">
            <v>0.45</v>
          </cell>
        </row>
        <row r="1955">
          <cell r="AY1955">
            <v>27.866666666666664</v>
          </cell>
          <cell r="AZ1955">
            <v>1.32</v>
          </cell>
        </row>
        <row r="1956">
          <cell r="AY1956">
            <v>168</v>
          </cell>
          <cell r="AZ1956">
            <v>4.0999999999999996</v>
          </cell>
        </row>
        <row r="1957">
          <cell r="AY1957">
            <v>300.66666666666669</v>
          </cell>
          <cell r="AZ1957">
            <v>0</v>
          </cell>
        </row>
        <row r="1958">
          <cell r="AY1958">
            <v>150.66666666666666</v>
          </cell>
          <cell r="AZ1958">
            <v>22.666666666666668</v>
          </cell>
        </row>
        <row r="1960">
          <cell r="H1960">
            <v>1</v>
          </cell>
          <cell r="J1960">
            <v>1</v>
          </cell>
          <cell r="AE1960">
            <v>1075</v>
          </cell>
          <cell r="AF1960">
            <v>28.5</v>
          </cell>
          <cell r="AY1960">
            <v>1336.6937499999999</v>
          </cell>
          <cell r="AZ1960">
            <v>49.610000000000007</v>
          </cell>
          <cell r="BC1960">
            <v>124.34360465116279</v>
          </cell>
          <cell r="BD1960">
            <v>174.07017543859652</v>
          </cell>
        </row>
        <row r="1961">
          <cell r="AE1961">
            <v>2150</v>
          </cell>
          <cell r="AF1961">
            <v>57</v>
          </cell>
          <cell r="AY1961">
            <v>675</v>
          </cell>
          <cell r="AZ1961">
            <v>12.75</v>
          </cell>
        </row>
        <row r="1962">
          <cell r="AE1962">
            <v>2150</v>
          </cell>
          <cell r="AF1962">
            <v>57</v>
          </cell>
          <cell r="AY1962">
            <v>13.325000000000001</v>
          </cell>
          <cell r="AZ1962">
            <v>1.0887500000000001</v>
          </cell>
        </row>
        <row r="1963">
          <cell r="AY1963">
            <v>8.7750000000000004</v>
          </cell>
          <cell r="AZ1963">
            <v>0.33750000000000002</v>
          </cell>
        </row>
        <row r="1964">
          <cell r="AY1964">
            <v>20.9</v>
          </cell>
          <cell r="AZ1964">
            <v>0.99</v>
          </cell>
        </row>
        <row r="1965">
          <cell r="AY1965">
            <v>37.25</v>
          </cell>
          <cell r="AZ1965">
            <v>4.5750000000000002</v>
          </cell>
        </row>
        <row r="1966">
          <cell r="AY1966">
            <v>17</v>
          </cell>
          <cell r="AZ1966">
            <v>1.95</v>
          </cell>
        </row>
        <row r="1967">
          <cell r="AY1967">
            <v>87.5</v>
          </cell>
          <cell r="AZ1967">
            <v>0.125</v>
          </cell>
        </row>
        <row r="1968">
          <cell r="AY1968">
            <v>45.5625</v>
          </cell>
          <cell r="AZ1968">
            <v>3.6</v>
          </cell>
        </row>
        <row r="1969">
          <cell r="AY1969">
            <v>237.5</v>
          </cell>
          <cell r="AZ1969">
            <v>23.875</v>
          </cell>
        </row>
        <row r="1970">
          <cell r="AY1970">
            <v>184</v>
          </cell>
          <cell r="AZ1970">
            <v>0</v>
          </cell>
        </row>
        <row r="1971">
          <cell r="AY1971">
            <v>9.8812499999999996</v>
          </cell>
          <cell r="AZ1971">
            <v>0.31874999999999998</v>
          </cell>
        </row>
        <row r="1973">
          <cell r="H1973">
            <v>1</v>
          </cell>
          <cell r="J1973">
            <v>1</v>
          </cell>
          <cell r="AE1973">
            <v>1075</v>
          </cell>
          <cell r="AF1973">
            <v>28.5</v>
          </cell>
          <cell r="AY1973">
            <v>949.70124999999996</v>
          </cell>
          <cell r="AZ1973">
            <v>26.927</v>
          </cell>
          <cell r="BC1973">
            <v>88.344302325581396</v>
          </cell>
          <cell r="BD1973">
            <v>94.480701754385962</v>
          </cell>
        </row>
        <row r="1974">
          <cell r="AE1974">
            <v>2150</v>
          </cell>
          <cell r="AF1974">
            <v>57</v>
          </cell>
          <cell r="AY1974">
            <v>450</v>
          </cell>
          <cell r="AZ1974">
            <v>8.5</v>
          </cell>
        </row>
        <row r="1975">
          <cell r="AE1975">
            <v>2150</v>
          </cell>
          <cell r="AF1975">
            <v>57</v>
          </cell>
          <cell r="AY1975">
            <v>45.5625</v>
          </cell>
          <cell r="AZ1975">
            <v>3.6</v>
          </cell>
        </row>
        <row r="1976">
          <cell r="AY1976">
            <v>17</v>
          </cell>
          <cell r="AZ1976">
            <v>1.95</v>
          </cell>
        </row>
        <row r="1977">
          <cell r="AY1977">
            <v>11.5</v>
          </cell>
          <cell r="AZ1977">
            <v>1.425</v>
          </cell>
        </row>
        <row r="1978">
          <cell r="AY1978">
            <v>21.887499999999999</v>
          </cell>
          <cell r="AZ1978">
            <v>0.99875000000000003</v>
          </cell>
        </row>
        <row r="1979">
          <cell r="AY1979">
            <v>126</v>
          </cell>
          <cell r="AZ1979">
            <v>3.0749999999999997</v>
          </cell>
        </row>
        <row r="1980">
          <cell r="AY1980">
            <v>16.099999999999998</v>
          </cell>
          <cell r="AZ1980">
            <v>0.28749999999999998</v>
          </cell>
        </row>
        <row r="1981">
          <cell r="AY1981">
            <v>32.25</v>
          </cell>
          <cell r="AZ1981">
            <v>0.22499999999999998</v>
          </cell>
        </row>
        <row r="1982">
          <cell r="AY1982">
            <v>13.049999999999999</v>
          </cell>
          <cell r="AZ1982">
            <v>0.59812500000000002</v>
          </cell>
        </row>
        <row r="1983">
          <cell r="AY1983">
            <v>5.3949999999999996</v>
          </cell>
          <cell r="AZ1983">
            <v>0.12449999999999999</v>
          </cell>
        </row>
        <row r="1984">
          <cell r="AY1984">
            <v>38.125</v>
          </cell>
          <cell r="AZ1984">
            <v>0.625</v>
          </cell>
        </row>
        <row r="1985">
          <cell r="AY1985">
            <v>8.7750000000000004</v>
          </cell>
          <cell r="AZ1985">
            <v>0.33750000000000002</v>
          </cell>
        </row>
        <row r="1986">
          <cell r="AY1986">
            <v>20.9</v>
          </cell>
          <cell r="AZ1986">
            <v>0.99</v>
          </cell>
        </row>
        <row r="1987">
          <cell r="AY1987">
            <v>96.75</v>
          </cell>
          <cell r="AZ1987">
            <v>3.6281249999999998</v>
          </cell>
        </row>
        <row r="1988">
          <cell r="AY1988">
            <v>46.40625</v>
          </cell>
          <cell r="AZ1988">
            <v>0.5625</v>
          </cell>
        </row>
        <row r="1990">
          <cell r="H1990">
            <v>1</v>
          </cell>
          <cell r="J1990">
            <v>1</v>
          </cell>
          <cell r="AE1990">
            <v>2866.6666666666665</v>
          </cell>
          <cell r="AF1990">
            <v>76</v>
          </cell>
          <cell r="AY1990">
            <v>1671.27</v>
          </cell>
          <cell r="AZ1990">
            <v>34.476666666666674</v>
          </cell>
          <cell r="BC1990">
            <v>58.300116279069769</v>
          </cell>
          <cell r="BD1990">
            <v>45.364035087719309</v>
          </cell>
        </row>
        <row r="1991">
          <cell r="AE1991">
            <v>2150</v>
          </cell>
          <cell r="AF1991">
            <v>57</v>
          </cell>
          <cell r="AY1991">
            <v>600</v>
          </cell>
          <cell r="AZ1991">
            <v>11.333333333333334</v>
          </cell>
        </row>
        <row r="1992">
          <cell r="AE1992">
            <v>2150</v>
          </cell>
          <cell r="AF1992">
            <v>57</v>
          </cell>
          <cell r="AY1992">
            <v>22.666666666666668</v>
          </cell>
          <cell r="AZ1992">
            <v>2.6</v>
          </cell>
        </row>
        <row r="1993">
          <cell r="AE1993">
            <v>2150</v>
          </cell>
          <cell r="AF1993">
            <v>57</v>
          </cell>
          <cell r="AY1993">
            <v>48.6</v>
          </cell>
          <cell r="AZ1993">
            <v>3.8400000000000003</v>
          </cell>
        </row>
        <row r="1994">
          <cell r="AE1994">
            <v>2150</v>
          </cell>
          <cell r="AF1994">
            <v>57</v>
          </cell>
          <cell r="AY1994">
            <v>61</v>
          </cell>
          <cell r="AZ1994">
            <v>1</v>
          </cell>
        </row>
        <row r="1995">
          <cell r="AY1995">
            <v>28.75</v>
          </cell>
          <cell r="AZ1995">
            <v>0.3125</v>
          </cell>
        </row>
        <row r="1996">
          <cell r="AY1996">
            <v>59.833333333333336</v>
          </cell>
          <cell r="AZ1996">
            <v>1.9166666666666667</v>
          </cell>
        </row>
        <row r="1997">
          <cell r="AY1997">
            <v>78.216666666666654</v>
          </cell>
          <cell r="AZ1997">
            <v>1.1875</v>
          </cell>
        </row>
        <row r="1998">
          <cell r="AY1998">
            <v>119</v>
          </cell>
          <cell r="AZ1998">
            <v>5.7666666666666666</v>
          </cell>
        </row>
        <row r="1999">
          <cell r="AY1999">
            <v>14.520000000000001</v>
          </cell>
          <cell r="AZ1999">
            <v>0.73333333333333339</v>
          </cell>
        </row>
        <row r="2000">
          <cell r="AY2000">
            <v>375.83333333333331</v>
          </cell>
          <cell r="AZ2000">
            <v>0</v>
          </cell>
        </row>
        <row r="2001">
          <cell r="AY2001">
            <v>29.183333333333334</v>
          </cell>
          <cell r="AZ2001">
            <v>1.3316666666666668</v>
          </cell>
        </row>
        <row r="2002">
          <cell r="AY2002">
            <v>11.700000000000001</v>
          </cell>
          <cell r="AZ2002">
            <v>0.45</v>
          </cell>
        </row>
        <row r="2003">
          <cell r="AY2003">
            <v>27.866666666666664</v>
          </cell>
          <cell r="AZ2003">
            <v>1.32</v>
          </cell>
        </row>
        <row r="2004">
          <cell r="AY2004">
            <v>61.875</v>
          </cell>
          <cell r="AZ2004">
            <v>0.75</v>
          </cell>
        </row>
        <row r="2005">
          <cell r="AY2005">
            <v>132.22499999999999</v>
          </cell>
          <cell r="AZ2005">
            <v>1.9350000000000003</v>
          </cell>
        </row>
        <row r="2007">
          <cell r="H2007">
            <v>1</v>
          </cell>
          <cell r="J2007">
            <v>1</v>
          </cell>
          <cell r="AE2007">
            <v>7525</v>
          </cell>
          <cell r="AF2007">
            <v>199.5</v>
          </cell>
          <cell r="AY2007">
            <v>2380.7624999999998</v>
          </cell>
          <cell r="AZ2007">
            <v>66.416250000000005</v>
          </cell>
          <cell r="BC2007">
            <v>31.638039867109629</v>
          </cell>
          <cell r="BD2007">
            <v>33.291353383458649</v>
          </cell>
        </row>
        <row r="2008">
          <cell r="AE2008">
            <v>2150</v>
          </cell>
          <cell r="AF2008">
            <v>57</v>
          </cell>
          <cell r="AY2008">
            <v>900</v>
          </cell>
          <cell r="AZ2008">
            <v>17</v>
          </cell>
        </row>
        <row r="2009">
          <cell r="AE2009">
            <v>2150</v>
          </cell>
          <cell r="AF2009">
            <v>57</v>
          </cell>
          <cell r="AY2009">
            <v>178.5</v>
          </cell>
          <cell r="AZ2009">
            <v>8.65</v>
          </cell>
        </row>
        <row r="2010">
          <cell r="AE2010">
            <v>2150</v>
          </cell>
          <cell r="AF2010">
            <v>57</v>
          </cell>
          <cell r="AY2010">
            <v>74.5</v>
          </cell>
          <cell r="AZ2010">
            <v>9.15</v>
          </cell>
        </row>
        <row r="2011">
          <cell r="AE2011">
            <v>2150</v>
          </cell>
          <cell r="AF2011">
            <v>57</v>
          </cell>
          <cell r="AY2011">
            <v>451</v>
          </cell>
          <cell r="AZ2011">
            <v>0</v>
          </cell>
        </row>
        <row r="2012">
          <cell r="AE2012">
            <v>2150</v>
          </cell>
          <cell r="AF2012">
            <v>57</v>
          </cell>
          <cell r="AY2012">
            <v>218.95</v>
          </cell>
          <cell r="AZ2012">
            <v>13.194999999999999</v>
          </cell>
        </row>
        <row r="2013">
          <cell r="AE2013">
            <v>2150</v>
          </cell>
          <cell r="AF2013">
            <v>57</v>
          </cell>
          <cell r="AY2013">
            <v>359</v>
          </cell>
          <cell r="AZ2013">
            <v>11.5</v>
          </cell>
        </row>
        <row r="2014">
          <cell r="AE2014">
            <v>2150</v>
          </cell>
          <cell r="AF2014">
            <v>57</v>
          </cell>
          <cell r="AY2014">
            <v>13.162500000000001</v>
          </cell>
          <cell r="AZ2014">
            <v>0.50625000000000009</v>
          </cell>
        </row>
        <row r="2015">
          <cell r="AY2015">
            <v>31.35</v>
          </cell>
          <cell r="AZ2015">
            <v>1.4850000000000001</v>
          </cell>
        </row>
        <row r="2016">
          <cell r="AY2016">
            <v>60.800000000000004</v>
          </cell>
          <cell r="AZ2016">
            <v>3.28</v>
          </cell>
        </row>
        <row r="2017">
          <cell r="AY2017">
            <v>93.5</v>
          </cell>
          <cell r="AZ2017">
            <v>1.65</v>
          </cell>
        </row>
        <row r="2019">
          <cell r="AE2019">
            <v>1396.3055555555554</v>
          </cell>
          <cell r="AF2019">
            <v>37.018333333333331</v>
          </cell>
          <cell r="AY2019">
            <v>1261.4711124999999</v>
          </cell>
          <cell r="AZ2019">
            <v>35.118204166666672</v>
          </cell>
          <cell r="BC2019">
            <v>90.343485885372104</v>
          </cell>
          <cell r="BD2019">
            <v>94.867059114853021</v>
          </cell>
        </row>
        <row r="2020">
          <cell r="H2020">
            <v>1</v>
          </cell>
          <cell r="J2020">
            <v>2</v>
          </cell>
          <cell r="AE2020">
            <v>716.66666666666663</v>
          </cell>
          <cell r="AF2020">
            <v>19</v>
          </cell>
          <cell r="AY2020">
            <v>1263.8412499999999</v>
          </cell>
          <cell r="AZ2020">
            <v>32.198916666666662</v>
          </cell>
          <cell r="BC2020">
            <v>176.34994186046512</v>
          </cell>
          <cell r="BD2020">
            <v>169.46798245614033</v>
          </cell>
        </row>
        <row r="2021">
          <cell r="AE2021">
            <v>2150</v>
          </cell>
          <cell r="AF2021">
            <v>57</v>
          </cell>
          <cell r="AY2021">
            <v>600</v>
          </cell>
          <cell r="AZ2021">
            <v>11.333333333333334</v>
          </cell>
        </row>
        <row r="2022">
          <cell r="AE2022">
            <v>2150</v>
          </cell>
          <cell r="AF2022">
            <v>57</v>
          </cell>
          <cell r="AY2022">
            <v>4.5</v>
          </cell>
          <cell r="AZ2022">
            <v>0.26250000000000001</v>
          </cell>
        </row>
        <row r="2023">
          <cell r="AY2023">
            <v>6.16</v>
          </cell>
          <cell r="AZ2023">
            <v>0.17600000000000002</v>
          </cell>
        </row>
        <row r="2024">
          <cell r="AY2024">
            <v>4.0479166666666666</v>
          </cell>
          <cell r="AZ2024">
            <v>0.25125000000000003</v>
          </cell>
        </row>
        <row r="2025">
          <cell r="AY2025">
            <v>187.91666666666666</v>
          </cell>
          <cell r="AZ2025">
            <v>0</v>
          </cell>
        </row>
        <row r="2026">
          <cell r="AY2026">
            <v>145.96666666666667</v>
          </cell>
          <cell r="AZ2026">
            <v>8.7966666666666651</v>
          </cell>
        </row>
        <row r="2027">
          <cell r="AY2027">
            <v>10.25</v>
          </cell>
          <cell r="AZ2027">
            <v>0.875</v>
          </cell>
        </row>
        <row r="2028">
          <cell r="AY2028">
            <v>28.75</v>
          </cell>
          <cell r="AZ2028">
            <v>0.3125</v>
          </cell>
        </row>
        <row r="2029">
          <cell r="AY2029">
            <v>60.5</v>
          </cell>
          <cell r="AZ2029">
            <v>1.45</v>
          </cell>
        </row>
        <row r="2030">
          <cell r="AY2030">
            <v>41.5</v>
          </cell>
          <cell r="AZ2030">
            <v>1.3166666666666667</v>
          </cell>
        </row>
        <row r="2031">
          <cell r="AY2031">
            <v>129</v>
          </cell>
          <cell r="AZ2031">
            <v>4.8374999999999995</v>
          </cell>
        </row>
        <row r="2032">
          <cell r="AY2032">
            <v>17</v>
          </cell>
          <cell r="AZ2032">
            <v>0.66666666666666663</v>
          </cell>
        </row>
        <row r="2033">
          <cell r="AY2033">
            <v>15.833333333333334</v>
          </cell>
          <cell r="AZ2033">
            <v>0.73333333333333339</v>
          </cell>
        </row>
        <row r="2034">
          <cell r="AY2034">
            <v>7.666666666666667</v>
          </cell>
          <cell r="AZ2034">
            <v>0.95000000000000007</v>
          </cell>
        </row>
        <row r="2035">
          <cell r="AY2035">
            <v>4.75</v>
          </cell>
          <cell r="AZ2035">
            <v>0.23750000000000002</v>
          </cell>
        </row>
        <row r="2037">
          <cell r="H2037">
            <v>1</v>
          </cell>
          <cell r="J2037">
            <v>2</v>
          </cell>
          <cell r="AE2037">
            <v>955.55555555555554</v>
          </cell>
          <cell r="AF2037">
            <v>25.333333333333332</v>
          </cell>
          <cell r="AY2037">
            <v>1152.8200000000002</v>
          </cell>
          <cell r="AZ2037">
            <v>44.758749999999999</v>
          </cell>
          <cell r="BC2037">
            <v>120.64395348837212</v>
          </cell>
          <cell r="BD2037">
            <v>176.67927631578948</v>
          </cell>
        </row>
        <row r="2038">
          <cell r="AE2038">
            <v>2150</v>
          </cell>
          <cell r="AF2038">
            <v>57</v>
          </cell>
          <cell r="AY2038">
            <v>400</v>
          </cell>
          <cell r="AZ2038">
            <v>7.5555555555555554</v>
          </cell>
        </row>
        <row r="2039">
          <cell r="AE2039">
            <v>2150</v>
          </cell>
          <cell r="AF2039">
            <v>57</v>
          </cell>
          <cell r="AY2039">
            <v>64.166666666666671</v>
          </cell>
          <cell r="AZ2039">
            <v>2.3333333333333335</v>
          </cell>
        </row>
        <row r="2040">
          <cell r="AE2040">
            <v>2150</v>
          </cell>
          <cell r="AF2040">
            <v>57</v>
          </cell>
          <cell r="AY2040">
            <v>4.97</v>
          </cell>
          <cell r="AZ2040">
            <v>0.48319444444444443</v>
          </cell>
        </row>
        <row r="2041">
          <cell r="AE2041">
            <v>2150</v>
          </cell>
          <cell r="AF2041">
            <v>57</v>
          </cell>
          <cell r="AY2041">
            <v>3.9000000000000004</v>
          </cell>
          <cell r="AZ2041">
            <v>0.15000000000000002</v>
          </cell>
        </row>
        <row r="2042">
          <cell r="AY2042">
            <v>9.2888888888888879</v>
          </cell>
          <cell r="AZ2042">
            <v>0.44</v>
          </cell>
        </row>
        <row r="2043">
          <cell r="AY2043">
            <v>3.1944444444444446</v>
          </cell>
          <cell r="AZ2043">
            <v>0.40277777777777779</v>
          </cell>
        </row>
        <row r="2044">
          <cell r="AY2044">
            <v>11.333333333333334</v>
          </cell>
          <cell r="AZ2044">
            <v>1.2999999999999998</v>
          </cell>
        </row>
        <row r="2045">
          <cell r="AY2045">
            <v>24.833333333333332</v>
          </cell>
          <cell r="AZ2045">
            <v>3.0500000000000003</v>
          </cell>
        </row>
        <row r="2046">
          <cell r="AY2046">
            <v>19.166666666666668</v>
          </cell>
          <cell r="AZ2046">
            <v>0.20833333333333334</v>
          </cell>
        </row>
        <row r="2047">
          <cell r="AY2047">
            <v>150.33333333333334</v>
          </cell>
          <cell r="AZ2047">
            <v>0</v>
          </cell>
        </row>
        <row r="2048">
          <cell r="AY2048">
            <v>145.96666666666664</v>
          </cell>
          <cell r="AZ2048">
            <v>8.7966666666666651</v>
          </cell>
        </row>
        <row r="2049">
          <cell r="AY2049">
            <v>12.666666666666666</v>
          </cell>
          <cell r="AZ2049">
            <v>0.68333333333333324</v>
          </cell>
        </row>
        <row r="2050">
          <cell r="AY2050">
            <v>23</v>
          </cell>
          <cell r="AZ2050">
            <v>0.3</v>
          </cell>
        </row>
        <row r="2051">
          <cell r="AY2051">
            <v>224</v>
          </cell>
          <cell r="AZ2051">
            <v>17.688888888888886</v>
          </cell>
        </row>
        <row r="2052">
          <cell r="AY2052">
            <v>56</v>
          </cell>
          <cell r="AZ2052">
            <v>1.3666666666666665</v>
          </cell>
        </row>
        <row r="2054">
          <cell r="H2054">
            <v>1</v>
          </cell>
          <cell r="J2054">
            <v>2</v>
          </cell>
          <cell r="AE2054">
            <v>1720</v>
          </cell>
          <cell r="AF2054">
            <v>45.6</v>
          </cell>
          <cell r="AY2054">
            <v>1140.48</v>
          </cell>
          <cell r="AZ2054">
            <v>31.497</v>
          </cell>
          <cell r="BC2054">
            <v>66.306976744186059</v>
          </cell>
          <cell r="BD2054">
            <v>69.07236842105263</v>
          </cell>
        </row>
        <row r="2055">
          <cell r="AE2055">
            <v>2150</v>
          </cell>
          <cell r="AF2055">
            <v>57</v>
          </cell>
          <cell r="AY2055">
            <v>540</v>
          </cell>
          <cell r="AZ2055">
            <v>10.199999999999999</v>
          </cell>
        </row>
        <row r="2056">
          <cell r="AE2056">
            <v>2150</v>
          </cell>
          <cell r="AF2056">
            <v>57</v>
          </cell>
          <cell r="AY2056">
            <v>63.509999999999991</v>
          </cell>
          <cell r="AZ2056">
            <v>5.9159999999999995</v>
          </cell>
        </row>
        <row r="2057">
          <cell r="AE2057">
            <v>2150</v>
          </cell>
          <cell r="AF2057">
            <v>57</v>
          </cell>
          <cell r="AY2057">
            <v>36.6</v>
          </cell>
          <cell r="AZ2057">
            <v>0.6</v>
          </cell>
        </row>
        <row r="2058">
          <cell r="AE2058">
            <v>2150</v>
          </cell>
          <cell r="AF2058">
            <v>57</v>
          </cell>
          <cell r="AY2058">
            <v>7.0200000000000005</v>
          </cell>
          <cell r="AZ2058">
            <v>0.27</v>
          </cell>
        </row>
        <row r="2059">
          <cell r="AY2059">
            <v>16.72</v>
          </cell>
          <cell r="AZ2059">
            <v>0.79200000000000004</v>
          </cell>
        </row>
        <row r="2060">
          <cell r="AY2060">
            <v>20.64</v>
          </cell>
          <cell r="AZ2060">
            <v>3.2</v>
          </cell>
        </row>
        <row r="2061">
          <cell r="AY2061">
            <v>180.4</v>
          </cell>
          <cell r="AZ2061">
            <v>0</v>
          </cell>
        </row>
        <row r="2062">
          <cell r="AY2062">
            <v>13.6</v>
          </cell>
          <cell r="AZ2062">
            <v>1.56</v>
          </cell>
        </row>
        <row r="2063">
          <cell r="AY2063">
            <v>17.509999999999998</v>
          </cell>
          <cell r="AZ2063">
            <v>0.79900000000000004</v>
          </cell>
        </row>
        <row r="2064">
          <cell r="AY2064">
            <v>1.8400000000000003</v>
          </cell>
          <cell r="AZ2064">
            <v>6.4000000000000015E-2</v>
          </cell>
        </row>
        <row r="2065">
          <cell r="AY2065">
            <v>71.400000000000006</v>
          </cell>
          <cell r="AZ2065">
            <v>3.46</v>
          </cell>
        </row>
        <row r="2066">
          <cell r="AY2066">
            <v>70</v>
          </cell>
          <cell r="AZ2066">
            <v>0.1</v>
          </cell>
        </row>
        <row r="2067">
          <cell r="AY2067">
            <v>38.5</v>
          </cell>
          <cell r="AZ2067">
            <v>0.2</v>
          </cell>
        </row>
        <row r="2068">
          <cell r="AY2068">
            <v>19</v>
          </cell>
          <cell r="AZ2068">
            <v>0.88000000000000012</v>
          </cell>
        </row>
        <row r="2069">
          <cell r="AY2069">
            <v>43.74</v>
          </cell>
          <cell r="AZ2069">
            <v>3.4560000000000004</v>
          </cell>
        </row>
        <row r="2071">
          <cell r="H2071">
            <v>1</v>
          </cell>
          <cell r="J2071">
            <v>2</v>
          </cell>
          <cell r="AE2071">
            <v>1612.5</v>
          </cell>
          <cell r="AF2071">
            <v>42.75</v>
          </cell>
          <cell r="AY2071">
            <v>1290</v>
          </cell>
          <cell r="AZ2071">
            <v>39.876249999999999</v>
          </cell>
          <cell r="BC2071">
            <v>80</v>
          </cell>
          <cell r="BD2071">
            <v>93.277777777777771</v>
          </cell>
        </row>
        <row r="2072">
          <cell r="AE2072">
            <v>2150</v>
          </cell>
          <cell r="AF2072">
            <v>57</v>
          </cell>
          <cell r="AY2072">
            <v>675</v>
          </cell>
          <cell r="AZ2072">
            <v>12.75</v>
          </cell>
        </row>
        <row r="2073">
          <cell r="AE2073">
            <v>2150</v>
          </cell>
          <cell r="AF2073">
            <v>57</v>
          </cell>
          <cell r="AY2073">
            <v>84.25</v>
          </cell>
          <cell r="AZ2073">
            <v>1.9750000000000001</v>
          </cell>
        </row>
        <row r="2074">
          <cell r="AE2074">
            <v>2150</v>
          </cell>
          <cell r="AF2074">
            <v>57</v>
          </cell>
          <cell r="AY2074">
            <v>8.7750000000000004</v>
          </cell>
          <cell r="AZ2074">
            <v>0.33750000000000002</v>
          </cell>
        </row>
        <row r="2075">
          <cell r="AY2075">
            <v>20.9</v>
          </cell>
          <cell r="AZ2075">
            <v>0.99</v>
          </cell>
        </row>
        <row r="2076">
          <cell r="AY2076">
            <v>84</v>
          </cell>
          <cell r="AZ2076">
            <v>2.0499999999999998</v>
          </cell>
        </row>
        <row r="2077">
          <cell r="AY2077">
            <v>23.75</v>
          </cell>
          <cell r="AZ2077">
            <v>1.28125</v>
          </cell>
        </row>
        <row r="2078">
          <cell r="AY2078">
            <v>40.5</v>
          </cell>
          <cell r="AZ2078">
            <v>0.81</v>
          </cell>
        </row>
        <row r="2079">
          <cell r="AY2079">
            <v>133.875</v>
          </cell>
          <cell r="AZ2079">
            <v>6.4875000000000007</v>
          </cell>
        </row>
        <row r="2080">
          <cell r="AY2080">
            <v>218.95</v>
          </cell>
          <cell r="AZ2080">
            <v>13.194999999999999</v>
          </cell>
        </row>
        <row r="2082">
          <cell r="H2082">
            <v>1</v>
          </cell>
          <cell r="J2082">
            <v>2</v>
          </cell>
          <cell r="AE2082">
            <v>1433.3333333333333</v>
          </cell>
          <cell r="AF2082">
            <v>38</v>
          </cell>
          <cell r="AY2082">
            <v>1008.9225</v>
          </cell>
          <cell r="AZ2082">
            <v>24.223500000000001</v>
          </cell>
          <cell r="BC2082">
            <v>70.389941860465115</v>
          </cell>
          <cell r="BD2082">
            <v>63.746052631578955</v>
          </cell>
        </row>
        <row r="2083">
          <cell r="AE2083">
            <v>2150</v>
          </cell>
          <cell r="AF2083">
            <v>57</v>
          </cell>
          <cell r="AY2083">
            <v>600</v>
          </cell>
          <cell r="AZ2083">
            <v>11.333333333333334</v>
          </cell>
        </row>
        <row r="2084">
          <cell r="AE2084">
            <v>2150</v>
          </cell>
          <cell r="AF2084">
            <v>57</v>
          </cell>
          <cell r="AY2084">
            <v>3</v>
          </cell>
          <cell r="AZ2084">
            <v>0.17499999999999996</v>
          </cell>
        </row>
        <row r="2085">
          <cell r="AE2085">
            <v>2150</v>
          </cell>
          <cell r="AF2085">
            <v>57</v>
          </cell>
          <cell r="AY2085">
            <v>6.16</v>
          </cell>
          <cell r="AZ2085">
            <v>0.17600000000000002</v>
          </cell>
        </row>
        <row r="2086">
          <cell r="AE2086">
            <v>2150</v>
          </cell>
          <cell r="AF2086">
            <v>57</v>
          </cell>
          <cell r="AY2086">
            <v>31.041666666666668</v>
          </cell>
          <cell r="AZ2086">
            <v>3.8125</v>
          </cell>
        </row>
        <row r="2087">
          <cell r="AY2087">
            <v>11.333333333333334</v>
          </cell>
          <cell r="AZ2087">
            <v>1.3</v>
          </cell>
        </row>
        <row r="2088">
          <cell r="AY2088">
            <v>6.833333333333333</v>
          </cell>
          <cell r="AZ2088">
            <v>0.58333333333333337</v>
          </cell>
        </row>
        <row r="2089">
          <cell r="AY2089">
            <v>36.125</v>
          </cell>
          <cell r="AZ2089">
            <v>1.0375000000000001</v>
          </cell>
        </row>
        <row r="2090">
          <cell r="AY2090">
            <v>91</v>
          </cell>
          <cell r="AZ2090">
            <v>0</v>
          </cell>
        </row>
        <row r="2091">
          <cell r="AY2091">
            <v>5.8500000000000005</v>
          </cell>
          <cell r="AZ2091">
            <v>0.22500000000000001</v>
          </cell>
        </row>
        <row r="2092">
          <cell r="AY2092">
            <v>13.933333333333332</v>
          </cell>
          <cell r="AZ2092">
            <v>0.66</v>
          </cell>
        </row>
        <row r="2093">
          <cell r="AY2093">
            <v>30.9375</v>
          </cell>
          <cell r="AZ2093">
            <v>0.375</v>
          </cell>
        </row>
        <row r="2094">
          <cell r="AY2094">
            <v>36.450000000000003</v>
          </cell>
          <cell r="AZ2094">
            <v>2.8800000000000003</v>
          </cell>
        </row>
        <row r="2095">
          <cell r="AY2095">
            <v>14.591666666666667</v>
          </cell>
          <cell r="AZ2095">
            <v>0.66583333333333339</v>
          </cell>
        </row>
        <row r="2096">
          <cell r="AY2096">
            <v>121.66666666666667</v>
          </cell>
          <cell r="AZ2096">
            <v>1</v>
          </cell>
        </row>
        <row r="2098">
          <cell r="H2098">
            <v>1</v>
          </cell>
          <cell r="J2098">
            <v>2</v>
          </cell>
          <cell r="AE2098">
            <v>1075</v>
          </cell>
          <cell r="AF2098">
            <v>28.5</v>
          </cell>
          <cell r="AY2098">
            <v>1813.694375</v>
          </cell>
          <cell r="AZ2098">
            <v>45.016249999999999</v>
          </cell>
          <cell r="BC2098">
            <v>168.71575581395348</v>
          </cell>
          <cell r="BD2098">
            <v>157.9517543859649</v>
          </cell>
        </row>
        <row r="2099">
          <cell r="AE2099">
            <v>2150</v>
          </cell>
          <cell r="AF2099">
            <v>57</v>
          </cell>
          <cell r="AY2099">
            <v>900</v>
          </cell>
          <cell r="AZ2099">
            <v>17</v>
          </cell>
        </row>
        <row r="2100">
          <cell r="AE2100">
            <v>2150</v>
          </cell>
          <cell r="AF2100">
            <v>57</v>
          </cell>
          <cell r="AY2100">
            <v>9.5849999999999991</v>
          </cell>
          <cell r="AZ2100">
            <v>0.93187500000000001</v>
          </cell>
        </row>
        <row r="2101">
          <cell r="AY2101">
            <v>8.234375</v>
          </cell>
          <cell r="AZ2101">
            <v>0.265625</v>
          </cell>
        </row>
        <row r="2102">
          <cell r="AY2102">
            <v>89.25</v>
          </cell>
          <cell r="AZ2102">
            <v>4.3250000000000002</v>
          </cell>
        </row>
        <row r="2103">
          <cell r="AY2103">
            <v>252</v>
          </cell>
          <cell r="AZ2103">
            <v>19.899999999999999</v>
          </cell>
        </row>
        <row r="2104">
          <cell r="AY2104">
            <v>225.5</v>
          </cell>
          <cell r="AZ2104">
            <v>0</v>
          </cell>
        </row>
        <row r="2105">
          <cell r="AY2105">
            <v>136.5</v>
          </cell>
          <cell r="AZ2105">
            <v>0</v>
          </cell>
        </row>
        <row r="2106">
          <cell r="AY2106">
            <v>62</v>
          </cell>
          <cell r="AZ2106">
            <v>2</v>
          </cell>
        </row>
        <row r="2107">
          <cell r="AY2107">
            <v>87.5</v>
          </cell>
          <cell r="AZ2107">
            <v>0.125</v>
          </cell>
        </row>
        <row r="2108">
          <cell r="AY2108">
            <v>43.125</v>
          </cell>
          <cell r="AZ2108">
            <v>0.46875</v>
          </cell>
        </row>
        <row r="2110">
          <cell r="H2110">
            <v>1</v>
          </cell>
          <cell r="J2110">
            <v>2</v>
          </cell>
          <cell r="AE2110">
            <v>2150</v>
          </cell>
          <cell r="AF2110">
            <v>57</v>
          </cell>
          <cell r="AY2110">
            <v>1080.6775</v>
          </cell>
          <cell r="AZ2110">
            <v>26.986875000000001</v>
          </cell>
          <cell r="BC2110">
            <v>50.264069767441867</v>
          </cell>
          <cell r="BD2110">
            <v>47.345394736842103</v>
          </cell>
        </row>
        <row r="2111">
          <cell r="AE2111">
            <v>2150</v>
          </cell>
          <cell r="AF2111">
            <v>57</v>
          </cell>
          <cell r="AY2111">
            <v>675</v>
          </cell>
          <cell r="AZ2111">
            <v>12.75</v>
          </cell>
        </row>
        <row r="2112">
          <cell r="AE2112">
            <v>2150</v>
          </cell>
          <cell r="AF2112">
            <v>57</v>
          </cell>
          <cell r="AY2112">
            <v>4.84375</v>
          </cell>
          <cell r="AZ2112">
            <v>0.1875</v>
          </cell>
        </row>
        <row r="2113">
          <cell r="AE2113">
            <v>2150</v>
          </cell>
          <cell r="AF2113">
            <v>57</v>
          </cell>
          <cell r="AY2113">
            <v>21.887499999999999</v>
          </cell>
          <cell r="AZ2113">
            <v>0.99875000000000003</v>
          </cell>
        </row>
        <row r="2114">
          <cell r="AE2114">
            <v>2150</v>
          </cell>
          <cell r="AF2114">
            <v>57</v>
          </cell>
          <cell r="AY2114">
            <v>6.5812500000000007</v>
          </cell>
          <cell r="AZ2114">
            <v>0.25312500000000004</v>
          </cell>
        </row>
        <row r="2115">
          <cell r="AY2115">
            <v>15.675000000000001</v>
          </cell>
          <cell r="AZ2115">
            <v>0.74250000000000005</v>
          </cell>
        </row>
        <row r="2116">
          <cell r="AY2116">
            <v>52.987500000000004</v>
          </cell>
          <cell r="AZ2116">
            <v>9.4500000000000011</v>
          </cell>
        </row>
        <row r="2117">
          <cell r="AY2117">
            <v>38.125</v>
          </cell>
          <cell r="AZ2117">
            <v>0.625</v>
          </cell>
        </row>
        <row r="2118">
          <cell r="AY2118">
            <v>225.5</v>
          </cell>
          <cell r="AZ2118">
            <v>0</v>
          </cell>
        </row>
        <row r="2119">
          <cell r="AY2119">
            <v>26.5625</v>
          </cell>
          <cell r="AZ2119">
            <v>1.78125</v>
          </cell>
        </row>
        <row r="2120">
          <cell r="AY2120">
            <v>13.515000000000001</v>
          </cell>
          <cell r="AZ2120">
            <v>0.19875000000000001</v>
          </cell>
        </row>
        <row r="2122">
          <cell r="H2122">
            <v>1</v>
          </cell>
          <cell r="J2122">
            <v>2</v>
          </cell>
          <cell r="AE2122">
            <v>2150</v>
          </cell>
          <cell r="AF2122">
            <v>57</v>
          </cell>
          <cell r="AY2122">
            <v>1263.0260000000001</v>
          </cell>
          <cell r="AZ2122">
            <v>26.342400000000005</v>
          </cell>
          <cell r="BC2122">
            <v>58.745395348837214</v>
          </cell>
          <cell r="BD2122">
            <v>46.214736842105268</v>
          </cell>
        </row>
        <row r="2123">
          <cell r="AE2123">
            <v>2150</v>
          </cell>
          <cell r="AF2123">
            <v>57</v>
          </cell>
          <cell r="AY2123">
            <v>360</v>
          </cell>
          <cell r="AZ2123">
            <v>6.8</v>
          </cell>
        </row>
        <row r="2124">
          <cell r="AE2124">
            <v>2150</v>
          </cell>
          <cell r="AF2124">
            <v>57</v>
          </cell>
          <cell r="AY2124">
            <v>107.1</v>
          </cell>
          <cell r="AZ2124">
            <v>5.19</v>
          </cell>
        </row>
        <row r="2125">
          <cell r="AE2125">
            <v>2150</v>
          </cell>
          <cell r="AF2125">
            <v>57</v>
          </cell>
          <cell r="AY2125">
            <v>10.836</v>
          </cell>
          <cell r="AZ2125">
            <v>0.34439999999999993</v>
          </cell>
        </row>
        <row r="2126">
          <cell r="AE2126">
            <v>2150</v>
          </cell>
          <cell r="AF2126">
            <v>57</v>
          </cell>
          <cell r="AY2126">
            <v>5.27</v>
          </cell>
          <cell r="AZ2126">
            <v>0.16999999999999998</v>
          </cell>
        </row>
        <row r="2127">
          <cell r="AE2127">
            <v>2150</v>
          </cell>
          <cell r="AF2127">
            <v>57</v>
          </cell>
          <cell r="AY2127">
            <v>7.0200000000000005</v>
          </cell>
          <cell r="AZ2127">
            <v>0.27</v>
          </cell>
        </row>
        <row r="2128">
          <cell r="AY2128">
            <v>16.72</v>
          </cell>
          <cell r="AZ2128">
            <v>0.79200000000000004</v>
          </cell>
        </row>
        <row r="2129">
          <cell r="AY2129">
            <v>105</v>
          </cell>
          <cell r="AZ2129">
            <v>0.15</v>
          </cell>
        </row>
        <row r="2130">
          <cell r="AY2130">
            <v>67.2</v>
          </cell>
          <cell r="AZ2130">
            <v>1.64</v>
          </cell>
        </row>
        <row r="2131">
          <cell r="AY2131">
            <v>32.4</v>
          </cell>
          <cell r="AZ2131">
            <v>0.64800000000000002</v>
          </cell>
        </row>
        <row r="2132">
          <cell r="AY2132">
            <v>127.67999999999999</v>
          </cell>
          <cell r="AZ2132">
            <v>8.7780000000000005</v>
          </cell>
        </row>
        <row r="2133">
          <cell r="AY2133">
            <v>270.60000000000002</v>
          </cell>
          <cell r="AZ2133">
            <v>0</v>
          </cell>
        </row>
        <row r="2134">
          <cell r="AY2134">
            <v>116.8</v>
          </cell>
          <cell r="AZ2134">
            <v>0.96</v>
          </cell>
        </row>
        <row r="2135">
          <cell r="AY2135">
            <v>36.4</v>
          </cell>
          <cell r="AZ2135">
            <v>0.6</v>
          </cell>
        </row>
        <row r="2137">
          <cell r="H2137">
            <v>1</v>
          </cell>
          <cell r="J2137">
            <v>2</v>
          </cell>
          <cell r="AE2137">
            <v>1290</v>
          </cell>
          <cell r="AF2137">
            <v>34.200000000000003</v>
          </cell>
          <cell r="AY2137">
            <v>1345.3220000000001</v>
          </cell>
          <cell r="AZ2137">
            <v>46.975600000000007</v>
          </cell>
          <cell r="BC2137">
            <v>104.28852713178296</v>
          </cell>
          <cell r="BD2137">
            <v>137.35555555555555</v>
          </cell>
        </row>
        <row r="2138">
          <cell r="AE2138">
            <v>2150</v>
          </cell>
          <cell r="AF2138">
            <v>57</v>
          </cell>
          <cell r="AY2138">
            <v>720</v>
          </cell>
          <cell r="AZ2138">
            <v>13.6</v>
          </cell>
        </row>
        <row r="2139">
          <cell r="AE2139">
            <v>2150</v>
          </cell>
          <cell r="AF2139">
            <v>57</v>
          </cell>
          <cell r="AY2139">
            <v>175.16</v>
          </cell>
          <cell r="AZ2139">
            <v>10.555999999999999</v>
          </cell>
        </row>
        <row r="2140">
          <cell r="AE2140">
            <v>2150</v>
          </cell>
          <cell r="AF2140">
            <v>57</v>
          </cell>
          <cell r="AY2140">
            <v>4.2750000000000004</v>
          </cell>
          <cell r="AZ2140">
            <v>0.41039999999999999</v>
          </cell>
        </row>
        <row r="2141">
          <cell r="AY2141">
            <v>7.3920000000000003</v>
          </cell>
          <cell r="AZ2141">
            <v>0.2112</v>
          </cell>
        </row>
        <row r="2142">
          <cell r="AY2142">
            <v>10.530000000000001</v>
          </cell>
          <cell r="AZ2142">
            <v>0.40500000000000008</v>
          </cell>
        </row>
        <row r="2143">
          <cell r="AY2143">
            <v>16.72</v>
          </cell>
          <cell r="AZ2143">
            <v>0.79200000000000004</v>
          </cell>
        </row>
        <row r="2144">
          <cell r="AY2144">
            <v>67.2</v>
          </cell>
          <cell r="AZ2144">
            <v>1.64</v>
          </cell>
        </row>
        <row r="2145">
          <cell r="AY2145">
            <v>91</v>
          </cell>
          <cell r="AZ2145">
            <v>0</v>
          </cell>
        </row>
        <row r="2146">
          <cell r="AY2146">
            <v>34.5</v>
          </cell>
          <cell r="AZ2146">
            <v>0.375</v>
          </cell>
        </row>
        <row r="2147">
          <cell r="AY2147">
            <v>71.2</v>
          </cell>
          <cell r="AZ2147">
            <v>14.959999999999999</v>
          </cell>
        </row>
        <row r="2148">
          <cell r="AY2148">
            <v>37.125</v>
          </cell>
          <cell r="AZ2148">
            <v>0.45</v>
          </cell>
        </row>
        <row r="2149">
          <cell r="AY2149">
            <v>107.7</v>
          </cell>
          <cell r="AZ2149">
            <v>3.45</v>
          </cell>
        </row>
        <row r="2150">
          <cell r="AY2150">
            <v>2.52</v>
          </cell>
          <cell r="AZ2150">
            <v>0.126</v>
          </cell>
        </row>
        <row r="2152">
          <cell r="H2152">
            <v>1</v>
          </cell>
          <cell r="J2152">
            <v>2</v>
          </cell>
          <cell r="AE2152">
            <v>860</v>
          </cell>
          <cell r="AF2152">
            <v>22.8</v>
          </cell>
          <cell r="AY2152">
            <v>1255.9275</v>
          </cell>
          <cell r="AZ2152">
            <v>33.306500000000007</v>
          </cell>
          <cell r="BC2152">
            <v>146.03808139534885</v>
          </cell>
          <cell r="BD2152">
            <v>146.08114035087723</v>
          </cell>
        </row>
        <row r="2153">
          <cell r="AE2153">
            <v>2150</v>
          </cell>
          <cell r="AF2153">
            <v>57</v>
          </cell>
          <cell r="AY2153">
            <v>720</v>
          </cell>
          <cell r="AZ2153">
            <v>13.6</v>
          </cell>
        </row>
        <row r="2154">
          <cell r="AE2154">
            <v>2150</v>
          </cell>
          <cell r="AF2154">
            <v>57</v>
          </cell>
          <cell r="AY2154">
            <v>43.74</v>
          </cell>
          <cell r="AZ2154">
            <v>3.4560000000000004</v>
          </cell>
        </row>
        <row r="2155">
          <cell r="AY2155">
            <v>6.5875000000000004</v>
          </cell>
          <cell r="AZ2155">
            <v>0.21249999999999999</v>
          </cell>
        </row>
        <row r="2156">
          <cell r="AY2156">
            <v>20.399999999999999</v>
          </cell>
          <cell r="AZ2156">
            <v>0.8</v>
          </cell>
        </row>
        <row r="2157">
          <cell r="AY2157">
            <v>42.7</v>
          </cell>
          <cell r="AZ2157">
            <v>0.7</v>
          </cell>
        </row>
        <row r="2158">
          <cell r="AY2158">
            <v>80.8</v>
          </cell>
          <cell r="AZ2158">
            <v>2.82</v>
          </cell>
        </row>
        <row r="2159">
          <cell r="AY2159">
            <v>72.8</v>
          </cell>
          <cell r="AZ2159">
            <v>0</v>
          </cell>
        </row>
        <row r="2160">
          <cell r="AY2160">
            <v>175.16</v>
          </cell>
          <cell r="AZ2160">
            <v>10.555999999999999</v>
          </cell>
        </row>
        <row r="2161">
          <cell r="AY2161">
            <v>70</v>
          </cell>
          <cell r="AZ2161">
            <v>0.1</v>
          </cell>
        </row>
        <row r="2162">
          <cell r="AY2162">
            <v>7.0200000000000005</v>
          </cell>
          <cell r="AZ2162">
            <v>0.27</v>
          </cell>
        </row>
        <row r="2163">
          <cell r="AY2163">
            <v>16.72</v>
          </cell>
          <cell r="AZ2163">
            <v>0.79200000000000004</v>
          </cell>
        </row>
        <row r="2165">
          <cell r="AE2165">
            <v>2966.9999999999995</v>
          </cell>
          <cell r="AF2165">
            <v>78.66</v>
          </cell>
          <cell r="AY2165">
            <v>1694.7969583333336</v>
          </cell>
          <cell r="AZ2165">
            <v>53.039584166666671</v>
          </cell>
          <cell r="BC2165">
            <v>57.121569205707246</v>
          </cell>
          <cell r="BD2165">
            <v>67.428914526654822</v>
          </cell>
        </row>
        <row r="2166">
          <cell r="H2166">
            <v>1</v>
          </cell>
          <cell r="J2166">
            <v>1</v>
          </cell>
          <cell r="AE2166">
            <v>1720</v>
          </cell>
          <cell r="AF2166">
            <v>45.6</v>
          </cell>
          <cell r="AY2166">
            <v>1298.6100000000001</v>
          </cell>
          <cell r="AZ2166">
            <v>26.973299999999998</v>
          </cell>
          <cell r="BC2166">
            <v>75.500581395348846</v>
          </cell>
          <cell r="BD2166">
            <v>59.151973684210525</v>
          </cell>
        </row>
        <row r="2167">
          <cell r="AE2167">
            <v>2150</v>
          </cell>
          <cell r="AF2167">
            <v>57</v>
          </cell>
          <cell r="AY2167">
            <v>540</v>
          </cell>
          <cell r="AZ2167">
            <v>10.199999999999999</v>
          </cell>
        </row>
        <row r="2168">
          <cell r="AE2168">
            <v>2150</v>
          </cell>
          <cell r="AF2168">
            <v>57</v>
          </cell>
          <cell r="AY2168">
            <v>6.4740000000000011</v>
          </cell>
          <cell r="AZ2168">
            <v>0.14940000000000001</v>
          </cell>
        </row>
        <row r="2169">
          <cell r="AE2169">
            <v>2150</v>
          </cell>
          <cell r="AF2169">
            <v>57</v>
          </cell>
          <cell r="AY2169">
            <v>71.400000000000006</v>
          </cell>
          <cell r="AZ2169">
            <v>3.46</v>
          </cell>
        </row>
        <row r="2170">
          <cell r="AE2170">
            <v>2150</v>
          </cell>
          <cell r="AF2170">
            <v>57</v>
          </cell>
          <cell r="AY2170">
            <v>17.423999999999999</v>
          </cell>
          <cell r="AZ2170">
            <v>0.88000000000000012</v>
          </cell>
        </row>
        <row r="2171">
          <cell r="AY2171">
            <v>7.0200000000000005</v>
          </cell>
          <cell r="AZ2171">
            <v>0.27</v>
          </cell>
        </row>
        <row r="2172">
          <cell r="AY2172">
            <v>16.72</v>
          </cell>
          <cell r="AZ2172">
            <v>0.79200000000000004</v>
          </cell>
        </row>
        <row r="2173">
          <cell r="AY2173">
            <v>82</v>
          </cell>
          <cell r="AZ2173">
            <v>6.7</v>
          </cell>
        </row>
        <row r="2174">
          <cell r="AY2174">
            <v>225.5</v>
          </cell>
          <cell r="AZ2174">
            <v>0</v>
          </cell>
        </row>
        <row r="2175">
          <cell r="AY2175">
            <v>25.925000000000001</v>
          </cell>
          <cell r="AZ2175">
            <v>0.27450000000000002</v>
          </cell>
        </row>
        <row r="2176">
          <cell r="AY2176">
            <v>93.15</v>
          </cell>
          <cell r="AZ2176">
            <v>1.8</v>
          </cell>
        </row>
        <row r="2177">
          <cell r="AY2177">
            <v>37.125</v>
          </cell>
          <cell r="AZ2177">
            <v>0.45</v>
          </cell>
        </row>
        <row r="2178">
          <cell r="AY2178">
            <v>109.2</v>
          </cell>
          <cell r="AZ2178">
            <v>0</v>
          </cell>
        </row>
        <row r="2179">
          <cell r="AY2179">
            <v>32.4</v>
          </cell>
          <cell r="AZ2179">
            <v>0.64800000000000002</v>
          </cell>
        </row>
        <row r="2180">
          <cell r="AY2180">
            <v>3.8</v>
          </cell>
          <cell r="AZ2180">
            <v>0.19</v>
          </cell>
        </row>
        <row r="2181">
          <cell r="AY2181">
            <v>11.472</v>
          </cell>
          <cell r="AZ2181">
            <v>0.13439999999999999</v>
          </cell>
        </row>
        <row r="2182">
          <cell r="AY2182">
            <v>19</v>
          </cell>
          <cell r="AZ2182">
            <v>1.0249999999999999</v>
          </cell>
        </row>
        <row r="2184">
          <cell r="H2184">
            <v>1</v>
          </cell>
          <cell r="J2184">
            <v>1</v>
          </cell>
          <cell r="AE2184">
            <v>2150</v>
          </cell>
          <cell r="AF2184">
            <v>57</v>
          </cell>
          <cell r="AY2184">
            <v>1446.64375</v>
          </cell>
          <cell r="AZ2184">
            <v>40.455624999999998</v>
          </cell>
          <cell r="BC2184">
            <v>67.285755813953486</v>
          </cell>
          <cell r="BD2184">
            <v>70.974780701754383</v>
          </cell>
        </row>
        <row r="2185">
          <cell r="AE2185">
            <v>2150</v>
          </cell>
          <cell r="AF2185">
            <v>57</v>
          </cell>
          <cell r="AY2185">
            <v>900</v>
          </cell>
          <cell r="AZ2185">
            <v>17</v>
          </cell>
        </row>
        <row r="2186">
          <cell r="AE2186">
            <v>2150</v>
          </cell>
          <cell r="AF2186">
            <v>57</v>
          </cell>
          <cell r="AY2186">
            <v>45.5625</v>
          </cell>
          <cell r="AZ2186">
            <v>3.6</v>
          </cell>
        </row>
        <row r="2187">
          <cell r="AE2187">
            <v>2150</v>
          </cell>
          <cell r="AF2187">
            <v>57</v>
          </cell>
          <cell r="AY2187">
            <v>13.956250000000001</v>
          </cell>
          <cell r="AZ2187">
            <v>0.52937500000000004</v>
          </cell>
        </row>
        <row r="2188">
          <cell r="AE2188">
            <v>2150</v>
          </cell>
          <cell r="AF2188">
            <v>57</v>
          </cell>
          <cell r="AY2188">
            <v>20.9</v>
          </cell>
          <cell r="AZ2188">
            <v>0.99</v>
          </cell>
        </row>
        <row r="2189">
          <cell r="AY2189">
            <v>8.7750000000000004</v>
          </cell>
          <cell r="AZ2189">
            <v>0.33750000000000002</v>
          </cell>
        </row>
        <row r="2190">
          <cell r="AY2190">
            <v>218.95</v>
          </cell>
          <cell r="AZ2190">
            <v>13.194999999999999</v>
          </cell>
        </row>
        <row r="2191">
          <cell r="AY2191">
            <v>40.5</v>
          </cell>
          <cell r="AZ2191">
            <v>0.81</v>
          </cell>
        </row>
        <row r="2192">
          <cell r="AY2192">
            <v>126.375</v>
          </cell>
          <cell r="AZ2192">
            <v>2.9625000000000004</v>
          </cell>
        </row>
        <row r="2193">
          <cell r="AY2193">
            <v>25.875</v>
          </cell>
          <cell r="AZ2193">
            <v>0.28125</v>
          </cell>
        </row>
        <row r="2194">
          <cell r="AY2194">
            <v>45.75</v>
          </cell>
          <cell r="AZ2194">
            <v>0.75</v>
          </cell>
        </row>
        <row r="2196">
          <cell r="H2196">
            <v>1</v>
          </cell>
          <cell r="J2196">
            <v>1</v>
          </cell>
          <cell r="AE2196">
            <v>1075</v>
          </cell>
          <cell r="AF2196">
            <v>28.5</v>
          </cell>
          <cell r="AY2196">
            <v>1409.3687500000003</v>
          </cell>
          <cell r="AZ2196">
            <v>51.336750000000002</v>
          </cell>
          <cell r="BC2196">
            <v>131.1040697674419</v>
          </cell>
          <cell r="BD2196">
            <v>180.12894736842105</v>
          </cell>
        </row>
        <row r="2197">
          <cell r="AE2197">
            <v>2150</v>
          </cell>
          <cell r="AF2197">
            <v>57</v>
          </cell>
          <cell r="AY2197">
            <v>900</v>
          </cell>
          <cell r="AZ2197">
            <v>17</v>
          </cell>
        </row>
        <row r="2198">
          <cell r="AE2198">
            <v>2150</v>
          </cell>
          <cell r="AF2198">
            <v>57</v>
          </cell>
          <cell r="AY2198">
            <v>12.6875</v>
          </cell>
          <cell r="AZ2198">
            <v>1.3125</v>
          </cell>
        </row>
        <row r="2199">
          <cell r="AY2199">
            <v>46.5625</v>
          </cell>
          <cell r="AZ2199">
            <v>5.71875</v>
          </cell>
        </row>
        <row r="2200">
          <cell r="AY2200">
            <v>6.5874999999999995</v>
          </cell>
          <cell r="AZ2200">
            <v>0.21249999999999999</v>
          </cell>
        </row>
        <row r="2201">
          <cell r="AY2201">
            <v>202</v>
          </cell>
          <cell r="AZ2201">
            <v>7.05</v>
          </cell>
        </row>
        <row r="2202">
          <cell r="AY2202">
            <v>8.7750000000000004</v>
          </cell>
          <cell r="AZ2202">
            <v>0.33750000000000002</v>
          </cell>
        </row>
        <row r="2203">
          <cell r="AY2203">
            <v>20.9</v>
          </cell>
          <cell r="AZ2203">
            <v>0.99</v>
          </cell>
        </row>
        <row r="2204">
          <cell r="AY2204">
            <v>54.675000000000004</v>
          </cell>
          <cell r="AZ2204">
            <v>4.32</v>
          </cell>
        </row>
        <row r="2205">
          <cell r="AY2205">
            <v>2.42875</v>
          </cell>
          <cell r="AZ2205">
            <v>0.15075000000000002</v>
          </cell>
        </row>
        <row r="2206">
          <cell r="AY2206">
            <v>2.375</v>
          </cell>
          <cell r="AZ2206">
            <v>0.11874999999999999</v>
          </cell>
        </row>
        <row r="2207">
          <cell r="AY2207">
            <v>3.5624999999999996</v>
          </cell>
          <cell r="AZ2207">
            <v>0.34199999999999997</v>
          </cell>
        </row>
        <row r="2208">
          <cell r="AY2208">
            <v>9.24</v>
          </cell>
          <cell r="AZ2208">
            <v>0.26400000000000001</v>
          </cell>
        </row>
        <row r="2209">
          <cell r="AY2209">
            <v>3.8249999999999997</v>
          </cell>
          <cell r="AZ2209">
            <v>0.17</v>
          </cell>
        </row>
        <row r="2210">
          <cell r="AY2210">
            <v>135.75</v>
          </cell>
          <cell r="AZ2210">
            <v>13.350000000000001</v>
          </cell>
        </row>
        <row r="2212">
          <cell r="H2212">
            <v>1</v>
          </cell>
          <cell r="J2212">
            <v>1</v>
          </cell>
          <cell r="AE2212">
            <v>5733.333333333333</v>
          </cell>
          <cell r="AF2212">
            <v>152</v>
          </cell>
          <cell r="AY2212">
            <v>2449.583333333333</v>
          </cell>
          <cell r="AZ2212">
            <v>74.698333333333338</v>
          </cell>
          <cell r="BC2212">
            <v>42.725290697674417</v>
          </cell>
          <cell r="BD2212">
            <v>49.143640350877192</v>
          </cell>
        </row>
        <row r="2213">
          <cell r="AE2213">
            <v>2150</v>
          </cell>
          <cell r="AF2213">
            <v>57</v>
          </cell>
          <cell r="AY2213">
            <v>900</v>
          </cell>
          <cell r="AZ2213">
            <v>17</v>
          </cell>
        </row>
        <row r="2214">
          <cell r="AE2214">
            <v>2150</v>
          </cell>
          <cell r="AF2214">
            <v>57</v>
          </cell>
          <cell r="AY2214">
            <v>178.5</v>
          </cell>
          <cell r="AZ2214">
            <v>8.65</v>
          </cell>
        </row>
        <row r="2215">
          <cell r="AE2215">
            <v>2150</v>
          </cell>
          <cell r="AF2215">
            <v>57</v>
          </cell>
          <cell r="AY2215">
            <v>22.666666666666668</v>
          </cell>
          <cell r="AZ2215">
            <v>2.6</v>
          </cell>
        </row>
        <row r="2216">
          <cell r="AE2216">
            <v>2150</v>
          </cell>
          <cell r="AF2216">
            <v>57</v>
          </cell>
          <cell r="AY2216">
            <v>113.33333333333333</v>
          </cell>
          <cell r="AZ2216">
            <v>16.416666666666668</v>
          </cell>
        </row>
        <row r="2217">
          <cell r="AE2217">
            <v>2150</v>
          </cell>
          <cell r="AF2217">
            <v>57</v>
          </cell>
          <cell r="AY2217">
            <v>25.833333333333332</v>
          </cell>
          <cell r="AZ2217">
            <v>3.0833333333333335</v>
          </cell>
        </row>
        <row r="2218">
          <cell r="AE2218">
            <v>2150</v>
          </cell>
          <cell r="AF2218">
            <v>57</v>
          </cell>
          <cell r="AY2218">
            <v>160.83333333333334</v>
          </cell>
          <cell r="AZ2218">
            <v>1.25</v>
          </cell>
        </row>
        <row r="2219">
          <cell r="AE2219">
            <v>2150</v>
          </cell>
          <cell r="AF2219">
            <v>57</v>
          </cell>
          <cell r="AY2219">
            <v>54</v>
          </cell>
          <cell r="AZ2219">
            <v>1.08</v>
          </cell>
        </row>
        <row r="2220">
          <cell r="AE2220">
            <v>2150</v>
          </cell>
          <cell r="AF2220">
            <v>57</v>
          </cell>
          <cell r="AY2220">
            <v>53.333333333333336</v>
          </cell>
          <cell r="AZ2220">
            <v>1.0833333333333333</v>
          </cell>
        </row>
        <row r="2221">
          <cell r="AY2221">
            <v>29.183333333333334</v>
          </cell>
          <cell r="AZ2221">
            <v>1.3316666666666668</v>
          </cell>
        </row>
        <row r="2222">
          <cell r="AY2222">
            <v>74.5</v>
          </cell>
          <cell r="AZ2222">
            <v>9.15</v>
          </cell>
        </row>
        <row r="2223">
          <cell r="AY2223">
            <v>375.83333333333331</v>
          </cell>
          <cell r="AZ2223">
            <v>0</v>
          </cell>
        </row>
        <row r="2224">
          <cell r="AY2224">
            <v>11.700000000000001</v>
          </cell>
          <cell r="AZ2224">
            <v>0.45</v>
          </cell>
        </row>
        <row r="2225">
          <cell r="AY2225">
            <v>27.866666666666664</v>
          </cell>
          <cell r="AZ2225">
            <v>1.32</v>
          </cell>
        </row>
        <row r="2226">
          <cell r="AY2226">
            <v>182</v>
          </cell>
          <cell r="AZ2226">
            <v>0</v>
          </cell>
        </row>
        <row r="2227">
          <cell r="AY2227">
            <v>44</v>
          </cell>
          <cell r="AZ2227">
            <v>6.5</v>
          </cell>
        </row>
        <row r="2228">
          <cell r="AY2228">
            <v>196</v>
          </cell>
          <cell r="AZ2228">
            <v>4.7833333333333323</v>
          </cell>
        </row>
        <row r="2230">
          <cell r="H2230">
            <v>1</v>
          </cell>
          <cell r="J2230">
            <v>1</v>
          </cell>
          <cell r="AE2230">
            <v>3225</v>
          </cell>
          <cell r="AF2230">
            <v>85.5</v>
          </cell>
          <cell r="AY2230">
            <v>1444.70625</v>
          </cell>
          <cell r="AZ2230">
            <v>48.184375000000003</v>
          </cell>
          <cell r="BC2230">
            <v>44.797093023255812</v>
          </cell>
          <cell r="BD2230">
            <v>56.355994152046783</v>
          </cell>
        </row>
        <row r="2231">
          <cell r="AE2231">
            <v>2150</v>
          </cell>
          <cell r="AF2231">
            <v>57</v>
          </cell>
          <cell r="AY2231">
            <v>675</v>
          </cell>
          <cell r="AZ2231">
            <v>12.75</v>
          </cell>
        </row>
        <row r="2232">
          <cell r="AE2232">
            <v>2150</v>
          </cell>
          <cell r="AF2232">
            <v>57</v>
          </cell>
          <cell r="AY2232">
            <v>48</v>
          </cell>
          <cell r="AZ2232">
            <v>0.97500000000000009</v>
          </cell>
        </row>
        <row r="2233">
          <cell r="AE2233">
            <v>2150</v>
          </cell>
          <cell r="AF2233">
            <v>57</v>
          </cell>
          <cell r="AY2233">
            <v>46.5625</v>
          </cell>
          <cell r="AZ2233">
            <v>5.71875</v>
          </cell>
        </row>
        <row r="2234">
          <cell r="AE2234">
            <v>2150</v>
          </cell>
          <cell r="AF2234">
            <v>57</v>
          </cell>
          <cell r="AY2234">
            <v>8.7750000000000004</v>
          </cell>
          <cell r="AZ2234">
            <v>0.33750000000000002</v>
          </cell>
        </row>
        <row r="2235">
          <cell r="AE2235">
            <v>2150</v>
          </cell>
          <cell r="AF2235">
            <v>57</v>
          </cell>
          <cell r="AY2235">
            <v>20.9</v>
          </cell>
          <cell r="AZ2235">
            <v>0.99</v>
          </cell>
        </row>
        <row r="2236">
          <cell r="AE2236">
            <v>2150</v>
          </cell>
          <cell r="AF2236">
            <v>57</v>
          </cell>
          <cell r="AY2236">
            <v>21.887499999999999</v>
          </cell>
          <cell r="AZ2236">
            <v>0.99875000000000003</v>
          </cell>
        </row>
        <row r="2237">
          <cell r="AY2237">
            <v>12.8125</v>
          </cell>
          <cell r="AZ2237">
            <v>1.09375</v>
          </cell>
        </row>
        <row r="2238">
          <cell r="AY2238">
            <v>109.47499999999999</v>
          </cell>
          <cell r="AZ2238">
            <v>6.5974999999999993</v>
          </cell>
        </row>
        <row r="2239">
          <cell r="AY2239">
            <v>126</v>
          </cell>
          <cell r="AZ2239">
            <v>3.0749999999999997</v>
          </cell>
        </row>
        <row r="2240">
          <cell r="AY2240">
            <v>13.956250000000001</v>
          </cell>
          <cell r="AZ2240">
            <v>0.52937500000000004</v>
          </cell>
        </row>
        <row r="2241">
          <cell r="AY2241">
            <v>93</v>
          </cell>
          <cell r="AZ2241">
            <v>3</v>
          </cell>
        </row>
        <row r="2242">
          <cell r="AY2242">
            <v>126.25</v>
          </cell>
          <cell r="AZ2242">
            <v>4.40625</v>
          </cell>
        </row>
        <row r="2243">
          <cell r="AY2243">
            <v>6.5874999999999995</v>
          </cell>
          <cell r="AZ2243">
            <v>0.21249999999999999</v>
          </cell>
        </row>
        <row r="2244">
          <cell r="AY2244">
            <v>92</v>
          </cell>
          <cell r="AZ2244">
            <v>0</v>
          </cell>
        </row>
        <row r="2245">
          <cell r="AY2245">
            <v>43.5</v>
          </cell>
          <cell r="AZ2245">
            <v>7.5</v>
          </cell>
        </row>
        <row r="2247">
          <cell r="H2247">
            <v>1</v>
          </cell>
          <cell r="J2247">
            <v>1</v>
          </cell>
          <cell r="AE2247">
            <v>3583.3333333333335</v>
          </cell>
          <cell r="AF2247">
            <v>95</v>
          </cell>
          <cell r="AY2247">
            <v>1753.8258333333335</v>
          </cell>
          <cell r="AZ2247">
            <v>74.270916666666665</v>
          </cell>
          <cell r="BC2247">
            <v>48.943976744186052</v>
          </cell>
          <cell r="BD2247">
            <v>78.179912280701757</v>
          </cell>
        </row>
        <row r="2248">
          <cell r="AE2248">
            <v>2150</v>
          </cell>
          <cell r="AF2248">
            <v>57</v>
          </cell>
          <cell r="AY2248">
            <v>1200</v>
          </cell>
          <cell r="AZ2248">
            <v>22.666666666666668</v>
          </cell>
        </row>
        <row r="2249">
          <cell r="AE2249">
            <v>2150</v>
          </cell>
          <cell r="AF2249">
            <v>57</v>
          </cell>
          <cell r="AY2249">
            <v>21.3</v>
          </cell>
          <cell r="AZ2249">
            <v>2.0708333333333333</v>
          </cell>
        </row>
        <row r="2250">
          <cell r="AE2250">
            <v>2150</v>
          </cell>
          <cell r="AF2250">
            <v>57</v>
          </cell>
          <cell r="AY2250">
            <v>22.666666666666668</v>
          </cell>
          <cell r="AZ2250">
            <v>2.6</v>
          </cell>
        </row>
        <row r="2251">
          <cell r="AE2251">
            <v>2150</v>
          </cell>
          <cell r="AF2251">
            <v>57</v>
          </cell>
          <cell r="AY2251">
            <v>36.479166666666664</v>
          </cell>
          <cell r="AZ2251">
            <v>1.6645833333333335</v>
          </cell>
        </row>
        <row r="2252">
          <cell r="AE2252">
            <v>2150</v>
          </cell>
          <cell r="AF2252">
            <v>57</v>
          </cell>
          <cell r="AY2252">
            <v>37.125</v>
          </cell>
          <cell r="AZ2252">
            <v>0.44999999999999996</v>
          </cell>
        </row>
        <row r="2253">
          <cell r="AY2253">
            <v>11.700000000000001</v>
          </cell>
          <cell r="AZ2253">
            <v>0.45</v>
          </cell>
        </row>
        <row r="2254">
          <cell r="AY2254">
            <v>27.866666666666664</v>
          </cell>
          <cell r="AZ2254">
            <v>1.32</v>
          </cell>
        </row>
        <row r="2255">
          <cell r="AY2255">
            <v>74.5</v>
          </cell>
          <cell r="AZ2255">
            <v>9.15</v>
          </cell>
        </row>
        <row r="2256">
          <cell r="AY2256">
            <v>150.66666666666666</v>
          </cell>
          <cell r="AZ2256">
            <v>22.666666666666668</v>
          </cell>
        </row>
        <row r="2257">
          <cell r="AY2257">
            <v>49.666666666666664</v>
          </cell>
          <cell r="AZ2257">
            <v>6.1000000000000005</v>
          </cell>
        </row>
        <row r="2258">
          <cell r="AY2258">
            <v>7.125</v>
          </cell>
          <cell r="AZ2258">
            <v>0.68400000000000005</v>
          </cell>
        </row>
        <row r="2259">
          <cell r="AY2259">
            <v>12.32</v>
          </cell>
          <cell r="AZ2259">
            <v>0.35200000000000004</v>
          </cell>
        </row>
        <row r="2260">
          <cell r="AY2260">
            <v>6.4766666666666666</v>
          </cell>
          <cell r="AZ2260">
            <v>0.40200000000000008</v>
          </cell>
        </row>
        <row r="2261">
          <cell r="AY2261">
            <v>29.183333333333334</v>
          </cell>
          <cell r="AZ2261">
            <v>1.3316666666666668</v>
          </cell>
        </row>
        <row r="2262">
          <cell r="AY2262">
            <v>38</v>
          </cell>
          <cell r="AZ2262">
            <v>2.0499999999999998</v>
          </cell>
        </row>
        <row r="2263">
          <cell r="AY2263">
            <v>28.75</v>
          </cell>
          <cell r="AZ2263">
            <v>0.3125</v>
          </cell>
        </row>
        <row r="2265">
          <cell r="H2265">
            <v>1</v>
          </cell>
          <cell r="J2265">
            <v>1</v>
          </cell>
          <cell r="AE2265">
            <v>3225</v>
          </cell>
          <cell r="AF2265">
            <v>85.5</v>
          </cell>
          <cell r="AY2265">
            <v>1351.07</v>
          </cell>
          <cell r="AZ2265">
            <v>27.195500000000003</v>
          </cell>
          <cell r="BC2265">
            <v>41.893643410852711</v>
          </cell>
          <cell r="BD2265">
            <v>31.80760233918129</v>
          </cell>
        </row>
        <row r="2266">
          <cell r="AE2266">
            <v>2150</v>
          </cell>
          <cell r="AF2266">
            <v>57</v>
          </cell>
          <cell r="AY2266">
            <v>675</v>
          </cell>
          <cell r="AZ2266">
            <v>12.75</v>
          </cell>
        </row>
        <row r="2267">
          <cell r="AE2267">
            <v>2150</v>
          </cell>
          <cell r="AF2267">
            <v>57</v>
          </cell>
          <cell r="AY2267">
            <v>4.84375</v>
          </cell>
          <cell r="AZ2267">
            <v>0.1875</v>
          </cell>
        </row>
        <row r="2268">
          <cell r="AE2268">
            <v>2150</v>
          </cell>
          <cell r="AF2268">
            <v>57</v>
          </cell>
          <cell r="AY2268">
            <v>8.7750000000000004</v>
          </cell>
          <cell r="AZ2268">
            <v>0.33750000000000002</v>
          </cell>
        </row>
        <row r="2269">
          <cell r="AE2269">
            <v>2150</v>
          </cell>
          <cell r="AF2269">
            <v>57</v>
          </cell>
          <cell r="AY2269">
            <v>20.9</v>
          </cell>
          <cell r="AZ2269">
            <v>0.99</v>
          </cell>
        </row>
        <row r="2270">
          <cell r="AE2270">
            <v>2150</v>
          </cell>
          <cell r="AF2270">
            <v>57</v>
          </cell>
          <cell r="AY2270">
            <v>45.5625</v>
          </cell>
          <cell r="AZ2270">
            <v>3.6</v>
          </cell>
        </row>
        <row r="2271">
          <cell r="AE2271">
            <v>2150</v>
          </cell>
          <cell r="AF2271">
            <v>57</v>
          </cell>
          <cell r="AY2271">
            <v>37.25</v>
          </cell>
          <cell r="AZ2271">
            <v>4.5750000000000002</v>
          </cell>
        </row>
        <row r="2272">
          <cell r="AY2272">
            <v>281.875</v>
          </cell>
          <cell r="AZ2272">
            <v>0</v>
          </cell>
        </row>
        <row r="2273">
          <cell r="AY2273">
            <v>91</v>
          </cell>
          <cell r="AZ2273">
            <v>0</v>
          </cell>
        </row>
        <row r="2274">
          <cell r="AY2274">
            <v>5.5825000000000005</v>
          </cell>
          <cell r="AZ2274">
            <v>0.21175000000000002</v>
          </cell>
        </row>
        <row r="2275">
          <cell r="AY2275">
            <v>46.40625</v>
          </cell>
          <cell r="AZ2275">
            <v>0.5625</v>
          </cell>
        </row>
        <row r="2276">
          <cell r="AY2276">
            <v>62.25</v>
          </cell>
          <cell r="AZ2276">
            <v>1.9750000000000001</v>
          </cell>
        </row>
        <row r="2277">
          <cell r="AY2277">
            <v>43.125</v>
          </cell>
          <cell r="AZ2277">
            <v>0.46875</v>
          </cell>
        </row>
        <row r="2278">
          <cell r="AY2278">
            <v>28.5</v>
          </cell>
          <cell r="AZ2278">
            <v>1.5374999999999999</v>
          </cell>
        </row>
        <row r="2280">
          <cell r="H2280">
            <v>1</v>
          </cell>
          <cell r="J2280">
            <v>1</v>
          </cell>
          <cell r="AE2280">
            <v>2150</v>
          </cell>
          <cell r="AF2280">
            <v>57</v>
          </cell>
          <cell r="AY2280">
            <v>1676.5650000000003</v>
          </cell>
          <cell r="AZ2280">
            <v>61.961500000000001</v>
          </cell>
          <cell r="BC2280">
            <v>77.979767441860474</v>
          </cell>
          <cell r="BD2280">
            <v>108.70438596491228</v>
          </cell>
        </row>
        <row r="2281">
          <cell r="AE2281">
            <v>2150</v>
          </cell>
          <cell r="AF2281">
            <v>57</v>
          </cell>
          <cell r="AY2281">
            <v>900</v>
          </cell>
          <cell r="AZ2281">
            <v>17</v>
          </cell>
        </row>
        <row r="2282">
          <cell r="AE2282">
            <v>2150</v>
          </cell>
          <cell r="AF2282">
            <v>57</v>
          </cell>
          <cell r="AY2282">
            <v>39.693749999999994</v>
          </cell>
          <cell r="AZ2282">
            <v>3.6974999999999998</v>
          </cell>
        </row>
        <row r="2283">
          <cell r="AE2283">
            <v>2150</v>
          </cell>
          <cell r="AF2283">
            <v>57</v>
          </cell>
          <cell r="AY2283">
            <v>9.8812499999999996</v>
          </cell>
          <cell r="AZ2283">
            <v>0.31874999999999998</v>
          </cell>
        </row>
        <row r="2284">
          <cell r="AE2284">
            <v>2150</v>
          </cell>
          <cell r="AF2284">
            <v>57</v>
          </cell>
          <cell r="AY2284">
            <v>252</v>
          </cell>
          <cell r="AZ2284">
            <v>19.899999999999999</v>
          </cell>
        </row>
        <row r="2285">
          <cell r="AY2285">
            <v>91.25</v>
          </cell>
          <cell r="AZ2285">
            <v>0.75</v>
          </cell>
        </row>
        <row r="2286">
          <cell r="AY2286">
            <v>8.7750000000000004</v>
          </cell>
          <cell r="AZ2286">
            <v>0.33750000000000002</v>
          </cell>
        </row>
        <row r="2287">
          <cell r="AY2287">
            <v>20.9</v>
          </cell>
          <cell r="AZ2287">
            <v>0.99</v>
          </cell>
        </row>
        <row r="2288">
          <cell r="AY2288">
            <v>91</v>
          </cell>
          <cell r="AZ2288">
            <v>0</v>
          </cell>
        </row>
        <row r="2289">
          <cell r="AY2289">
            <v>11.115</v>
          </cell>
          <cell r="AZ2289">
            <v>0.89775000000000005</v>
          </cell>
        </row>
        <row r="2290">
          <cell r="AY2290">
            <v>218.95</v>
          </cell>
          <cell r="AZ2290">
            <v>13.194999999999999</v>
          </cell>
        </row>
        <row r="2291">
          <cell r="AY2291">
            <v>33</v>
          </cell>
          <cell r="AZ2291">
            <v>4.875</v>
          </cell>
        </row>
        <row r="2293">
          <cell r="H2293">
            <v>1</v>
          </cell>
          <cell r="J2293">
            <v>1</v>
          </cell>
          <cell r="AE2293">
            <v>3583.3333333333335</v>
          </cell>
          <cell r="AF2293">
            <v>95</v>
          </cell>
          <cell r="AY2293">
            <v>1944.0366666666669</v>
          </cell>
          <cell r="AZ2293">
            <v>55.851666666666667</v>
          </cell>
          <cell r="BC2293">
            <v>54.252186046511632</v>
          </cell>
          <cell r="BD2293">
            <v>58.791228070175436</v>
          </cell>
        </row>
        <row r="2294">
          <cell r="AE2294">
            <v>2150</v>
          </cell>
          <cell r="AF2294">
            <v>57</v>
          </cell>
          <cell r="AY2294">
            <v>1080</v>
          </cell>
          <cell r="AZ2294">
            <v>20.399999999999999</v>
          </cell>
        </row>
        <row r="2295">
          <cell r="AE2295">
            <v>2150</v>
          </cell>
          <cell r="AF2295">
            <v>57</v>
          </cell>
          <cell r="AY2295">
            <v>119</v>
          </cell>
          <cell r="AZ2295">
            <v>5.7666666666666666</v>
          </cell>
        </row>
        <row r="2296">
          <cell r="AE2296">
            <v>2150</v>
          </cell>
          <cell r="AF2296">
            <v>57</v>
          </cell>
          <cell r="AY2296">
            <v>7.666666666666667</v>
          </cell>
          <cell r="AZ2296">
            <v>0.96666666666666667</v>
          </cell>
        </row>
        <row r="2297">
          <cell r="AE2297">
            <v>2150</v>
          </cell>
          <cell r="AF2297">
            <v>57</v>
          </cell>
          <cell r="AY2297">
            <v>18.02</v>
          </cell>
          <cell r="AZ2297">
            <v>0.26500000000000001</v>
          </cell>
        </row>
        <row r="2298">
          <cell r="AE2298">
            <v>2150</v>
          </cell>
          <cell r="AF2298">
            <v>57</v>
          </cell>
          <cell r="AY2298">
            <v>29.183333333333334</v>
          </cell>
          <cell r="AZ2298">
            <v>1.3316666666666668</v>
          </cell>
        </row>
        <row r="2299">
          <cell r="AY2299">
            <v>11.700000000000001</v>
          </cell>
          <cell r="AZ2299">
            <v>0.45</v>
          </cell>
        </row>
        <row r="2300">
          <cell r="AY2300">
            <v>27.866666666666664</v>
          </cell>
          <cell r="AZ2300">
            <v>1.32</v>
          </cell>
        </row>
        <row r="2301">
          <cell r="AY2301">
            <v>128.66666666666666</v>
          </cell>
          <cell r="AZ2301">
            <v>1</v>
          </cell>
        </row>
        <row r="2302">
          <cell r="AY2302">
            <v>49.666666666666664</v>
          </cell>
          <cell r="AZ2302">
            <v>6.1000000000000005</v>
          </cell>
        </row>
        <row r="2303">
          <cell r="AY2303">
            <v>34.5</v>
          </cell>
          <cell r="AZ2303">
            <v>0.44999999999999996</v>
          </cell>
        </row>
        <row r="2304">
          <cell r="AY2304">
            <v>291.93333333333334</v>
          </cell>
          <cell r="AZ2304">
            <v>17.59333333333333</v>
          </cell>
        </row>
        <row r="2305">
          <cell r="AY2305">
            <v>145.83333333333334</v>
          </cell>
          <cell r="AZ2305">
            <v>0.20833333333333334</v>
          </cell>
        </row>
        <row r="2307">
          <cell r="H2307">
            <v>1</v>
          </cell>
          <cell r="J2307">
            <v>1</v>
          </cell>
          <cell r="AE2307">
            <v>3225</v>
          </cell>
          <cell r="AF2307">
            <v>85.5</v>
          </cell>
          <cell r="AY2307">
            <v>2173.56</v>
          </cell>
          <cell r="AZ2307">
            <v>69.467875000000006</v>
          </cell>
          <cell r="BC2307">
            <v>67.397209302325578</v>
          </cell>
          <cell r="BD2307">
            <v>81.248976608187135</v>
          </cell>
        </row>
        <row r="2308">
          <cell r="AE2308">
            <v>2150</v>
          </cell>
          <cell r="AF2308">
            <v>57</v>
          </cell>
          <cell r="AY2308">
            <v>900</v>
          </cell>
          <cell r="AZ2308">
            <v>17</v>
          </cell>
        </row>
        <row r="2309">
          <cell r="AE2309">
            <v>2150</v>
          </cell>
          <cell r="AF2309">
            <v>57</v>
          </cell>
          <cell r="AY2309">
            <v>19.5</v>
          </cell>
          <cell r="AZ2309">
            <v>0.67500000000000004</v>
          </cell>
        </row>
        <row r="2310">
          <cell r="AE2310">
            <v>2150</v>
          </cell>
          <cell r="AF2310">
            <v>57</v>
          </cell>
          <cell r="AY2310">
            <v>521.25</v>
          </cell>
          <cell r="AZ2310">
            <v>32.375</v>
          </cell>
        </row>
        <row r="2311">
          <cell r="AE2311">
            <v>2150</v>
          </cell>
          <cell r="AF2311">
            <v>57</v>
          </cell>
          <cell r="AY2311">
            <v>338.25</v>
          </cell>
          <cell r="AZ2311">
            <v>0</v>
          </cell>
        </row>
        <row r="2312">
          <cell r="AE2312">
            <v>2150</v>
          </cell>
          <cell r="AF2312">
            <v>57</v>
          </cell>
          <cell r="AY2312">
            <v>20.9</v>
          </cell>
          <cell r="AZ2312">
            <v>0.99</v>
          </cell>
        </row>
        <row r="2313">
          <cell r="AE2313">
            <v>2150</v>
          </cell>
          <cell r="AF2313">
            <v>57</v>
          </cell>
          <cell r="AY2313">
            <v>8.7750000000000004</v>
          </cell>
          <cell r="AZ2313">
            <v>0.33750000000000002</v>
          </cell>
        </row>
        <row r="2314">
          <cell r="AY2314">
            <v>54.675000000000004</v>
          </cell>
          <cell r="AZ2314">
            <v>4.32</v>
          </cell>
        </row>
        <row r="2315">
          <cell r="AY2315">
            <v>6.5874999999999995</v>
          </cell>
          <cell r="AZ2315">
            <v>0.21249999999999999</v>
          </cell>
        </row>
        <row r="2316">
          <cell r="AY2316">
            <v>21.5625</v>
          </cell>
          <cell r="AZ2316">
            <v>0.234375</v>
          </cell>
        </row>
        <row r="2317">
          <cell r="AY2317">
            <v>91.25</v>
          </cell>
          <cell r="AZ2317">
            <v>0.75</v>
          </cell>
        </row>
        <row r="2318">
          <cell r="AY2318">
            <v>6.75</v>
          </cell>
          <cell r="AZ2318">
            <v>0.39374999999999999</v>
          </cell>
        </row>
        <row r="2319">
          <cell r="AY2319">
            <v>13.860000000000001</v>
          </cell>
          <cell r="AZ2319">
            <v>0.39600000000000002</v>
          </cell>
        </row>
        <row r="2320">
          <cell r="AY2320">
            <v>44.09375</v>
          </cell>
          <cell r="AZ2320">
            <v>1.0625</v>
          </cell>
        </row>
        <row r="2321">
          <cell r="AY2321">
            <v>29.75</v>
          </cell>
          <cell r="AZ2321">
            <v>3.4125000000000001</v>
          </cell>
        </row>
        <row r="2322">
          <cell r="AY2322">
            <v>55.875</v>
          </cell>
          <cell r="AZ2322">
            <v>6.8625000000000007</v>
          </cell>
        </row>
        <row r="2323">
          <cell r="AY2323">
            <v>40.481249999999996</v>
          </cell>
          <cell r="AZ2323">
            <v>0.44624999999999992</v>
          </cell>
        </row>
        <row r="2325">
          <cell r="AE2325">
            <v>3220.2222222222222</v>
          </cell>
          <cell r="AF2325">
            <v>85.373333333333349</v>
          </cell>
          <cell r="AY2325">
            <v>1929.9255958333338</v>
          </cell>
          <cell r="AZ2325">
            <v>54.27965388888888</v>
          </cell>
          <cell r="BC2325">
            <v>59.931441455041082</v>
          </cell>
          <cell r="BD2325">
            <v>63.579166666666644</v>
          </cell>
        </row>
        <row r="2326">
          <cell r="AE2326">
            <v>2623.0000000000005</v>
          </cell>
          <cell r="AF2326">
            <v>69.539999999999992</v>
          </cell>
          <cell r="AY2326">
            <v>1692.684158333333</v>
          </cell>
          <cell r="AZ2326">
            <v>52.359533333333331</v>
          </cell>
          <cell r="BC2326">
            <v>64.532373554454153</v>
          </cell>
          <cell r="BD2326">
            <v>75.294123286357973</v>
          </cell>
        </row>
        <row r="2327">
          <cell r="H2327">
            <v>3</v>
          </cell>
          <cell r="J2327">
            <v>1</v>
          </cell>
          <cell r="AE2327">
            <v>3583.3333333333335</v>
          </cell>
          <cell r="AF2327">
            <v>95</v>
          </cell>
          <cell r="AY2327">
            <v>1691.6224999999997</v>
          </cell>
          <cell r="AZ2327">
            <v>37.177416666666659</v>
          </cell>
          <cell r="BC2327">
            <v>47.208069767441849</v>
          </cell>
          <cell r="BD2327">
            <v>39.134122807017533</v>
          </cell>
        </row>
        <row r="2328">
          <cell r="AE2328">
            <v>2150</v>
          </cell>
          <cell r="AF2328">
            <v>57</v>
          </cell>
          <cell r="AY2328">
            <v>900</v>
          </cell>
          <cell r="AZ2328">
            <v>17</v>
          </cell>
        </row>
        <row r="2329">
          <cell r="AE2329">
            <v>2150</v>
          </cell>
          <cell r="AF2329">
            <v>57</v>
          </cell>
          <cell r="AY2329">
            <v>15.75</v>
          </cell>
          <cell r="AZ2329">
            <v>1.08</v>
          </cell>
        </row>
        <row r="2330">
          <cell r="AE2330">
            <v>2150</v>
          </cell>
          <cell r="AF2330">
            <v>57</v>
          </cell>
          <cell r="AY2330">
            <v>18.48</v>
          </cell>
          <cell r="AZ2330">
            <v>0.52800000000000002</v>
          </cell>
        </row>
        <row r="2331">
          <cell r="AE2331">
            <v>2150</v>
          </cell>
          <cell r="AF2331">
            <v>57</v>
          </cell>
          <cell r="AY2331">
            <v>18.059999999999999</v>
          </cell>
          <cell r="AZ2331">
            <v>0.57399999999999995</v>
          </cell>
        </row>
        <row r="2332">
          <cell r="AE2332">
            <v>2150</v>
          </cell>
          <cell r="AF2332">
            <v>57</v>
          </cell>
          <cell r="AY2332">
            <v>49.666666666666664</v>
          </cell>
          <cell r="AZ2332">
            <v>6.1000000000000005</v>
          </cell>
        </row>
        <row r="2333">
          <cell r="AY2333">
            <v>29.183333333333334</v>
          </cell>
          <cell r="AZ2333">
            <v>1.3316666666666668</v>
          </cell>
        </row>
        <row r="2334">
          <cell r="AY2334">
            <v>375.83333333333331</v>
          </cell>
          <cell r="AZ2334">
            <v>0</v>
          </cell>
        </row>
        <row r="2335">
          <cell r="AY2335">
            <v>37.125</v>
          </cell>
          <cell r="AZ2335">
            <v>0.44999999999999996</v>
          </cell>
        </row>
        <row r="2336">
          <cell r="AY2336">
            <v>49.857499999999995</v>
          </cell>
          <cell r="AZ2336">
            <v>0.67374999999999996</v>
          </cell>
        </row>
        <row r="2337">
          <cell r="AY2337">
            <v>61</v>
          </cell>
          <cell r="AZ2337">
            <v>1</v>
          </cell>
        </row>
        <row r="2338">
          <cell r="AY2338">
            <v>51.599999999999994</v>
          </cell>
          <cell r="AZ2338">
            <v>8</v>
          </cell>
        </row>
        <row r="2339">
          <cell r="AY2339">
            <v>85.066666666666677</v>
          </cell>
          <cell r="AZ2339">
            <v>0.44</v>
          </cell>
        </row>
        <row r="2341">
          <cell r="H2341">
            <v>3</v>
          </cell>
          <cell r="J2341">
            <v>1</v>
          </cell>
          <cell r="AE2341">
            <v>2687.5</v>
          </cell>
          <cell r="AF2341">
            <v>71.25</v>
          </cell>
          <cell r="AY2341">
            <v>2153.7687500000002</v>
          </cell>
          <cell r="AZ2341">
            <v>69.430999999999997</v>
          </cell>
          <cell r="BC2341">
            <v>80.140232558139544</v>
          </cell>
          <cell r="BD2341">
            <v>97.447017543859644</v>
          </cell>
        </row>
        <row r="2342">
          <cell r="AE2342">
            <v>2150</v>
          </cell>
          <cell r="AF2342">
            <v>57</v>
          </cell>
          <cell r="AY2342">
            <v>900</v>
          </cell>
          <cell r="AZ2342">
            <v>17</v>
          </cell>
        </row>
        <row r="2343">
          <cell r="AE2343">
            <v>2150</v>
          </cell>
          <cell r="AF2343">
            <v>57</v>
          </cell>
          <cell r="AY2343">
            <v>111.5625</v>
          </cell>
          <cell r="AZ2343">
            <v>5.40625</v>
          </cell>
        </row>
        <row r="2344">
          <cell r="AE2344">
            <v>2150</v>
          </cell>
          <cell r="AF2344">
            <v>57</v>
          </cell>
          <cell r="AY2344">
            <v>9.24</v>
          </cell>
          <cell r="AZ2344">
            <v>0.26400000000000001</v>
          </cell>
        </row>
        <row r="2345">
          <cell r="AE2345">
            <v>2150</v>
          </cell>
          <cell r="AF2345">
            <v>57</v>
          </cell>
          <cell r="AY2345">
            <v>113</v>
          </cell>
          <cell r="AZ2345">
            <v>6.3250000000000002</v>
          </cell>
        </row>
        <row r="2346">
          <cell r="AE2346">
            <v>2150</v>
          </cell>
          <cell r="AF2346">
            <v>57</v>
          </cell>
          <cell r="AY2346">
            <v>21.509999999999998</v>
          </cell>
          <cell r="AZ2346">
            <v>0.252</v>
          </cell>
        </row>
        <row r="2347">
          <cell r="AY2347">
            <v>169.5</v>
          </cell>
          <cell r="AZ2347">
            <v>25.5</v>
          </cell>
        </row>
        <row r="2348">
          <cell r="AY2348">
            <v>281.875</v>
          </cell>
          <cell r="AZ2348">
            <v>0</v>
          </cell>
        </row>
        <row r="2349">
          <cell r="AY2349">
            <v>36.09375</v>
          </cell>
          <cell r="AZ2349">
            <v>0.1875</v>
          </cell>
        </row>
        <row r="2350">
          <cell r="AY2350">
            <v>5.75</v>
          </cell>
          <cell r="AZ2350">
            <v>0.72499999999999998</v>
          </cell>
        </row>
        <row r="2351">
          <cell r="AY2351">
            <v>8.7750000000000004</v>
          </cell>
          <cell r="AZ2351">
            <v>0.33750000000000002</v>
          </cell>
        </row>
        <row r="2352">
          <cell r="AY2352">
            <v>20.9</v>
          </cell>
          <cell r="AZ2352">
            <v>0.99</v>
          </cell>
        </row>
        <row r="2353">
          <cell r="AY2353">
            <v>111.5625</v>
          </cell>
          <cell r="AZ2353">
            <v>5.40625</v>
          </cell>
        </row>
        <row r="2354">
          <cell r="AY2354">
            <v>62.25</v>
          </cell>
          <cell r="AZ2354">
            <v>1.9750000000000001</v>
          </cell>
        </row>
        <row r="2355">
          <cell r="AY2355">
            <v>119.25</v>
          </cell>
          <cell r="AZ2355">
            <v>3.5625</v>
          </cell>
        </row>
        <row r="2356">
          <cell r="AY2356">
            <v>182.5</v>
          </cell>
          <cell r="AZ2356">
            <v>1.5</v>
          </cell>
        </row>
        <row r="2358">
          <cell r="H2358">
            <v>3</v>
          </cell>
          <cell r="J2358">
            <v>1</v>
          </cell>
          <cell r="AE2358">
            <v>2150</v>
          </cell>
          <cell r="AF2358">
            <v>57</v>
          </cell>
          <cell r="AY2358">
            <v>1969.7375000000002</v>
          </cell>
          <cell r="AZ2358">
            <v>63.343375000000009</v>
          </cell>
          <cell r="BC2358">
            <v>91.615697674418612</v>
          </cell>
          <cell r="BD2358">
            <v>111.12872807017547</v>
          </cell>
        </row>
        <row r="2359">
          <cell r="AE2359">
            <v>2150</v>
          </cell>
          <cell r="AF2359">
            <v>57</v>
          </cell>
          <cell r="AY2359">
            <v>900</v>
          </cell>
          <cell r="AZ2359">
            <v>17</v>
          </cell>
        </row>
        <row r="2360">
          <cell r="AE2360">
            <v>2150</v>
          </cell>
          <cell r="AF2360">
            <v>57</v>
          </cell>
          <cell r="AY2360">
            <v>9.5849999999999991</v>
          </cell>
          <cell r="AZ2360">
            <v>0.93187500000000001</v>
          </cell>
        </row>
        <row r="2361">
          <cell r="AE2361">
            <v>2150</v>
          </cell>
          <cell r="AF2361">
            <v>57</v>
          </cell>
          <cell r="AY2361">
            <v>9.24</v>
          </cell>
          <cell r="AZ2361">
            <v>0.26400000000000001</v>
          </cell>
        </row>
        <row r="2362">
          <cell r="AE2362">
            <v>2150</v>
          </cell>
          <cell r="AF2362">
            <v>57</v>
          </cell>
          <cell r="AY2362">
            <v>218.95</v>
          </cell>
          <cell r="AZ2362">
            <v>13.194999999999999</v>
          </cell>
        </row>
        <row r="2363">
          <cell r="AY2363">
            <v>8.7750000000000004</v>
          </cell>
          <cell r="AZ2363">
            <v>0.33750000000000002</v>
          </cell>
        </row>
        <row r="2364">
          <cell r="AY2364">
            <v>20.9</v>
          </cell>
          <cell r="AZ2364">
            <v>0.99</v>
          </cell>
        </row>
        <row r="2365">
          <cell r="AY2365">
            <v>360.8</v>
          </cell>
          <cell r="AZ2365">
            <v>0</v>
          </cell>
        </row>
        <row r="2366">
          <cell r="AY2366">
            <v>126</v>
          </cell>
          <cell r="AZ2366">
            <v>3.0749999999999997</v>
          </cell>
        </row>
        <row r="2367">
          <cell r="AY2367">
            <v>7.6125000000000007</v>
          </cell>
          <cell r="AZ2367">
            <v>0.78750000000000009</v>
          </cell>
        </row>
        <row r="2368">
          <cell r="AY2368">
            <v>252</v>
          </cell>
          <cell r="AZ2368">
            <v>19.899999999999999</v>
          </cell>
        </row>
        <row r="2369">
          <cell r="AY2369">
            <v>55.875</v>
          </cell>
          <cell r="AZ2369">
            <v>6.8625000000000007</v>
          </cell>
        </row>
        <row r="2371">
          <cell r="H2371">
            <v>3</v>
          </cell>
          <cell r="J2371">
            <v>1</v>
          </cell>
          <cell r="AE2371">
            <v>2687.5</v>
          </cell>
          <cell r="AF2371">
            <v>71.25</v>
          </cell>
          <cell r="AY2371">
            <v>1568.7818749999999</v>
          </cell>
          <cell r="AZ2371">
            <v>61.181124999999994</v>
          </cell>
          <cell r="BC2371">
            <v>58.373279069767435</v>
          </cell>
          <cell r="BD2371">
            <v>85.868245614035075</v>
          </cell>
        </row>
        <row r="2372">
          <cell r="AE2372">
            <v>2150</v>
          </cell>
          <cell r="AF2372">
            <v>57</v>
          </cell>
          <cell r="AY2372">
            <v>675</v>
          </cell>
          <cell r="AZ2372">
            <v>12.75</v>
          </cell>
        </row>
        <row r="2373">
          <cell r="AE2373">
            <v>2150</v>
          </cell>
          <cell r="AF2373">
            <v>57</v>
          </cell>
          <cell r="AY2373">
            <v>35.724375000000002</v>
          </cell>
          <cell r="AZ2373">
            <v>3.32775</v>
          </cell>
        </row>
        <row r="2374">
          <cell r="AE2374">
            <v>2150</v>
          </cell>
          <cell r="AF2374">
            <v>57</v>
          </cell>
          <cell r="AY2374">
            <v>13.515000000000001</v>
          </cell>
          <cell r="AZ2374">
            <v>0.19875000000000001</v>
          </cell>
        </row>
        <row r="2375">
          <cell r="AE2375">
            <v>2150</v>
          </cell>
          <cell r="AF2375">
            <v>57</v>
          </cell>
          <cell r="AY2375">
            <v>21.887499999999999</v>
          </cell>
          <cell r="AZ2375">
            <v>0.99875000000000003</v>
          </cell>
        </row>
        <row r="2376">
          <cell r="AE2376">
            <v>2150</v>
          </cell>
          <cell r="AF2376">
            <v>57</v>
          </cell>
          <cell r="AY2376">
            <v>218.95</v>
          </cell>
          <cell r="AZ2376">
            <v>13.194999999999999</v>
          </cell>
        </row>
        <row r="2377">
          <cell r="AY2377">
            <v>25.925000000000001</v>
          </cell>
          <cell r="AZ2377">
            <v>0.27450000000000002</v>
          </cell>
        </row>
        <row r="2378">
          <cell r="AY2378">
            <v>8.7750000000000004</v>
          </cell>
          <cell r="AZ2378">
            <v>0.33750000000000002</v>
          </cell>
        </row>
        <row r="2379">
          <cell r="AY2379">
            <v>20.9</v>
          </cell>
          <cell r="AZ2379">
            <v>0.99</v>
          </cell>
        </row>
        <row r="2380">
          <cell r="AY2380">
            <v>7.83</v>
          </cell>
          <cell r="AZ2380">
            <v>0.358875</v>
          </cell>
        </row>
        <row r="2381">
          <cell r="AY2381">
            <v>116.02499999999999</v>
          </cell>
          <cell r="AZ2381">
            <v>26.774999999999999</v>
          </cell>
        </row>
        <row r="2382">
          <cell r="AY2382">
            <v>62.25</v>
          </cell>
          <cell r="AZ2382">
            <v>1.9750000000000001</v>
          </cell>
        </row>
        <row r="2383">
          <cell r="AY2383">
            <v>225.5</v>
          </cell>
          <cell r="AZ2383">
            <v>0</v>
          </cell>
        </row>
        <row r="2384">
          <cell r="AY2384">
            <v>136.5</v>
          </cell>
          <cell r="AZ2384">
            <v>0</v>
          </cell>
        </row>
        <row r="2386">
          <cell r="H2386">
            <v>3</v>
          </cell>
          <cell r="J2386">
            <v>1</v>
          </cell>
          <cell r="AE2386">
            <v>2580</v>
          </cell>
          <cell r="AF2386">
            <v>68.400000000000006</v>
          </cell>
          <cell r="AY2386">
            <v>1666.1170000000002</v>
          </cell>
          <cell r="AZ2386">
            <v>71.503999999999991</v>
          </cell>
          <cell r="BC2386">
            <v>64.578178294573647</v>
          </cell>
          <cell r="BD2386">
            <v>104.53801169590642</v>
          </cell>
        </row>
        <row r="2387">
          <cell r="AE2387">
            <v>2150</v>
          </cell>
          <cell r="AF2387">
            <v>57</v>
          </cell>
          <cell r="AY2387">
            <v>720</v>
          </cell>
          <cell r="AZ2387">
            <v>13.6</v>
          </cell>
        </row>
        <row r="2388">
          <cell r="AE2388">
            <v>2150</v>
          </cell>
          <cell r="AF2388">
            <v>57</v>
          </cell>
          <cell r="AY2388">
            <v>6.0900000000000007</v>
          </cell>
          <cell r="AZ2388">
            <v>0.63000000000000012</v>
          </cell>
        </row>
        <row r="2389">
          <cell r="AE2389">
            <v>2150</v>
          </cell>
          <cell r="AF2389">
            <v>57</v>
          </cell>
          <cell r="AY2389">
            <v>201.6</v>
          </cell>
          <cell r="AZ2389">
            <v>15.919999999999998</v>
          </cell>
        </row>
        <row r="2390">
          <cell r="AE2390">
            <v>2150</v>
          </cell>
          <cell r="AF2390">
            <v>57</v>
          </cell>
          <cell r="AY2390">
            <v>105.78</v>
          </cell>
          <cell r="AZ2390">
            <v>1.548</v>
          </cell>
        </row>
        <row r="2391">
          <cell r="AE2391">
            <v>2150</v>
          </cell>
          <cell r="AF2391">
            <v>57</v>
          </cell>
          <cell r="AY2391">
            <v>270.60000000000002</v>
          </cell>
          <cell r="AZ2391">
            <v>0</v>
          </cell>
        </row>
        <row r="2392">
          <cell r="AE2392">
            <v>2150</v>
          </cell>
          <cell r="AF2392">
            <v>57</v>
          </cell>
          <cell r="AY2392">
            <v>16.72</v>
          </cell>
          <cell r="AZ2392">
            <v>0.79200000000000004</v>
          </cell>
        </row>
        <row r="2393">
          <cell r="AY2393">
            <v>7.0200000000000005</v>
          </cell>
          <cell r="AZ2393">
            <v>0.27</v>
          </cell>
        </row>
        <row r="2394">
          <cell r="AY2394">
            <v>20.399999999999999</v>
          </cell>
          <cell r="AZ2394">
            <v>2.34</v>
          </cell>
        </row>
        <row r="2395">
          <cell r="AY2395">
            <v>127.2</v>
          </cell>
          <cell r="AZ2395">
            <v>3.8</v>
          </cell>
        </row>
        <row r="2396">
          <cell r="AY2396">
            <v>119.47499999999999</v>
          </cell>
          <cell r="AZ2396">
            <v>25.271999999999998</v>
          </cell>
        </row>
        <row r="2397">
          <cell r="AY2397">
            <v>34.5</v>
          </cell>
          <cell r="AZ2397">
            <v>0.375</v>
          </cell>
        </row>
        <row r="2398">
          <cell r="AY2398">
            <v>27.02</v>
          </cell>
          <cell r="AZ2398">
            <v>5.88</v>
          </cell>
        </row>
        <row r="2399">
          <cell r="AY2399">
            <v>5.1120000000000001</v>
          </cell>
          <cell r="AZ2399">
            <v>0.497</v>
          </cell>
        </row>
        <row r="2400">
          <cell r="AY2400">
            <v>4.5999999999999996</v>
          </cell>
          <cell r="AZ2400">
            <v>0.57999999999999996</v>
          </cell>
        </row>
        <row r="2402">
          <cell r="H2402">
            <v>3</v>
          </cell>
          <cell r="J2402">
            <v>1</v>
          </cell>
          <cell r="AE2402">
            <v>2150</v>
          </cell>
          <cell r="AF2402">
            <v>57</v>
          </cell>
          <cell r="AY2402">
            <v>1349.4131249999998</v>
          </cell>
          <cell r="AZ2402">
            <v>35.095874999999999</v>
          </cell>
          <cell r="BC2402">
            <v>62.763401162790686</v>
          </cell>
          <cell r="BD2402">
            <v>61.57171052631579</v>
          </cell>
        </row>
        <row r="2403">
          <cell r="AE2403">
            <v>2150</v>
          </cell>
          <cell r="AF2403">
            <v>57</v>
          </cell>
          <cell r="AY2403">
            <v>675</v>
          </cell>
          <cell r="AZ2403">
            <v>12.75</v>
          </cell>
        </row>
        <row r="2404">
          <cell r="AE2404">
            <v>2150</v>
          </cell>
          <cell r="AF2404">
            <v>57</v>
          </cell>
          <cell r="AY2404">
            <v>9.84375</v>
          </cell>
          <cell r="AZ2404">
            <v>0.67499999999999993</v>
          </cell>
        </row>
        <row r="2405">
          <cell r="AE2405">
            <v>2150</v>
          </cell>
          <cell r="AF2405">
            <v>57</v>
          </cell>
          <cell r="AY2405">
            <v>13.545</v>
          </cell>
          <cell r="AZ2405">
            <v>0.43049999999999994</v>
          </cell>
        </row>
        <row r="2406">
          <cell r="AE2406">
            <v>2150</v>
          </cell>
          <cell r="AF2406">
            <v>57</v>
          </cell>
          <cell r="AY2406">
            <v>8.7750000000000004</v>
          </cell>
          <cell r="AZ2406">
            <v>0.33750000000000002</v>
          </cell>
        </row>
        <row r="2407">
          <cell r="AY2407">
            <v>20.9</v>
          </cell>
          <cell r="AZ2407">
            <v>0.99</v>
          </cell>
        </row>
        <row r="2408">
          <cell r="AY2408">
            <v>37.25</v>
          </cell>
          <cell r="AZ2408">
            <v>4.5750000000000002</v>
          </cell>
        </row>
        <row r="2409">
          <cell r="AY2409">
            <v>43.125</v>
          </cell>
          <cell r="AZ2409">
            <v>0.46875</v>
          </cell>
        </row>
        <row r="2410">
          <cell r="AY2410">
            <v>225.5</v>
          </cell>
          <cell r="AZ2410">
            <v>0</v>
          </cell>
        </row>
        <row r="2411">
          <cell r="AY2411">
            <v>6.39</v>
          </cell>
          <cell r="AZ2411">
            <v>0.62124999999999997</v>
          </cell>
        </row>
        <row r="2412">
          <cell r="AY2412">
            <v>54.675000000000004</v>
          </cell>
          <cell r="AZ2412">
            <v>4.32</v>
          </cell>
        </row>
        <row r="2413">
          <cell r="AY2413">
            <v>32.831249999999997</v>
          </cell>
          <cell r="AZ2413">
            <v>1.4981249999999999</v>
          </cell>
        </row>
        <row r="2414">
          <cell r="AY2414">
            <v>23.203125</v>
          </cell>
          <cell r="AZ2414">
            <v>0.28125</v>
          </cell>
        </row>
        <row r="2415">
          <cell r="AY2415">
            <v>38.699999999999996</v>
          </cell>
          <cell r="AZ2415">
            <v>6</v>
          </cell>
        </row>
        <row r="2416">
          <cell r="AY2416">
            <v>135.375</v>
          </cell>
          <cell r="AZ2416">
            <v>1.6624999999999999</v>
          </cell>
        </row>
        <row r="2417">
          <cell r="AY2417">
            <v>24.3</v>
          </cell>
          <cell r="AZ2417">
            <v>0.48600000000000004</v>
          </cell>
        </row>
        <row r="2419">
          <cell r="H2419">
            <v>3</v>
          </cell>
          <cell r="J2419">
            <v>1</v>
          </cell>
          <cell r="AE2419">
            <v>2150</v>
          </cell>
          <cell r="AF2419">
            <v>57</v>
          </cell>
          <cell r="AY2419">
            <v>1811.8812500000004</v>
          </cell>
          <cell r="AZ2419">
            <v>40.302499999999995</v>
          </cell>
          <cell r="BC2419">
            <v>84.273546511627927</v>
          </cell>
          <cell r="BD2419">
            <v>70.706140350877192</v>
          </cell>
        </row>
        <row r="2420">
          <cell r="AE2420">
            <v>2150</v>
          </cell>
          <cell r="AF2420">
            <v>57</v>
          </cell>
          <cell r="AY2420">
            <v>900</v>
          </cell>
          <cell r="AZ2420">
            <v>17</v>
          </cell>
        </row>
        <row r="2421">
          <cell r="AE2421">
            <v>2150</v>
          </cell>
          <cell r="AF2421">
            <v>57</v>
          </cell>
          <cell r="AY2421">
            <v>5.25</v>
          </cell>
          <cell r="AZ2421">
            <v>0.21875</v>
          </cell>
        </row>
        <row r="2422">
          <cell r="AE2422">
            <v>2150</v>
          </cell>
          <cell r="AF2422">
            <v>57</v>
          </cell>
          <cell r="AY2422">
            <v>90.75</v>
          </cell>
          <cell r="AZ2422">
            <v>2.1749999999999998</v>
          </cell>
        </row>
        <row r="2423">
          <cell r="AE2423">
            <v>2150</v>
          </cell>
          <cell r="AF2423">
            <v>57</v>
          </cell>
          <cell r="AY2423">
            <v>46.5625</v>
          </cell>
          <cell r="AZ2423">
            <v>5.71875</v>
          </cell>
        </row>
        <row r="2424">
          <cell r="AY2424">
            <v>38.700000000000003</v>
          </cell>
          <cell r="AZ2424">
            <v>1.4512499999999999</v>
          </cell>
        </row>
        <row r="2425">
          <cell r="AY2425">
            <v>8.7750000000000004</v>
          </cell>
          <cell r="AZ2425">
            <v>0.33750000000000002</v>
          </cell>
        </row>
        <row r="2426">
          <cell r="AY2426">
            <v>20.9</v>
          </cell>
          <cell r="AZ2426">
            <v>0.99</v>
          </cell>
        </row>
        <row r="2427">
          <cell r="AY2427">
            <v>46.40625</v>
          </cell>
          <cell r="AZ2427">
            <v>0.5625</v>
          </cell>
        </row>
        <row r="2428">
          <cell r="AY2428">
            <v>210</v>
          </cell>
          <cell r="AZ2428">
            <v>5.125</v>
          </cell>
        </row>
        <row r="2429">
          <cell r="AY2429">
            <v>338.25</v>
          </cell>
          <cell r="AZ2429">
            <v>0</v>
          </cell>
        </row>
        <row r="2430">
          <cell r="AY2430">
            <v>34</v>
          </cell>
          <cell r="AZ2430">
            <v>4.9249999999999998</v>
          </cell>
        </row>
        <row r="2431">
          <cell r="AY2431">
            <v>21.887499999999999</v>
          </cell>
          <cell r="AZ2431">
            <v>0.99875000000000003</v>
          </cell>
        </row>
        <row r="2432">
          <cell r="AY2432">
            <v>50.400000000000006</v>
          </cell>
          <cell r="AZ2432">
            <v>0.8</v>
          </cell>
        </row>
        <row r="2434">
          <cell r="H2434">
            <v>3</v>
          </cell>
          <cell r="J2434">
            <v>1</v>
          </cell>
          <cell r="AE2434">
            <v>2866.6666666666665</v>
          </cell>
          <cell r="AF2434">
            <v>76</v>
          </cell>
          <cell r="AY2434">
            <v>2074.0333333333333</v>
          </cell>
          <cell r="AZ2434">
            <v>71.178666666666658</v>
          </cell>
          <cell r="BC2434">
            <v>72.350000000000009</v>
          </cell>
          <cell r="BD2434">
            <v>93.65614035087718</v>
          </cell>
        </row>
        <row r="2435">
          <cell r="AE2435">
            <v>2150</v>
          </cell>
          <cell r="AF2435">
            <v>57</v>
          </cell>
          <cell r="AY2435">
            <v>720</v>
          </cell>
          <cell r="AZ2435">
            <v>13.6</v>
          </cell>
        </row>
        <row r="2436">
          <cell r="AE2436">
            <v>2150</v>
          </cell>
          <cell r="AF2436">
            <v>57</v>
          </cell>
          <cell r="AY2436">
            <v>9.4999999999999982</v>
          </cell>
          <cell r="AZ2436">
            <v>0.91199999999999992</v>
          </cell>
        </row>
        <row r="2437">
          <cell r="AE2437">
            <v>2150</v>
          </cell>
          <cell r="AF2437">
            <v>57</v>
          </cell>
          <cell r="AY2437">
            <v>291.93333333333334</v>
          </cell>
          <cell r="AZ2437">
            <v>17.59333333333333</v>
          </cell>
        </row>
        <row r="2438">
          <cell r="AE2438">
            <v>2150</v>
          </cell>
          <cell r="AF2438">
            <v>57</v>
          </cell>
          <cell r="AY2438">
            <v>110</v>
          </cell>
          <cell r="AZ2438">
            <v>1.1499999999999999</v>
          </cell>
        </row>
        <row r="2439">
          <cell r="AY2439">
            <v>375.83333333333331</v>
          </cell>
          <cell r="AZ2439">
            <v>0</v>
          </cell>
        </row>
        <row r="2440">
          <cell r="AY2440">
            <v>11.700000000000001</v>
          </cell>
          <cell r="AZ2440">
            <v>0.45</v>
          </cell>
        </row>
        <row r="2441">
          <cell r="AY2441">
            <v>27.866666666666664</v>
          </cell>
          <cell r="AZ2441">
            <v>1.32</v>
          </cell>
        </row>
        <row r="2442">
          <cell r="AY2442">
            <v>42.533333333333339</v>
          </cell>
          <cell r="AZ2442">
            <v>0.22</v>
          </cell>
        </row>
        <row r="2443">
          <cell r="AY2443">
            <v>316.66666666666669</v>
          </cell>
          <cell r="AZ2443">
            <v>31.833333333333332</v>
          </cell>
        </row>
        <row r="2444">
          <cell r="AY2444">
            <v>168</v>
          </cell>
          <cell r="AZ2444">
            <v>4.0999999999999996</v>
          </cell>
        </row>
        <row r="2446">
          <cell r="H2446">
            <v>3</v>
          </cell>
          <cell r="J2446">
            <v>1</v>
          </cell>
          <cell r="AE2446">
            <v>2150</v>
          </cell>
          <cell r="AF2446">
            <v>57</v>
          </cell>
          <cell r="AY2446">
            <v>1032.7850000000001</v>
          </cell>
          <cell r="AZ2446">
            <v>21.567999999999998</v>
          </cell>
          <cell r="BC2446">
            <v>48.036511627906982</v>
          </cell>
          <cell r="BD2446">
            <v>37.838596491228067</v>
          </cell>
        </row>
        <row r="2447">
          <cell r="AE2447">
            <v>2150</v>
          </cell>
          <cell r="AF2447">
            <v>57</v>
          </cell>
          <cell r="AY2447">
            <v>540</v>
          </cell>
          <cell r="AZ2447">
            <v>10.199999999999999</v>
          </cell>
        </row>
        <row r="2448">
          <cell r="AE2448">
            <v>2150</v>
          </cell>
          <cell r="AF2448">
            <v>57</v>
          </cell>
          <cell r="AY2448">
            <v>38.4</v>
          </cell>
          <cell r="AZ2448">
            <v>0.78</v>
          </cell>
        </row>
        <row r="2449">
          <cell r="AE2449">
            <v>2150</v>
          </cell>
          <cell r="AF2449">
            <v>57</v>
          </cell>
          <cell r="AY2449">
            <v>34.269999999999996</v>
          </cell>
          <cell r="AZ2449">
            <v>4.2089999999999996</v>
          </cell>
        </row>
        <row r="2450">
          <cell r="AE2450">
            <v>2150</v>
          </cell>
          <cell r="AF2450">
            <v>57</v>
          </cell>
          <cell r="AY2450">
            <v>225.5</v>
          </cell>
          <cell r="AZ2450">
            <v>0</v>
          </cell>
        </row>
        <row r="2451">
          <cell r="AE2451">
            <v>2150</v>
          </cell>
          <cell r="AF2451">
            <v>57</v>
          </cell>
          <cell r="AY2451">
            <v>37.125</v>
          </cell>
          <cell r="AZ2451">
            <v>0.45</v>
          </cell>
        </row>
        <row r="2452">
          <cell r="AY2452">
            <v>49.8</v>
          </cell>
          <cell r="AZ2452">
            <v>1.58</v>
          </cell>
        </row>
        <row r="2453">
          <cell r="AY2453">
            <v>20.089999999999996</v>
          </cell>
          <cell r="AZ2453">
            <v>0.36899999999999999</v>
          </cell>
        </row>
        <row r="2454">
          <cell r="AY2454">
            <v>67.2</v>
          </cell>
          <cell r="AZ2454">
            <v>1.64</v>
          </cell>
        </row>
        <row r="2455">
          <cell r="AY2455">
            <v>20.399999999999999</v>
          </cell>
          <cell r="AZ2455">
            <v>2.34</v>
          </cell>
        </row>
        <row r="2457">
          <cell r="H2457">
            <v>3</v>
          </cell>
          <cell r="J2457">
            <v>1</v>
          </cell>
          <cell r="AE2457">
            <v>3225</v>
          </cell>
          <cell r="AF2457">
            <v>85.5</v>
          </cell>
          <cell r="AY2457">
            <v>1608.7012499999998</v>
          </cell>
          <cell r="AZ2457">
            <v>52.813375000000001</v>
          </cell>
          <cell r="BC2457">
            <v>49.882209302325577</v>
          </cell>
          <cell r="BD2457">
            <v>61.770029239766075</v>
          </cell>
        </row>
        <row r="2458">
          <cell r="AE2458">
            <v>2150</v>
          </cell>
          <cell r="AF2458">
            <v>57</v>
          </cell>
          <cell r="AY2458">
            <v>675</v>
          </cell>
          <cell r="AZ2458">
            <v>12.75</v>
          </cell>
        </row>
        <row r="2459">
          <cell r="AE2459">
            <v>2150</v>
          </cell>
          <cell r="AF2459">
            <v>57</v>
          </cell>
          <cell r="AY2459">
            <v>7.1774999999999993</v>
          </cell>
          <cell r="AZ2459">
            <v>0.7503749999999999</v>
          </cell>
        </row>
        <row r="2460">
          <cell r="AE2460">
            <v>2150</v>
          </cell>
          <cell r="AF2460">
            <v>57</v>
          </cell>
          <cell r="AY2460">
            <v>21.25</v>
          </cell>
          <cell r="AZ2460">
            <v>2.4375</v>
          </cell>
        </row>
        <row r="2461">
          <cell r="AE2461">
            <v>2150</v>
          </cell>
          <cell r="AF2461">
            <v>57</v>
          </cell>
          <cell r="AY2461">
            <v>45.5625</v>
          </cell>
          <cell r="AZ2461">
            <v>3.6</v>
          </cell>
        </row>
        <row r="2462">
          <cell r="AE2462">
            <v>2150</v>
          </cell>
          <cell r="AF2462">
            <v>57</v>
          </cell>
          <cell r="AY2462">
            <v>37.668750000000003</v>
          </cell>
          <cell r="AZ2462">
            <v>0.69187500000000002</v>
          </cell>
        </row>
        <row r="2463">
          <cell r="AE2463">
            <v>2150</v>
          </cell>
          <cell r="AF2463">
            <v>57</v>
          </cell>
          <cell r="AY2463">
            <v>8.7750000000000004</v>
          </cell>
          <cell r="AZ2463">
            <v>0.33750000000000002</v>
          </cell>
        </row>
        <row r="2464">
          <cell r="AY2464">
            <v>20.9</v>
          </cell>
          <cell r="AZ2464">
            <v>0.99</v>
          </cell>
        </row>
        <row r="2465">
          <cell r="AY2465">
            <v>19.987500000000001</v>
          </cell>
          <cell r="AZ2465">
            <v>1.6331249999999999</v>
          </cell>
        </row>
        <row r="2466">
          <cell r="AY2466">
            <v>383.34999999999997</v>
          </cell>
          <cell r="AZ2466">
            <v>0</v>
          </cell>
        </row>
        <row r="2467">
          <cell r="AY2467">
            <v>169.5</v>
          </cell>
          <cell r="AZ2467">
            <v>25.5</v>
          </cell>
        </row>
        <row r="2468">
          <cell r="AY2468">
            <v>38.28</v>
          </cell>
          <cell r="AZ2468">
            <v>0.19800000000000001</v>
          </cell>
        </row>
        <row r="2469">
          <cell r="AY2469">
            <v>126</v>
          </cell>
          <cell r="AZ2469">
            <v>3.0749999999999997</v>
          </cell>
        </row>
        <row r="2470">
          <cell r="AY2470">
            <v>55.25</v>
          </cell>
          <cell r="AZ2470">
            <v>0.85</v>
          </cell>
        </row>
        <row r="2472">
          <cell r="AE2472">
            <v>3404.166666666667</v>
          </cell>
          <cell r="AF2472">
            <v>90.25</v>
          </cell>
          <cell r="AY2472">
            <v>2235.726104166667</v>
          </cell>
          <cell r="AZ2472">
            <v>59.795706250000002</v>
          </cell>
          <cell r="BC2472">
            <v>65.67616462668299</v>
          </cell>
          <cell r="BD2472">
            <v>66.25563019390583</v>
          </cell>
        </row>
        <row r="2473">
          <cell r="H2473">
            <v>3</v>
          </cell>
          <cell r="J2473">
            <v>1</v>
          </cell>
          <cell r="AE2473">
            <v>3225</v>
          </cell>
          <cell r="AF2473">
            <v>85.5</v>
          </cell>
          <cell r="AY2473">
            <v>1654.7812500000002</v>
          </cell>
          <cell r="AZ2473">
            <v>47.816874999999996</v>
          </cell>
          <cell r="BC2473">
            <v>51.311046511627914</v>
          </cell>
          <cell r="BD2473">
            <v>55.926169590643269</v>
          </cell>
        </row>
        <row r="2474">
          <cell r="AE2474">
            <v>2150</v>
          </cell>
          <cell r="AF2474">
            <v>57</v>
          </cell>
          <cell r="AY2474">
            <v>1080</v>
          </cell>
          <cell r="AZ2474">
            <v>20.399999999999999</v>
          </cell>
        </row>
        <row r="2475">
          <cell r="AE2475">
            <v>2150</v>
          </cell>
          <cell r="AF2475">
            <v>57</v>
          </cell>
          <cell r="AY2475">
            <v>89.25</v>
          </cell>
          <cell r="AZ2475">
            <v>4.3250000000000002</v>
          </cell>
        </row>
        <row r="2476">
          <cell r="AE2476">
            <v>2150</v>
          </cell>
          <cell r="AF2476">
            <v>57</v>
          </cell>
          <cell r="AY2476">
            <v>21.25</v>
          </cell>
          <cell r="AZ2476">
            <v>2.4375</v>
          </cell>
        </row>
        <row r="2477">
          <cell r="AE2477">
            <v>2150</v>
          </cell>
          <cell r="AF2477">
            <v>57</v>
          </cell>
          <cell r="AY2477">
            <v>32.831249999999997</v>
          </cell>
          <cell r="AZ2477">
            <v>1.4981249999999999</v>
          </cell>
        </row>
        <row r="2478">
          <cell r="AE2478">
            <v>2150</v>
          </cell>
          <cell r="AF2478">
            <v>57</v>
          </cell>
          <cell r="AY2478">
            <v>8.7750000000000004</v>
          </cell>
          <cell r="AZ2478">
            <v>0.33750000000000002</v>
          </cell>
        </row>
        <row r="2479">
          <cell r="AE2479">
            <v>2150</v>
          </cell>
          <cell r="AF2479">
            <v>57</v>
          </cell>
          <cell r="AY2479">
            <v>20.9</v>
          </cell>
          <cell r="AZ2479">
            <v>0.99</v>
          </cell>
        </row>
        <row r="2480">
          <cell r="AY2480">
            <v>175.16</v>
          </cell>
          <cell r="AZ2480">
            <v>10.555999999999999</v>
          </cell>
        </row>
        <row r="2481">
          <cell r="AY2481">
            <v>182.5</v>
          </cell>
          <cell r="AZ2481">
            <v>1.5</v>
          </cell>
        </row>
        <row r="2482">
          <cell r="AY2482">
            <v>33</v>
          </cell>
          <cell r="AZ2482">
            <v>4.875</v>
          </cell>
        </row>
        <row r="2483">
          <cell r="AY2483">
            <v>11.115</v>
          </cell>
          <cell r="AZ2483">
            <v>0.89775000000000005</v>
          </cell>
        </row>
        <row r="2485">
          <cell r="H2485">
            <v>3</v>
          </cell>
          <cell r="J2485">
            <v>1</v>
          </cell>
          <cell r="AE2485">
            <v>4300</v>
          </cell>
          <cell r="AF2485">
            <v>114</v>
          </cell>
          <cell r="AY2485">
            <v>2616.8387499999999</v>
          </cell>
          <cell r="AZ2485">
            <v>55.214999999999996</v>
          </cell>
          <cell r="BC2485">
            <v>60.856715116279069</v>
          </cell>
          <cell r="BD2485">
            <v>48.434210526315788</v>
          </cell>
        </row>
        <row r="2486">
          <cell r="AE2486">
            <v>2150</v>
          </cell>
          <cell r="AF2486">
            <v>57</v>
          </cell>
          <cell r="AY2486">
            <v>1800</v>
          </cell>
          <cell r="AZ2486">
            <v>34</v>
          </cell>
        </row>
        <row r="2487">
          <cell r="AE2487">
            <v>2150</v>
          </cell>
          <cell r="AF2487">
            <v>57</v>
          </cell>
          <cell r="AY2487">
            <v>39.693749999999994</v>
          </cell>
          <cell r="AZ2487">
            <v>3.6974999999999998</v>
          </cell>
        </row>
        <row r="2488">
          <cell r="AE2488">
            <v>2150</v>
          </cell>
          <cell r="AF2488">
            <v>57</v>
          </cell>
          <cell r="AY2488">
            <v>11.5</v>
          </cell>
          <cell r="AZ2488">
            <v>1.45</v>
          </cell>
        </row>
        <row r="2489">
          <cell r="AE2489">
            <v>2150</v>
          </cell>
          <cell r="AF2489">
            <v>57</v>
          </cell>
          <cell r="AY2489">
            <v>17.55</v>
          </cell>
          <cell r="AZ2489">
            <v>0.67500000000000004</v>
          </cell>
        </row>
        <row r="2490">
          <cell r="AY2490">
            <v>41.8</v>
          </cell>
          <cell r="AZ2490">
            <v>1.98</v>
          </cell>
        </row>
        <row r="2491">
          <cell r="AY2491">
            <v>43.774999999999999</v>
          </cell>
          <cell r="AZ2491">
            <v>1.9975000000000001</v>
          </cell>
        </row>
        <row r="2492">
          <cell r="AY2492">
            <v>18.02</v>
          </cell>
          <cell r="AZ2492">
            <v>0.26500000000000001</v>
          </cell>
        </row>
        <row r="2493">
          <cell r="AY2493">
            <v>74.5</v>
          </cell>
          <cell r="AZ2493">
            <v>9.15</v>
          </cell>
        </row>
        <row r="2494">
          <cell r="AY2494">
            <v>570</v>
          </cell>
          <cell r="AZ2494">
            <v>2</v>
          </cell>
        </row>
        <row r="2496">
          <cell r="H2496">
            <v>3</v>
          </cell>
          <cell r="J2496">
            <v>1</v>
          </cell>
          <cell r="AE2496">
            <v>3583.3333333333335</v>
          </cell>
          <cell r="AF2496">
            <v>95</v>
          </cell>
          <cell r="AY2496">
            <v>1387.25</v>
          </cell>
          <cell r="AZ2496">
            <v>37.610999999999997</v>
          </cell>
          <cell r="BC2496">
            <v>38.713953488372091</v>
          </cell>
          <cell r="BD2496">
            <v>39.590526315789468</v>
          </cell>
        </row>
        <row r="2497">
          <cell r="AE2497">
            <v>2150</v>
          </cell>
          <cell r="AF2497">
            <v>57</v>
          </cell>
          <cell r="AY2497">
            <v>900</v>
          </cell>
          <cell r="AZ2497">
            <v>17</v>
          </cell>
        </row>
        <row r="2498">
          <cell r="AE2498">
            <v>2150</v>
          </cell>
          <cell r="AF2498">
            <v>57</v>
          </cell>
          <cell r="AY2498">
            <v>72.900000000000006</v>
          </cell>
          <cell r="AZ2498">
            <v>5.7600000000000007</v>
          </cell>
        </row>
        <row r="2499">
          <cell r="AE2499">
            <v>2150</v>
          </cell>
          <cell r="AF2499">
            <v>57</v>
          </cell>
          <cell r="AY2499">
            <v>4.7499999999999991</v>
          </cell>
          <cell r="AZ2499">
            <v>0.45599999999999996</v>
          </cell>
        </row>
        <row r="2500">
          <cell r="AE2500">
            <v>2150</v>
          </cell>
          <cell r="AF2500">
            <v>57</v>
          </cell>
          <cell r="AY2500">
            <v>11.700000000000001</v>
          </cell>
          <cell r="AZ2500">
            <v>0.45</v>
          </cell>
        </row>
        <row r="2501">
          <cell r="AE2501">
            <v>2150</v>
          </cell>
          <cell r="AF2501">
            <v>57</v>
          </cell>
          <cell r="AY2501">
            <v>27.866666666666664</v>
          </cell>
          <cell r="AZ2501">
            <v>1.32</v>
          </cell>
        </row>
        <row r="2502">
          <cell r="AY2502">
            <v>29.183333333333334</v>
          </cell>
          <cell r="AZ2502">
            <v>1.3316666666666668</v>
          </cell>
        </row>
        <row r="2503">
          <cell r="AY2503">
            <v>35.833333333333336</v>
          </cell>
          <cell r="AZ2503">
            <v>0.25</v>
          </cell>
        </row>
        <row r="2504">
          <cell r="AY2504">
            <v>72.900000000000006</v>
          </cell>
          <cell r="AZ2504">
            <v>5.7600000000000007</v>
          </cell>
        </row>
        <row r="2505">
          <cell r="AY2505">
            <v>112.33333333333333</v>
          </cell>
          <cell r="AZ2505">
            <v>2.6333333333333333</v>
          </cell>
        </row>
        <row r="2506">
          <cell r="AY2506">
            <v>99</v>
          </cell>
          <cell r="AZ2506">
            <v>1.2</v>
          </cell>
        </row>
        <row r="2507">
          <cell r="AY2507">
            <v>12</v>
          </cell>
          <cell r="AZ2507">
            <v>1.1666666666666667</v>
          </cell>
        </row>
        <row r="2508">
          <cell r="AY2508">
            <v>8.7833333333333332</v>
          </cell>
          <cell r="AZ2508">
            <v>0.28333333333333333</v>
          </cell>
        </row>
        <row r="2510">
          <cell r="H2510">
            <v>3</v>
          </cell>
          <cell r="J2510">
            <v>1</v>
          </cell>
          <cell r="AE2510">
            <v>2150</v>
          </cell>
          <cell r="AF2510">
            <v>57</v>
          </cell>
          <cell r="AY2510">
            <v>1720.8756250000001</v>
          </cell>
          <cell r="AZ2510">
            <v>41.848187500000002</v>
          </cell>
          <cell r="BC2510">
            <v>80.04072674418606</v>
          </cell>
          <cell r="BD2510">
            <v>73.417872807017545</v>
          </cell>
        </row>
        <row r="2511">
          <cell r="AE2511">
            <v>2150</v>
          </cell>
          <cell r="AF2511">
            <v>57</v>
          </cell>
          <cell r="AY2511">
            <v>675</v>
          </cell>
          <cell r="AZ2511">
            <v>12.75</v>
          </cell>
        </row>
        <row r="2512">
          <cell r="AE2512">
            <v>2150</v>
          </cell>
          <cell r="AF2512">
            <v>57</v>
          </cell>
          <cell r="AY2512">
            <v>9.5849999999999991</v>
          </cell>
          <cell r="AZ2512">
            <v>0.93187500000000001</v>
          </cell>
        </row>
        <row r="2513">
          <cell r="AE2513">
            <v>2150</v>
          </cell>
          <cell r="AF2513">
            <v>57</v>
          </cell>
          <cell r="AY2513">
            <v>218.95</v>
          </cell>
          <cell r="AZ2513">
            <v>13.194999999999999</v>
          </cell>
        </row>
        <row r="2514">
          <cell r="AE2514">
            <v>2150</v>
          </cell>
          <cell r="AF2514">
            <v>57</v>
          </cell>
          <cell r="AY2514">
            <v>8.7750000000000004</v>
          </cell>
          <cell r="AZ2514">
            <v>0.33750000000000002</v>
          </cell>
        </row>
        <row r="2515">
          <cell r="AY2515">
            <v>20.9</v>
          </cell>
          <cell r="AZ2515">
            <v>0.99</v>
          </cell>
        </row>
        <row r="2516">
          <cell r="AY2516">
            <v>25.5</v>
          </cell>
          <cell r="AZ2516">
            <v>2.9249999999999998</v>
          </cell>
        </row>
        <row r="2517">
          <cell r="AY2517">
            <v>96.5</v>
          </cell>
          <cell r="AZ2517">
            <v>0.75</v>
          </cell>
        </row>
        <row r="2518">
          <cell r="AY2518">
            <v>29.165625000000002</v>
          </cell>
          <cell r="AZ2518">
            <v>0.30881250000000005</v>
          </cell>
        </row>
        <row r="2519">
          <cell r="AY2519">
            <v>136.5</v>
          </cell>
          <cell r="AZ2519">
            <v>0</v>
          </cell>
        </row>
        <row r="2520">
          <cell r="AY2520">
            <v>40.5</v>
          </cell>
          <cell r="AZ2520">
            <v>0.81</v>
          </cell>
        </row>
        <row r="2521">
          <cell r="AY2521">
            <v>93.375</v>
          </cell>
          <cell r="AZ2521">
            <v>2.9625000000000004</v>
          </cell>
        </row>
        <row r="2522">
          <cell r="AY2522">
            <v>281.875</v>
          </cell>
          <cell r="AZ2522">
            <v>0</v>
          </cell>
        </row>
        <row r="2523">
          <cell r="AY2523">
            <v>4.5</v>
          </cell>
          <cell r="AZ2523">
            <v>0.1875</v>
          </cell>
        </row>
        <row r="2524">
          <cell r="AY2524">
            <v>33</v>
          </cell>
          <cell r="AZ2524">
            <v>4.875</v>
          </cell>
        </row>
        <row r="2525">
          <cell r="AY2525">
            <v>46.75</v>
          </cell>
          <cell r="AZ2525">
            <v>0.82499999999999996</v>
          </cell>
        </row>
        <row r="2527">
          <cell r="H2527">
            <v>3</v>
          </cell>
          <cell r="J2527">
            <v>1</v>
          </cell>
          <cell r="AE2527">
            <v>3583.3333333333335</v>
          </cell>
          <cell r="AF2527">
            <v>95</v>
          </cell>
          <cell r="AY2527">
            <v>2760.1216666666669</v>
          </cell>
          <cell r="AZ2527">
            <v>91.85799999999999</v>
          </cell>
          <cell r="BC2527">
            <v>77.026651162790699</v>
          </cell>
          <cell r="BD2527">
            <v>96.692631578947356</v>
          </cell>
        </row>
        <row r="2528">
          <cell r="AE2528">
            <v>2150</v>
          </cell>
          <cell r="AF2528">
            <v>57</v>
          </cell>
          <cell r="AY2528">
            <v>1200</v>
          </cell>
          <cell r="AZ2528">
            <v>22.666666666666668</v>
          </cell>
        </row>
        <row r="2529">
          <cell r="AE2529">
            <v>2150</v>
          </cell>
          <cell r="AF2529">
            <v>57</v>
          </cell>
          <cell r="AY2529">
            <v>31.754999999999999</v>
          </cell>
          <cell r="AZ2529">
            <v>2.9579999999999997</v>
          </cell>
        </row>
        <row r="2530">
          <cell r="AE2530">
            <v>2150</v>
          </cell>
          <cell r="AF2530">
            <v>57</v>
          </cell>
          <cell r="AY2530">
            <v>11.700000000000001</v>
          </cell>
          <cell r="AZ2530">
            <v>0.45</v>
          </cell>
        </row>
        <row r="2531">
          <cell r="AE2531">
            <v>2150</v>
          </cell>
          <cell r="AF2531">
            <v>57</v>
          </cell>
          <cell r="AY2531">
            <v>27.866666666666664</v>
          </cell>
          <cell r="AZ2531">
            <v>1.32</v>
          </cell>
        </row>
        <row r="2532">
          <cell r="AE2532">
            <v>2150</v>
          </cell>
          <cell r="AF2532">
            <v>57</v>
          </cell>
          <cell r="AY2532">
            <v>61</v>
          </cell>
          <cell r="AZ2532">
            <v>1</v>
          </cell>
        </row>
        <row r="2533">
          <cell r="AY2533">
            <v>132.75</v>
          </cell>
          <cell r="AZ2533">
            <v>28.080000000000002</v>
          </cell>
        </row>
        <row r="2534">
          <cell r="AY2534">
            <v>63</v>
          </cell>
          <cell r="AZ2534">
            <v>2.1150000000000002</v>
          </cell>
        </row>
        <row r="2535">
          <cell r="AY2535">
            <v>182.5</v>
          </cell>
          <cell r="AZ2535">
            <v>4.45</v>
          </cell>
        </row>
        <row r="2536">
          <cell r="AY2536">
            <v>72.900000000000006</v>
          </cell>
          <cell r="AZ2536">
            <v>5.7600000000000007</v>
          </cell>
        </row>
        <row r="2537">
          <cell r="AY2537">
            <v>16.916666666666668</v>
          </cell>
          <cell r="AZ2537">
            <v>1.75</v>
          </cell>
        </row>
        <row r="2538">
          <cell r="AY2538">
            <v>375.83333333333331</v>
          </cell>
          <cell r="AZ2538">
            <v>0</v>
          </cell>
        </row>
        <row r="2539">
          <cell r="AY2539">
            <v>70.650000000000006</v>
          </cell>
          <cell r="AZ2539">
            <v>12.600000000000001</v>
          </cell>
        </row>
        <row r="2540">
          <cell r="AY2540">
            <v>148.75</v>
          </cell>
          <cell r="AZ2540">
            <v>7.208333333333333</v>
          </cell>
        </row>
        <row r="2541">
          <cell r="AY2541">
            <v>182.5</v>
          </cell>
          <cell r="AZ2541">
            <v>1.5</v>
          </cell>
        </row>
        <row r="2542">
          <cell r="AY2542">
            <v>182</v>
          </cell>
          <cell r="AZ2542">
            <v>0</v>
          </cell>
        </row>
        <row r="2544">
          <cell r="H2544">
            <v>3</v>
          </cell>
          <cell r="J2544">
            <v>1</v>
          </cell>
          <cell r="AE2544">
            <v>5375</v>
          </cell>
          <cell r="AF2544">
            <v>142.5</v>
          </cell>
          <cell r="AY2544">
            <v>4662.7525000000005</v>
          </cell>
          <cell r="AZ2544">
            <v>108.3075</v>
          </cell>
          <cell r="BC2544">
            <v>86.748883720930237</v>
          </cell>
          <cell r="BD2544">
            <v>76.005263157894746</v>
          </cell>
        </row>
        <row r="2545">
          <cell r="AE2545">
            <v>2150</v>
          </cell>
          <cell r="AF2545">
            <v>57</v>
          </cell>
          <cell r="AY2545">
            <v>2160</v>
          </cell>
          <cell r="AZ2545">
            <v>40.799999999999997</v>
          </cell>
        </row>
        <row r="2546">
          <cell r="AE2546">
            <v>2150</v>
          </cell>
          <cell r="AF2546">
            <v>57</v>
          </cell>
          <cell r="AY2546">
            <v>9</v>
          </cell>
          <cell r="AZ2546">
            <v>0.375</v>
          </cell>
        </row>
        <row r="2547">
          <cell r="AE2547">
            <v>2150</v>
          </cell>
          <cell r="AF2547">
            <v>57</v>
          </cell>
          <cell r="AY2547">
            <v>43.774999999999999</v>
          </cell>
          <cell r="AZ2547">
            <v>1.9975000000000001</v>
          </cell>
        </row>
        <row r="2548">
          <cell r="AE2548">
            <v>2150</v>
          </cell>
          <cell r="AF2548">
            <v>57</v>
          </cell>
          <cell r="AY2548">
            <v>22.837499999999999</v>
          </cell>
          <cell r="AZ2548">
            <v>2.3624999999999998</v>
          </cell>
        </row>
        <row r="2549">
          <cell r="AE2549">
            <v>2150</v>
          </cell>
          <cell r="AF2549">
            <v>57</v>
          </cell>
          <cell r="AY2549">
            <v>111.75</v>
          </cell>
          <cell r="AZ2549">
            <v>13.725000000000001</v>
          </cell>
        </row>
        <row r="2550">
          <cell r="AY2550">
            <v>41.8</v>
          </cell>
          <cell r="AZ2550">
            <v>1.98</v>
          </cell>
        </row>
        <row r="2551">
          <cell r="AY2551">
            <v>17.55</v>
          </cell>
          <cell r="AZ2551">
            <v>0.67500000000000004</v>
          </cell>
        </row>
        <row r="2552">
          <cell r="AY2552">
            <v>712.5</v>
          </cell>
          <cell r="AZ2552">
            <v>2.5</v>
          </cell>
        </row>
        <row r="2553">
          <cell r="AY2553">
            <v>563.75</v>
          </cell>
          <cell r="AZ2553">
            <v>0</v>
          </cell>
        </row>
        <row r="2554">
          <cell r="AY2554">
            <v>86.25</v>
          </cell>
          <cell r="AZ2554">
            <v>0.9375</v>
          </cell>
        </row>
        <row r="2555">
          <cell r="AY2555">
            <v>89.75</v>
          </cell>
          <cell r="AZ2555">
            <v>2.875</v>
          </cell>
        </row>
        <row r="2556">
          <cell r="AY2556">
            <v>159</v>
          </cell>
          <cell r="AZ2556">
            <v>4.75</v>
          </cell>
        </row>
        <row r="2557">
          <cell r="AY2557">
            <v>121.59</v>
          </cell>
          <cell r="AZ2557">
            <v>26.46</v>
          </cell>
        </row>
        <row r="2558">
          <cell r="AY2558">
            <v>258.75</v>
          </cell>
          <cell r="AZ2558">
            <v>5</v>
          </cell>
        </row>
        <row r="2559">
          <cell r="AY2559">
            <v>264.45</v>
          </cell>
          <cell r="AZ2559">
            <v>3.87</v>
          </cell>
        </row>
        <row r="2561">
          <cell r="H2561">
            <v>3</v>
          </cell>
          <cell r="J2561">
            <v>1</v>
          </cell>
          <cell r="AE2561">
            <v>2150</v>
          </cell>
          <cell r="AF2561">
            <v>57</v>
          </cell>
          <cell r="AY2561">
            <v>2188.1362500000005</v>
          </cell>
          <cell r="AZ2561">
            <v>55.633375000000001</v>
          </cell>
          <cell r="BC2561">
            <v>101.77377906976746</v>
          </cell>
          <cell r="BD2561">
            <v>97.602412280701756</v>
          </cell>
        </row>
        <row r="2562">
          <cell r="AE2562">
            <v>2150</v>
          </cell>
          <cell r="AF2562">
            <v>57</v>
          </cell>
          <cell r="AY2562">
            <v>900</v>
          </cell>
          <cell r="AZ2562">
            <v>17</v>
          </cell>
        </row>
        <row r="2563">
          <cell r="AE2563">
            <v>2150</v>
          </cell>
          <cell r="AF2563">
            <v>57</v>
          </cell>
          <cell r="AY2563">
            <v>133.875</v>
          </cell>
          <cell r="AZ2563">
            <v>6.4875000000000007</v>
          </cell>
        </row>
        <row r="2564">
          <cell r="AE2564">
            <v>2150</v>
          </cell>
          <cell r="AF2564">
            <v>57</v>
          </cell>
          <cell r="AY2564">
            <v>9.24</v>
          </cell>
          <cell r="AZ2564">
            <v>0.26400000000000001</v>
          </cell>
        </row>
        <row r="2565">
          <cell r="AE2565">
            <v>2150</v>
          </cell>
          <cell r="AF2565">
            <v>57</v>
          </cell>
          <cell r="AY2565">
            <v>8.7750000000000004</v>
          </cell>
          <cell r="AZ2565">
            <v>0.33750000000000002</v>
          </cell>
        </row>
        <row r="2566">
          <cell r="AY2566">
            <v>20.9</v>
          </cell>
          <cell r="AZ2566">
            <v>0.99</v>
          </cell>
        </row>
        <row r="2567">
          <cell r="AY2567">
            <v>5.75</v>
          </cell>
          <cell r="AZ2567">
            <v>0.72499999999999998</v>
          </cell>
        </row>
        <row r="2568">
          <cell r="AY2568">
            <v>21.887499999999999</v>
          </cell>
          <cell r="AZ2568">
            <v>0.99875000000000003</v>
          </cell>
        </row>
        <row r="2569">
          <cell r="AY2569">
            <v>13.515000000000001</v>
          </cell>
          <cell r="AZ2569">
            <v>0.19875000000000001</v>
          </cell>
        </row>
        <row r="2570">
          <cell r="AY2570">
            <v>2.0999999999999996</v>
          </cell>
          <cell r="AZ2570">
            <v>0.12249999999999998</v>
          </cell>
        </row>
        <row r="2571">
          <cell r="AY2571">
            <v>55.875</v>
          </cell>
          <cell r="AZ2571">
            <v>6.8625000000000007</v>
          </cell>
        </row>
        <row r="2572">
          <cell r="AY2572">
            <v>188</v>
          </cell>
          <cell r="AZ2572">
            <v>19.3</v>
          </cell>
        </row>
        <row r="2573">
          <cell r="AY2573">
            <v>2.90625</v>
          </cell>
          <cell r="AZ2573">
            <v>0.11249999999999999</v>
          </cell>
        </row>
        <row r="2574">
          <cell r="AY2574">
            <v>21.5625</v>
          </cell>
          <cell r="AZ2574">
            <v>0.234375</v>
          </cell>
        </row>
        <row r="2575">
          <cell r="AY2575">
            <v>563.75</v>
          </cell>
          <cell r="AZ2575">
            <v>0</v>
          </cell>
        </row>
        <row r="2576">
          <cell r="AY2576">
            <v>136.5</v>
          </cell>
          <cell r="AZ2576">
            <v>0</v>
          </cell>
        </row>
        <row r="2577">
          <cell r="AY2577">
            <v>103.5</v>
          </cell>
          <cell r="AZ2577">
            <v>2</v>
          </cell>
        </row>
        <row r="2579">
          <cell r="H2579">
            <v>3</v>
          </cell>
          <cell r="J2579">
            <v>1</v>
          </cell>
          <cell r="AE2579">
            <v>3762.5</v>
          </cell>
          <cell r="AF2579">
            <v>99.75</v>
          </cell>
          <cell r="AY2579">
            <v>1618.69625</v>
          </cell>
          <cell r="AZ2579">
            <v>52.763374999999996</v>
          </cell>
          <cell r="BC2579">
            <v>43.021827242524921</v>
          </cell>
          <cell r="BD2579">
            <v>52.895614035087711</v>
          </cell>
        </row>
        <row r="2580">
          <cell r="AE2580">
            <v>2150</v>
          </cell>
          <cell r="AF2580">
            <v>57</v>
          </cell>
          <cell r="AY2580">
            <v>675</v>
          </cell>
          <cell r="AZ2580">
            <v>12.75</v>
          </cell>
        </row>
        <row r="2581">
          <cell r="AE2581">
            <v>2150</v>
          </cell>
          <cell r="AF2581">
            <v>57</v>
          </cell>
          <cell r="AY2581">
            <v>13.956250000000001</v>
          </cell>
          <cell r="AZ2581">
            <v>0.52937500000000004</v>
          </cell>
        </row>
        <row r="2582">
          <cell r="AE2582">
            <v>2150</v>
          </cell>
          <cell r="AF2582">
            <v>57</v>
          </cell>
          <cell r="AY2582">
            <v>8.7750000000000004</v>
          </cell>
          <cell r="AZ2582">
            <v>0.33750000000000002</v>
          </cell>
        </row>
        <row r="2583">
          <cell r="AE2583">
            <v>2150</v>
          </cell>
          <cell r="AF2583">
            <v>57</v>
          </cell>
          <cell r="AY2583">
            <v>20.9</v>
          </cell>
          <cell r="AZ2583">
            <v>0.99</v>
          </cell>
        </row>
        <row r="2584">
          <cell r="AE2584">
            <v>2150</v>
          </cell>
          <cell r="AF2584">
            <v>57</v>
          </cell>
          <cell r="AY2584">
            <v>6.5874999999999995</v>
          </cell>
          <cell r="AZ2584">
            <v>0.21249999999999999</v>
          </cell>
        </row>
        <row r="2585">
          <cell r="AE2585">
            <v>2150</v>
          </cell>
          <cell r="AF2585">
            <v>57</v>
          </cell>
          <cell r="AY2585">
            <v>37.25</v>
          </cell>
          <cell r="AZ2585">
            <v>4.5750000000000002</v>
          </cell>
        </row>
        <row r="2586">
          <cell r="AE2586">
            <v>2150</v>
          </cell>
          <cell r="AF2586">
            <v>57</v>
          </cell>
          <cell r="AY2586">
            <v>338.25</v>
          </cell>
          <cell r="AZ2586">
            <v>0</v>
          </cell>
        </row>
        <row r="2587">
          <cell r="AY2587">
            <v>133.5</v>
          </cell>
          <cell r="AZ2587">
            <v>28.049999999999997</v>
          </cell>
        </row>
        <row r="2588">
          <cell r="AY2588">
            <v>9.24</v>
          </cell>
          <cell r="AZ2588">
            <v>0.26400000000000001</v>
          </cell>
        </row>
        <row r="2589">
          <cell r="AY2589">
            <v>84</v>
          </cell>
          <cell r="AZ2589">
            <v>2.0499999999999998</v>
          </cell>
        </row>
        <row r="2590">
          <cell r="AY2590">
            <v>5.7374999999999998</v>
          </cell>
          <cell r="AZ2590">
            <v>0.255</v>
          </cell>
        </row>
        <row r="2591">
          <cell r="AY2591">
            <v>45.5</v>
          </cell>
          <cell r="AZ2591">
            <v>0.75</v>
          </cell>
        </row>
        <row r="2592">
          <cell r="AY2592">
            <v>103.5</v>
          </cell>
          <cell r="AZ2592">
            <v>2</v>
          </cell>
        </row>
        <row r="2593">
          <cell r="AY2593">
            <v>136.5</v>
          </cell>
          <cell r="AZ2593">
            <v>0</v>
          </cell>
        </row>
        <row r="2595">
          <cell r="H2595">
            <v>3</v>
          </cell>
          <cell r="J2595">
            <v>1</v>
          </cell>
          <cell r="AE2595">
            <v>2150</v>
          </cell>
          <cell r="AF2595">
            <v>57</v>
          </cell>
          <cell r="AY2595">
            <v>2002.7750000000001</v>
          </cell>
          <cell r="AZ2595">
            <v>62.604375000000005</v>
          </cell>
          <cell r="BC2595">
            <v>93.15232558139536</v>
          </cell>
          <cell r="BD2595">
            <v>109.83223684210527</v>
          </cell>
        </row>
        <row r="2596">
          <cell r="AE2596">
            <v>2150</v>
          </cell>
          <cell r="AF2596">
            <v>57</v>
          </cell>
          <cell r="AY2596">
            <v>900</v>
          </cell>
          <cell r="AZ2596">
            <v>17</v>
          </cell>
        </row>
        <row r="2597">
          <cell r="AE2597">
            <v>2150</v>
          </cell>
          <cell r="AF2597">
            <v>57</v>
          </cell>
          <cell r="AY2597">
            <v>7.6125000000000007</v>
          </cell>
          <cell r="AZ2597">
            <v>0.78750000000000009</v>
          </cell>
        </row>
        <row r="2598">
          <cell r="AE2598">
            <v>2150</v>
          </cell>
          <cell r="AF2598">
            <v>57</v>
          </cell>
          <cell r="AY2598">
            <v>9.8812499999999996</v>
          </cell>
          <cell r="AZ2598">
            <v>0.31874999999999998</v>
          </cell>
        </row>
        <row r="2599">
          <cell r="AE2599">
            <v>2150</v>
          </cell>
          <cell r="AF2599">
            <v>57</v>
          </cell>
          <cell r="AY2599">
            <v>17.25</v>
          </cell>
          <cell r="AZ2599">
            <v>2.1375000000000002</v>
          </cell>
        </row>
        <row r="2600">
          <cell r="AY2600">
            <v>37.25</v>
          </cell>
          <cell r="AZ2600">
            <v>4.5750000000000002</v>
          </cell>
        </row>
        <row r="2601">
          <cell r="AY2601">
            <v>4.75</v>
          </cell>
          <cell r="AZ2601">
            <v>0.23749999999999999</v>
          </cell>
        </row>
        <row r="2602">
          <cell r="AY2602">
            <v>20.9</v>
          </cell>
          <cell r="AZ2602">
            <v>0.99</v>
          </cell>
        </row>
        <row r="2603">
          <cell r="AY2603">
            <v>8.7750000000000004</v>
          </cell>
          <cell r="AZ2603">
            <v>0.33750000000000002</v>
          </cell>
        </row>
        <row r="2604">
          <cell r="AY2604">
            <v>32.831249999999997</v>
          </cell>
          <cell r="AZ2604">
            <v>1.4981249999999999</v>
          </cell>
        </row>
        <row r="2605">
          <cell r="AY2605">
            <v>258.75</v>
          </cell>
          <cell r="AZ2605">
            <v>23.5</v>
          </cell>
        </row>
        <row r="2606">
          <cell r="AY2606">
            <v>55.875</v>
          </cell>
          <cell r="AZ2606">
            <v>6.8625000000000007</v>
          </cell>
        </row>
        <row r="2607">
          <cell r="AY2607">
            <v>451</v>
          </cell>
          <cell r="AZ2607">
            <v>0</v>
          </cell>
        </row>
        <row r="2608">
          <cell r="AY2608">
            <v>29.900000000000002</v>
          </cell>
          <cell r="AZ2608">
            <v>0.26</v>
          </cell>
        </row>
        <row r="2609">
          <cell r="AY2609">
            <v>168</v>
          </cell>
          <cell r="AZ2609">
            <v>4.0999999999999996</v>
          </cell>
        </row>
        <row r="2611">
          <cell r="H2611">
            <v>3</v>
          </cell>
          <cell r="J2611">
            <v>1</v>
          </cell>
          <cell r="AE2611">
            <v>3762.5</v>
          </cell>
          <cell r="AF2611">
            <v>99.75</v>
          </cell>
          <cell r="AY2611">
            <v>1745.0337500000001</v>
          </cell>
          <cell r="AZ2611">
            <v>44.299375000000005</v>
          </cell>
          <cell r="BC2611">
            <v>46.379634551495016</v>
          </cell>
          <cell r="BD2611">
            <v>44.410401002506269</v>
          </cell>
        </row>
        <row r="2612">
          <cell r="AE2612">
            <v>2150</v>
          </cell>
          <cell r="AF2612">
            <v>57</v>
          </cell>
          <cell r="AY2612">
            <v>675</v>
          </cell>
          <cell r="AZ2612">
            <v>12.75</v>
          </cell>
        </row>
        <row r="2613">
          <cell r="AE2613">
            <v>2150</v>
          </cell>
          <cell r="AF2613">
            <v>57</v>
          </cell>
          <cell r="AY2613">
            <v>7.83</v>
          </cell>
          <cell r="AZ2613">
            <v>0.358875</v>
          </cell>
        </row>
        <row r="2614">
          <cell r="AE2614">
            <v>2150</v>
          </cell>
          <cell r="AF2614">
            <v>57</v>
          </cell>
          <cell r="AY2614">
            <v>89.25</v>
          </cell>
          <cell r="AZ2614">
            <v>4.3250000000000002</v>
          </cell>
        </row>
        <row r="2615">
          <cell r="AE2615">
            <v>2150</v>
          </cell>
          <cell r="AF2615">
            <v>57</v>
          </cell>
          <cell r="AY2615">
            <v>8.0925000000000011</v>
          </cell>
          <cell r="AZ2615">
            <v>0.18675</v>
          </cell>
        </row>
        <row r="2616">
          <cell r="AE2616">
            <v>2150</v>
          </cell>
          <cell r="AF2616">
            <v>57</v>
          </cell>
          <cell r="AY2616">
            <v>21.78</v>
          </cell>
          <cell r="AZ2616">
            <v>1.1000000000000001</v>
          </cell>
        </row>
        <row r="2617">
          <cell r="AE2617">
            <v>2150</v>
          </cell>
          <cell r="AF2617">
            <v>57</v>
          </cell>
          <cell r="AY2617">
            <v>6.5812500000000007</v>
          </cell>
          <cell r="AZ2617">
            <v>0.25312500000000004</v>
          </cell>
        </row>
        <row r="2618">
          <cell r="AE2618">
            <v>2150</v>
          </cell>
          <cell r="AF2618">
            <v>57</v>
          </cell>
          <cell r="AY2618">
            <v>15.675000000000001</v>
          </cell>
          <cell r="AZ2618">
            <v>0.74250000000000005</v>
          </cell>
        </row>
        <row r="2619">
          <cell r="AY2619">
            <v>113</v>
          </cell>
          <cell r="AZ2619">
            <v>17</v>
          </cell>
        </row>
        <row r="2620">
          <cell r="AY2620">
            <v>37.25</v>
          </cell>
          <cell r="AZ2620">
            <v>4.5750000000000002</v>
          </cell>
        </row>
        <row r="2621">
          <cell r="AY2621">
            <v>21.887499999999999</v>
          </cell>
          <cell r="AZ2621">
            <v>0.99875000000000003</v>
          </cell>
        </row>
        <row r="2622">
          <cell r="AY2622">
            <v>25.875</v>
          </cell>
          <cell r="AZ2622">
            <v>0.33749999999999997</v>
          </cell>
        </row>
        <row r="2623">
          <cell r="AY2623">
            <v>21.5625</v>
          </cell>
          <cell r="AZ2623">
            <v>0.234375</v>
          </cell>
        </row>
        <row r="2624">
          <cell r="AY2624">
            <v>563.75</v>
          </cell>
          <cell r="AZ2624">
            <v>0</v>
          </cell>
        </row>
        <row r="2625">
          <cell r="AY2625">
            <v>137.5</v>
          </cell>
          <cell r="AZ2625">
            <v>1.4375</v>
          </cell>
        </row>
        <row r="2627">
          <cell r="AE2627">
            <v>3633.5</v>
          </cell>
          <cell r="AF2627">
            <v>96.33</v>
          </cell>
          <cell r="AY2627">
            <v>1861.3665250000001</v>
          </cell>
          <cell r="AZ2627">
            <v>50.683722083333329</v>
          </cell>
          <cell r="BC2627">
            <v>51.227921425622682</v>
          </cell>
          <cell r="BD2627">
            <v>52.614680871310426</v>
          </cell>
        </row>
        <row r="2628">
          <cell r="H2628">
            <v>3</v>
          </cell>
          <cell r="J2628">
            <v>2</v>
          </cell>
          <cell r="AE2628">
            <v>4300</v>
          </cell>
          <cell r="AF2628">
            <v>114</v>
          </cell>
          <cell r="AY2628">
            <v>1987.5183333333337</v>
          </cell>
          <cell r="AZ2628">
            <v>45.660333333333327</v>
          </cell>
          <cell r="BC2628">
            <v>46.221356589147291</v>
          </cell>
          <cell r="BD2628">
            <v>40.052923976608177</v>
          </cell>
        </row>
        <row r="2629">
          <cell r="AE2629">
            <v>2150</v>
          </cell>
          <cell r="AF2629">
            <v>57</v>
          </cell>
          <cell r="AY2629">
            <v>900</v>
          </cell>
          <cell r="AZ2629">
            <v>17</v>
          </cell>
        </row>
        <row r="2630">
          <cell r="AE2630">
            <v>2150</v>
          </cell>
          <cell r="AF2630">
            <v>57</v>
          </cell>
          <cell r="AY2630">
            <v>6</v>
          </cell>
          <cell r="AZ2630">
            <v>0.25</v>
          </cell>
        </row>
        <row r="2631">
          <cell r="AE2631">
            <v>2150</v>
          </cell>
          <cell r="AF2631">
            <v>57</v>
          </cell>
          <cell r="AY2631">
            <v>12.32</v>
          </cell>
          <cell r="AZ2631">
            <v>0.35200000000000004</v>
          </cell>
        </row>
        <row r="2632">
          <cell r="AE2632">
            <v>2150</v>
          </cell>
          <cell r="AF2632">
            <v>57</v>
          </cell>
          <cell r="AY2632">
            <v>61.875</v>
          </cell>
          <cell r="AZ2632">
            <v>0.75</v>
          </cell>
        </row>
        <row r="2633">
          <cell r="AE2633">
            <v>2150</v>
          </cell>
          <cell r="AF2633">
            <v>57</v>
          </cell>
          <cell r="AY2633">
            <v>11.700000000000001</v>
          </cell>
          <cell r="AZ2633">
            <v>0.45</v>
          </cell>
        </row>
        <row r="2634">
          <cell r="AE2634">
            <v>2150</v>
          </cell>
          <cell r="AF2634">
            <v>57</v>
          </cell>
          <cell r="AY2634">
            <v>27.866666666666664</v>
          </cell>
          <cell r="AZ2634">
            <v>1.32</v>
          </cell>
        </row>
        <row r="2635">
          <cell r="AY2635">
            <v>212</v>
          </cell>
          <cell r="AZ2635">
            <v>6.333333333333333</v>
          </cell>
        </row>
        <row r="2636">
          <cell r="AY2636">
            <v>121.66666666666667</v>
          </cell>
          <cell r="AZ2636">
            <v>1</v>
          </cell>
        </row>
        <row r="2637">
          <cell r="AY2637">
            <v>72.900000000000006</v>
          </cell>
          <cell r="AZ2637">
            <v>5.7600000000000007</v>
          </cell>
        </row>
        <row r="2638">
          <cell r="AY2638">
            <v>29.183333333333334</v>
          </cell>
          <cell r="AZ2638">
            <v>1.3316666666666668</v>
          </cell>
        </row>
        <row r="2639">
          <cell r="AY2639">
            <v>55.04</v>
          </cell>
          <cell r="AZ2639">
            <v>8.5333333333333332</v>
          </cell>
        </row>
        <row r="2640">
          <cell r="AY2640">
            <v>300.66666666666669</v>
          </cell>
          <cell r="AZ2640">
            <v>0</v>
          </cell>
        </row>
        <row r="2641">
          <cell r="AY2641">
            <v>176.29999999999998</v>
          </cell>
          <cell r="AZ2641">
            <v>2.58</v>
          </cell>
        </row>
        <row r="2643">
          <cell r="H2643">
            <v>3</v>
          </cell>
          <cell r="J2643">
            <v>2</v>
          </cell>
          <cell r="AE2643">
            <v>2866.6666666666665</v>
          </cell>
          <cell r="AF2643">
            <v>76</v>
          </cell>
          <cell r="AY2643">
            <v>1944.1066666666668</v>
          </cell>
          <cell r="AZ2643">
            <v>64.625166666666672</v>
          </cell>
          <cell r="BC2643">
            <v>67.817674418604653</v>
          </cell>
          <cell r="BD2643">
            <v>85.033114035087735</v>
          </cell>
        </row>
        <row r="2644">
          <cell r="AE2644">
            <v>2150</v>
          </cell>
          <cell r="AF2644">
            <v>57</v>
          </cell>
          <cell r="AY2644">
            <v>900</v>
          </cell>
          <cell r="AZ2644">
            <v>17</v>
          </cell>
        </row>
        <row r="2645">
          <cell r="AE2645">
            <v>2150</v>
          </cell>
          <cell r="AF2645">
            <v>57</v>
          </cell>
          <cell r="AY2645">
            <v>12.78</v>
          </cell>
          <cell r="AZ2645">
            <v>1.2424999999999999</v>
          </cell>
        </row>
        <row r="2646">
          <cell r="AE2646">
            <v>2150</v>
          </cell>
          <cell r="AF2646">
            <v>57</v>
          </cell>
          <cell r="AY2646">
            <v>49.666666666666664</v>
          </cell>
          <cell r="AZ2646">
            <v>6.1000000000000005</v>
          </cell>
        </row>
        <row r="2647">
          <cell r="AE2647">
            <v>2150</v>
          </cell>
          <cell r="AF2647">
            <v>57</v>
          </cell>
          <cell r="AY2647">
            <v>336</v>
          </cell>
          <cell r="AZ2647">
            <v>26.533333333333331</v>
          </cell>
        </row>
        <row r="2648">
          <cell r="AY2648">
            <v>6.16</v>
          </cell>
          <cell r="AZ2648">
            <v>0.17600000000000002</v>
          </cell>
        </row>
        <row r="2649">
          <cell r="AY2649">
            <v>50.833333333333336</v>
          </cell>
          <cell r="AZ2649">
            <v>0.83333333333333337</v>
          </cell>
        </row>
        <row r="2650">
          <cell r="AY2650">
            <v>74.5</v>
          </cell>
          <cell r="AZ2650">
            <v>9.15</v>
          </cell>
        </row>
        <row r="2651">
          <cell r="AY2651">
            <v>451</v>
          </cell>
          <cell r="AZ2651">
            <v>0</v>
          </cell>
        </row>
        <row r="2652">
          <cell r="AY2652">
            <v>10.733333333333333</v>
          </cell>
          <cell r="AZ2652">
            <v>0.19166666666666665</v>
          </cell>
        </row>
        <row r="2653">
          <cell r="AY2653">
            <v>16.916666666666668</v>
          </cell>
          <cell r="AZ2653">
            <v>1.75</v>
          </cell>
        </row>
        <row r="2654">
          <cell r="AY2654">
            <v>29.183333333333334</v>
          </cell>
          <cell r="AZ2654">
            <v>1.3316666666666668</v>
          </cell>
        </row>
        <row r="2655">
          <cell r="AY2655">
            <v>6.333333333333333</v>
          </cell>
          <cell r="AZ2655">
            <v>0.31666666666666665</v>
          </cell>
        </row>
        <row r="2657">
          <cell r="H2657">
            <v>3</v>
          </cell>
          <cell r="J2657">
            <v>2</v>
          </cell>
          <cell r="AE2657">
            <v>3583.3333333333335</v>
          </cell>
          <cell r="AF2657">
            <v>95</v>
          </cell>
          <cell r="AY2657">
            <v>2543.5574999999999</v>
          </cell>
          <cell r="AZ2657">
            <v>78.495333333333321</v>
          </cell>
          <cell r="BC2657">
            <v>70.98299999999999</v>
          </cell>
          <cell r="BD2657">
            <v>82.626666666666651</v>
          </cell>
        </row>
        <row r="2658">
          <cell r="AE2658">
            <v>2150</v>
          </cell>
          <cell r="AF2658">
            <v>57</v>
          </cell>
          <cell r="AY2658">
            <v>600</v>
          </cell>
          <cell r="AZ2658">
            <v>11.333333333333334</v>
          </cell>
        </row>
        <row r="2659">
          <cell r="AE2659">
            <v>2150</v>
          </cell>
          <cell r="AF2659">
            <v>57</v>
          </cell>
          <cell r="AY2659">
            <v>6</v>
          </cell>
          <cell r="AZ2659">
            <v>0.25</v>
          </cell>
        </row>
        <row r="2660">
          <cell r="AE2660">
            <v>2150</v>
          </cell>
          <cell r="AF2660">
            <v>57</v>
          </cell>
          <cell r="AY2660">
            <v>336</v>
          </cell>
          <cell r="AZ2660">
            <v>26.533333333333331</v>
          </cell>
        </row>
        <row r="2661">
          <cell r="AE2661">
            <v>2150</v>
          </cell>
          <cell r="AF2661">
            <v>57</v>
          </cell>
          <cell r="AY2661">
            <v>12.32</v>
          </cell>
          <cell r="AZ2661">
            <v>0.35200000000000004</v>
          </cell>
        </row>
        <row r="2662">
          <cell r="AE2662">
            <v>2150</v>
          </cell>
          <cell r="AF2662">
            <v>57</v>
          </cell>
          <cell r="AY2662">
            <v>5.8500000000000005</v>
          </cell>
          <cell r="AZ2662">
            <v>0.22500000000000001</v>
          </cell>
        </row>
        <row r="2663">
          <cell r="AY2663">
            <v>13.933333333333332</v>
          </cell>
          <cell r="AZ2663">
            <v>0.66</v>
          </cell>
        </row>
        <row r="2664">
          <cell r="AY2664">
            <v>55.6875</v>
          </cell>
          <cell r="AZ2664">
            <v>0.67499999999999993</v>
          </cell>
        </row>
        <row r="2665">
          <cell r="AY2665">
            <v>83</v>
          </cell>
          <cell r="AZ2665">
            <v>2.6333333333333333</v>
          </cell>
        </row>
        <row r="2666">
          <cell r="AY2666">
            <v>27</v>
          </cell>
          <cell r="AZ2666">
            <v>0.54</v>
          </cell>
        </row>
        <row r="2667">
          <cell r="AY2667">
            <v>303.33333333333331</v>
          </cell>
          <cell r="AZ2667">
            <v>0</v>
          </cell>
        </row>
        <row r="2668">
          <cell r="AY2668">
            <v>193</v>
          </cell>
          <cell r="AZ2668">
            <v>1.5</v>
          </cell>
        </row>
        <row r="2669">
          <cell r="AY2669">
            <v>178.5</v>
          </cell>
          <cell r="AZ2669">
            <v>8.65</v>
          </cell>
        </row>
        <row r="2670">
          <cell r="AY2670">
            <v>11.5</v>
          </cell>
          <cell r="AZ2670">
            <v>1.45</v>
          </cell>
        </row>
        <row r="2671">
          <cell r="AY2671">
            <v>291.93333333333334</v>
          </cell>
          <cell r="AZ2671">
            <v>17.59333333333333</v>
          </cell>
        </row>
        <row r="2672">
          <cell r="AY2672">
            <v>49.666666666666664</v>
          </cell>
          <cell r="AZ2672">
            <v>6.1000000000000005</v>
          </cell>
        </row>
        <row r="2673">
          <cell r="AY2673">
            <v>375.83333333333331</v>
          </cell>
          <cell r="AZ2673">
            <v>0</v>
          </cell>
        </row>
        <row r="2675">
          <cell r="H2675">
            <v>3</v>
          </cell>
          <cell r="J2675">
            <v>2</v>
          </cell>
          <cell r="AE2675">
            <v>4300</v>
          </cell>
          <cell r="AF2675">
            <v>114</v>
          </cell>
          <cell r="AY2675">
            <v>2076.2375000000002</v>
          </cell>
          <cell r="AZ2675">
            <v>40.912499999999994</v>
          </cell>
          <cell r="BC2675">
            <v>48.284593023255816</v>
          </cell>
          <cell r="BD2675">
            <v>35.888157894736835</v>
          </cell>
        </row>
        <row r="2676">
          <cell r="AE2676">
            <v>2150</v>
          </cell>
          <cell r="AF2676">
            <v>57</v>
          </cell>
          <cell r="AY2676">
            <v>900</v>
          </cell>
          <cell r="AZ2676">
            <v>17</v>
          </cell>
        </row>
        <row r="2677">
          <cell r="AE2677">
            <v>2150</v>
          </cell>
          <cell r="AF2677">
            <v>57</v>
          </cell>
          <cell r="AY2677">
            <v>43.774999999999999</v>
          </cell>
          <cell r="AZ2677">
            <v>1.9975000000000001</v>
          </cell>
        </row>
        <row r="2678">
          <cell r="AE2678">
            <v>2150</v>
          </cell>
          <cell r="AF2678">
            <v>57</v>
          </cell>
          <cell r="AY2678">
            <v>7.6499999999999995</v>
          </cell>
          <cell r="AZ2678">
            <v>0.34</v>
          </cell>
        </row>
        <row r="2679">
          <cell r="AE2679">
            <v>2150</v>
          </cell>
          <cell r="AF2679">
            <v>57</v>
          </cell>
          <cell r="AY2679">
            <v>8.7750000000000004</v>
          </cell>
          <cell r="AZ2679">
            <v>0.33750000000000002</v>
          </cell>
        </row>
        <row r="2680">
          <cell r="AY2680">
            <v>20.9</v>
          </cell>
          <cell r="AZ2680">
            <v>0.99</v>
          </cell>
        </row>
        <row r="2681">
          <cell r="AY2681">
            <v>218.95</v>
          </cell>
          <cell r="AZ2681">
            <v>13.194999999999999</v>
          </cell>
        </row>
        <row r="2682">
          <cell r="AY2682">
            <v>451</v>
          </cell>
          <cell r="AZ2682">
            <v>0</v>
          </cell>
        </row>
        <row r="2683">
          <cell r="AY2683">
            <v>18.2</v>
          </cell>
          <cell r="AZ2683">
            <v>0.13</v>
          </cell>
        </row>
        <row r="2684">
          <cell r="AY2684">
            <v>55.6875</v>
          </cell>
          <cell r="AZ2684">
            <v>0.67499999999999993</v>
          </cell>
        </row>
        <row r="2685">
          <cell r="AY2685">
            <v>182</v>
          </cell>
          <cell r="AZ2685">
            <v>0</v>
          </cell>
        </row>
        <row r="2686">
          <cell r="AY2686">
            <v>11.8</v>
          </cell>
          <cell r="AZ2686">
            <v>0.96</v>
          </cell>
        </row>
        <row r="2687">
          <cell r="AY2687">
            <v>157.5</v>
          </cell>
          <cell r="AZ2687">
            <v>5.2875000000000005</v>
          </cell>
        </row>
        <row r="2689">
          <cell r="H2689">
            <v>3</v>
          </cell>
          <cell r="J2689">
            <v>2</v>
          </cell>
          <cell r="AE2689">
            <v>2150</v>
          </cell>
          <cell r="AF2689">
            <v>57</v>
          </cell>
          <cell r="AY2689">
            <v>1632.1880000000003</v>
          </cell>
          <cell r="AZ2689">
            <v>40.821500000000007</v>
          </cell>
          <cell r="BC2689">
            <v>75.915720930232581</v>
          </cell>
          <cell r="BD2689">
            <v>71.616666666666688</v>
          </cell>
        </row>
        <row r="2690">
          <cell r="AE2690">
            <v>2150</v>
          </cell>
          <cell r="AF2690">
            <v>57</v>
          </cell>
          <cell r="AY2690">
            <v>720</v>
          </cell>
          <cell r="AZ2690">
            <v>13.6</v>
          </cell>
        </row>
        <row r="2691">
          <cell r="AE2691">
            <v>2150</v>
          </cell>
          <cell r="AF2691">
            <v>57</v>
          </cell>
          <cell r="AY2691">
            <v>7.6679999999999993</v>
          </cell>
          <cell r="AZ2691">
            <v>0.74550000000000005</v>
          </cell>
        </row>
        <row r="2692">
          <cell r="AE2692">
            <v>2150</v>
          </cell>
          <cell r="AF2692">
            <v>57</v>
          </cell>
          <cell r="AY2692">
            <v>89.25</v>
          </cell>
          <cell r="AZ2692">
            <v>4.3250000000000002</v>
          </cell>
        </row>
        <row r="2693">
          <cell r="AE2693">
            <v>2150</v>
          </cell>
          <cell r="AF2693">
            <v>57</v>
          </cell>
          <cell r="AY2693">
            <v>65.61</v>
          </cell>
          <cell r="AZ2693">
            <v>5.1840000000000002</v>
          </cell>
        </row>
        <row r="2694">
          <cell r="AE2694">
            <v>2150</v>
          </cell>
          <cell r="AF2694">
            <v>57</v>
          </cell>
          <cell r="AY2694">
            <v>34.5</v>
          </cell>
          <cell r="AZ2694">
            <v>0.375</v>
          </cell>
        </row>
        <row r="2695">
          <cell r="AY2695">
            <v>146</v>
          </cell>
          <cell r="AZ2695">
            <v>1.2</v>
          </cell>
        </row>
        <row r="2696">
          <cell r="AY2696">
            <v>116.47999999999999</v>
          </cell>
          <cell r="AZ2696">
            <v>0</v>
          </cell>
        </row>
        <row r="2697">
          <cell r="AY2697">
            <v>7.0200000000000005</v>
          </cell>
          <cell r="AZ2697">
            <v>0.27</v>
          </cell>
        </row>
        <row r="2698">
          <cell r="AY2698">
            <v>16.72</v>
          </cell>
          <cell r="AZ2698">
            <v>0.79200000000000004</v>
          </cell>
        </row>
        <row r="2699">
          <cell r="AY2699">
            <v>67.2</v>
          </cell>
          <cell r="AZ2699">
            <v>1.64</v>
          </cell>
        </row>
        <row r="2700">
          <cell r="AY2700">
            <v>270.60000000000002</v>
          </cell>
          <cell r="AZ2700">
            <v>0</v>
          </cell>
        </row>
        <row r="2701">
          <cell r="AY2701">
            <v>44.7</v>
          </cell>
          <cell r="AZ2701">
            <v>5.49</v>
          </cell>
        </row>
        <row r="2702">
          <cell r="AY2702">
            <v>46.440000000000005</v>
          </cell>
          <cell r="AZ2702">
            <v>7.2</v>
          </cell>
        </row>
        <row r="2704">
          <cell r="H2704">
            <v>3</v>
          </cell>
          <cell r="J2704">
            <v>2</v>
          </cell>
          <cell r="AE2704">
            <v>2150</v>
          </cell>
          <cell r="AF2704">
            <v>57</v>
          </cell>
          <cell r="AY2704">
            <v>1319.7190000000003</v>
          </cell>
          <cell r="AZ2704">
            <v>46.751899999999999</v>
          </cell>
          <cell r="BC2704">
            <v>61.382279069767456</v>
          </cell>
          <cell r="BD2704">
            <v>82.020877192982454</v>
          </cell>
        </row>
        <row r="2705">
          <cell r="AE2705">
            <v>2150</v>
          </cell>
          <cell r="AF2705">
            <v>57</v>
          </cell>
          <cell r="AY2705">
            <v>900</v>
          </cell>
          <cell r="AZ2705">
            <v>17</v>
          </cell>
        </row>
        <row r="2706">
          <cell r="AE2706">
            <v>2150</v>
          </cell>
          <cell r="AF2706">
            <v>57</v>
          </cell>
          <cell r="AY2706">
            <v>7.6679999999999993</v>
          </cell>
          <cell r="AZ2706">
            <v>0.74550000000000005</v>
          </cell>
        </row>
        <row r="2707">
          <cell r="AE2707">
            <v>2150</v>
          </cell>
          <cell r="AF2707">
            <v>57</v>
          </cell>
          <cell r="AY2707">
            <v>107.1</v>
          </cell>
          <cell r="AZ2707">
            <v>5.19</v>
          </cell>
        </row>
        <row r="2708">
          <cell r="AE2708">
            <v>2150</v>
          </cell>
          <cell r="AF2708">
            <v>57</v>
          </cell>
          <cell r="AY2708">
            <v>4.5999999999999996</v>
          </cell>
          <cell r="AZ2708">
            <v>0.57999999999999996</v>
          </cell>
        </row>
        <row r="2709">
          <cell r="AE2709">
            <v>2150</v>
          </cell>
          <cell r="AF2709">
            <v>57</v>
          </cell>
          <cell r="AY2709">
            <v>10.812000000000001</v>
          </cell>
          <cell r="AZ2709">
            <v>0.159</v>
          </cell>
        </row>
        <row r="2710">
          <cell r="AY2710">
            <v>17.509999999999998</v>
          </cell>
          <cell r="AZ2710">
            <v>0.79900000000000004</v>
          </cell>
        </row>
        <row r="2711">
          <cell r="AY2711">
            <v>7.0200000000000005</v>
          </cell>
          <cell r="AZ2711">
            <v>0.27</v>
          </cell>
        </row>
        <row r="2712">
          <cell r="AY2712">
            <v>16.72</v>
          </cell>
          <cell r="AZ2712">
            <v>0.79200000000000004</v>
          </cell>
        </row>
        <row r="2713">
          <cell r="AY2713">
            <v>6.4740000000000011</v>
          </cell>
          <cell r="AZ2713">
            <v>0.14940000000000001</v>
          </cell>
        </row>
        <row r="2714">
          <cell r="AY2714">
            <v>5.2649999999999997</v>
          </cell>
          <cell r="AZ2714">
            <v>0.11699999999999999</v>
          </cell>
        </row>
        <row r="2715">
          <cell r="AY2715">
            <v>90.4</v>
          </cell>
          <cell r="AZ2715">
            <v>13.6</v>
          </cell>
        </row>
        <row r="2716">
          <cell r="AY2716">
            <v>37.25</v>
          </cell>
          <cell r="AZ2716">
            <v>4.5750000000000002</v>
          </cell>
        </row>
        <row r="2717">
          <cell r="AY2717">
            <v>74.400000000000006</v>
          </cell>
          <cell r="AZ2717">
            <v>2.4</v>
          </cell>
        </row>
        <row r="2718">
          <cell r="AY2718">
            <v>34.5</v>
          </cell>
          <cell r="AZ2718">
            <v>0.375</v>
          </cell>
        </row>
        <row r="2720">
          <cell r="H2720">
            <v>3</v>
          </cell>
          <cell r="J2720">
            <v>2</v>
          </cell>
          <cell r="AE2720">
            <v>2150</v>
          </cell>
          <cell r="AF2720">
            <v>57</v>
          </cell>
          <cell r="AY2720">
            <v>1756.6712499999999</v>
          </cell>
          <cell r="AZ2720">
            <v>50.020187500000013</v>
          </cell>
          <cell r="BC2720">
            <v>81.705639534883716</v>
          </cell>
          <cell r="BD2720">
            <v>87.754714912280733</v>
          </cell>
        </row>
        <row r="2721">
          <cell r="AE2721">
            <v>2150</v>
          </cell>
          <cell r="AF2721">
            <v>57</v>
          </cell>
          <cell r="AY2721">
            <v>675</v>
          </cell>
          <cell r="AZ2721">
            <v>12.75</v>
          </cell>
        </row>
        <row r="2722">
          <cell r="AE2722">
            <v>2150</v>
          </cell>
          <cell r="AF2722">
            <v>57</v>
          </cell>
          <cell r="AY2722">
            <v>11.745000000000001</v>
          </cell>
          <cell r="AZ2722">
            <v>0.53831250000000008</v>
          </cell>
        </row>
        <row r="2723">
          <cell r="AE2723">
            <v>2150</v>
          </cell>
          <cell r="AF2723">
            <v>57</v>
          </cell>
          <cell r="AY2723">
            <v>9.8812499999999996</v>
          </cell>
          <cell r="AZ2723">
            <v>0.31874999999999998</v>
          </cell>
        </row>
        <row r="2724">
          <cell r="AE2724">
            <v>2150</v>
          </cell>
          <cell r="AF2724">
            <v>57</v>
          </cell>
          <cell r="AY2724">
            <v>4.75</v>
          </cell>
          <cell r="AZ2724">
            <v>0.23749999999999999</v>
          </cell>
        </row>
        <row r="2725">
          <cell r="AY2725">
            <v>113</v>
          </cell>
          <cell r="AZ2725">
            <v>17</v>
          </cell>
        </row>
        <row r="2726">
          <cell r="AY2726">
            <v>8.7750000000000004</v>
          </cell>
          <cell r="AZ2726">
            <v>0.33750000000000002</v>
          </cell>
        </row>
        <row r="2727">
          <cell r="AY2727">
            <v>20.9</v>
          </cell>
          <cell r="AZ2727">
            <v>0.99</v>
          </cell>
        </row>
        <row r="2728">
          <cell r="AY2728">
            <v>8.625</v>
          </cell>
          <cell r="AZ2728">
            <v>9.375E-2</v>
          </cell>
        </row>
        <row r="2729">
          <cell r="AY2729">
            <v>92</v>
          </cell>
          <cell r="AZ2729">
            <v>0</v>
          </cell>
        </row>
        <row r="2730">
          <cell r="AY2730">
            <v>281.875</v>
          </cell>
          <cell r="AZ2730">
            <v>0</v>
          </cell>
        </row>
        <row r="2731">
          <cell r="AY2731">
            <v>37.25</v>
          </cell>
          <cell r="AZ2731">
            <v>4.5750000000000002</v>
          </cell>
        </row>
        <row r="2732">
          <cell r="AY2732">
            <v>182.5</v>
          </cell>
          <cell r="AZ2732">
            <v>1.5</v>
          </cell>
        </row>
        <row r="2733">
          <cell r="AY2733">
            <v>7.2449999999999992</v>
          </cell>
          <cell r="AZ2733">
            <v>0.12937499999999999</v>
          </cell>
        </row>
        <row r="2734">
          <cell r="AY2734">
            <v>17</v>
          </cell>
          <cell r="AZ2734">
            <v>1.95</v>
          </cell>
        </row>
        <row r="2735">
          <cell r="AY2735">
            <v>151.5</v>
          </cell>
          <cell r="AZ2735">
            <v>5.2874999999999996</v>
          </cell>
        </row>
        <row r="2736">
          <cell r="AY2736">
            <v>134.625</v>
          </cell>
          <cell r="AZ2736">
            <v>4.3125</v>
          </cell>
        </row>
        <row r="2738">
          <cell r="H2738">
            <v>3</v>
          </cell>
          <cell r="J2738">
            <v>2</v>
          </cell>
          <cell r="AE2738">
            <v>7525</v>
          </cell>
          <cell r="AF2738">
            <v>199.5</v>
          </cell>
          <cell r="AY2738">
            <v>2107.2799999999997</v>
          </cell>
          <cell r="AZ2738">
            <v>46.4405</v>
          </cell>
          <cell r="BC2738">
            <v>28.003720930232557</v>
          </cell>
          <cell r="BD2738">
            <v>23.278446115288219</v>
          </cell>
        </row>
        <row r="2739">
          <cell r="AE2739">
            <v>2150</v>
          </cell>
          <cell r="AF2739">
            <v>57</v>
          </cell>
          <cell r="AY2739">
            <v>900</v>
          </cell>
          <cell r="AZ2739">
            <v>17</v>
          </cell>
        </row>
        <row r="2740">
          <cell r="AE2740">
            <v>2150</v>
          </cell>
          <cell r="AF2740">
            <v>57</v>
          </cell>
          <cell r="AY2740">
            <v>10.5</v>
          </cell>
          <cell r="AZ2740">
            <v>0.4375</v>
          </cell>
        </row>
        <row r="2741">
          <cell r="AE2741">
            <v>2150</v>
          </cell>
          <cell r="AF2741">
            <v>57</v>
          </cell>
          <cell r="AY2741">
            <v>18.48</v>
          </cell>
          <cell r="AZ2741">
            <v>0.52800000000000002</v>
          </cell>
        </row>
        <row r="2742">
          <cell r="AE2742">
            <v>2150</v>
          </cell>
          <cell r="AF2742">
            <v>57</v>
          </cell>
          <cell r="AY2742">
            <v>9.5</v>
          </cell>
          <cell r="AZ2742">
            <v>0.47499999999999998</v>
          </cell>
        </row>
        <row r="2743">
          <cell r="AE2743">
            <v>2150</v>
          </cell>
          <cell r="AF2743">
            <v>57</v>
          </cell>
          <cell r="AY2743">
            <v>17.55</v>
          </cell>
          <cell r="AZ2743">
            <v>0.67500000000000004</v>
          </cell>
        </row>
        <row r="2744">
          <cell r="AE2744">
            <v>2150</v>
          </cell>
          <cell r="AF2744">
            <v>57</v>
          </cell>
          <cell r="AY2744">
            <v>41.8</v>
          </cell>
          <cell r="AZ2744">
            <v>1.98</v>
          </cell>
        </row>
        <row r="2745">
          <cell r="AE2745">
            <v>2150</v>
          </cell>
          <cell r="AF2745">
            <v>57</v>
          </cell>
          <cell r="AY2745">
            <v>218.95</v>
          </cell>
          <cell r="AZ2745">
            <v>13.194999999999999</v>
          </cell>
        </row>
        <row r="2746">
          <cell r="AY2746">
            <v>74.5</v>
          </cell>
          <cell r="AZ2746">
            <v>9.15</v>
          </cell>
        </row>
        <row r="2747">
          <cell r="AY2747">
            <v>365</v>
          </cell>
          <cell r="AZ2747">
            <v>3</v>
          </cell>
        </row>
        <row r="2748">
          <cell r="AY2748">
            <v>451</v>
          </cell>
          <cell r="AZ2748">
            <v>0</v>
          </cell>
        </row>
        <row r="2750">
          <cell r="H2750">
            <v>3</v>
          </cell>
          <cell r="J2750">
            <v>2</v>
          </cell>
          <cell r="AE2750">
            <v>4300</v>
          </cell>
          <cell r="AF2750">
            <v>114</v>
          </cell>
          <cell r="AY2750">
            <v>1916.3425000000002</v>
          </cell>
          <cell r="AZ2750">
            <v>54.472999999999992</v>
          </cell>
          <cell r="BC2750">
            <v>44.566104651162796</v>
          </cell>
          <cell r="BD2750">
            <v>47.783333333333324</v>
          </cell>
        </row>
        <row r="2751">
          <cell r="AE2751">
            <v>2150</v>
          </cell>
          <cell r="AF2751">
            <v>57</v>
          </cell>
          <cell r="AY2751">
            <v>900</v>
          </cell>
          <cell r="AZ2751">
            <v>17</v>
          </cell>
        </row>
        <row r="2752">
          <cell r="AE2752">
            <v>2150</v>
          </cell>
          <cell r="AF2752">
            <v>57</v>
          </cell>
          <cell r="AY2752">
            <v>34</v>
          </cell>
          <cell r="AZ2752">
            <v>3.9</v>
          </cell>
        </row>
        <row r="2753">
          <cell r="AE2753">
            <v>2150</v>
          </cell>
          <cell r="AF2753">
            <v>57</v>
          </cell>
          <cell r="AY2753">
            <v>61</v>
          </cell>
          <cell r="AZ2753">
            <v>1</v>
          </cell>
        </row>
        <row r="2754">
          <cell r="AE2754">
            <v>2150</v>
          </cell>
          <cell r="AF2754">
            <v>57</v>
          </cell>
          <cell r="AY2754">
            <v>365</v>
          </cell>
          <cell r="AZ2754">
            <v>3</v>
          </cell>
        </row>
        <row r="2755">
          <cell r="AY2755">
            <v>437.9</v>
          </cell>
          <cell r="AZ2755">
            <v>26.389999999999997</v>
          </cell>
        </row>
        <row r="2756">
          <cell r="AY2756">
            <v>7.5</v>
          </cell>
          <cell r="AZ2756">
            <v>0.3125</v>
          </cell>
        </row>
        <row r="2757">
          <cell r="AY2757">
            <v>80.962499999999991</v>
          </cell>
          <cell r="AZ2757">
            <v>0.89249999999999985</v>
          </cell>
        </row>
        <row r="2758">
          <cell r="AY2758">
            <v>18.48</v>
          </cell>
          <cell r="AZ2758">
            <v>0.52800000000000002</v>
          </cell>
        </row>
        <row r="2759">
          <cell r="AY2759">
            <v>11.5</v>
          </cell>
          <cell r="AZ2759">
            <v>1.45</v>
          </cell>
        </row>
        <row r="2761">
          <cell r="H2761">
            <v>3</v>
          </cell>
          <cell r="J2761">
            <v>2</v>
          </cell>
          <cell r="AE2761">
            <v>3010</v>
          </cell>
          <cell r="AF2761">
            <v>79.8</v>
          </cell>
          <cell r="AY2761">
            <v>1330.0445000000002</v>
          </cell>
          <cell r="AZ2761">
            <v>38.636800000000008</v>
          </cell>
          <cell r="BC2761">
            <v>44.187524916943524</v>
          </cell>
          <cell r="BD2761">
            <v>48.417042606516304</v>
          </cell>
        </row>
        <row r="2762">
          <cell r="AE2762">
            <v>2150</v>
          </cell>
          <cell r="AF2762">
            <v>57</v>
          </cell>
          <cell r="AY2762">
            <v>720</v>
          </cell>
          <cell r="AZ2762">
            <v>13.6</v>
          </cell>
        </row>
        <row r="2763">
          <cell r="AE2763">
            <v>2150</v>
          </cell>
          <cell r="AF2763">
            <v>57</v>
          </cell>
          <cell r="AY2763">
            <v>17.637499999999999</v>
          </cell>
          <cell r="AZ2763">
            <v>0.42499999999999999</v>
          </cell>
        </row>
        <row r="2764">
          <cell r="AE2764">
            <v>2150</v>
          </cell>
          <cell r="AF2764">
            <v>57</v>
          </cell>
          <cell r="AY2764">
            <v>7.3920000000000003</v>
          </cell>
          <cell r="AZ2764">
            <v>0.2112</v>
          </cell>
        </row>
        <row r="2765">
          <cell r="AE2765">
            <v>2150</v>
          </cell>
          <cell r="AF2765">
            <v>57</v>
          </cell>
          <cell r="AY2765">
            <v>2.8499999999999996</v>
          </cell>
          <cell r="AZ2765">
            <v>0.27359999999999995</v>
          </cell>
        </row>
        <row r="2766">
          <cell r="AE2766">
            <v>2150</v>
          </cell>
          <cell r="AF2766">
            <v>57</v>
          </cell>
          <cell r="AY2766">
            <v>71.8</v>
          </cell>
          <cell r="AZ2766">
            <v>2.2999999999999998</v>
          </cell>
        </row>
        <row r="2767">
          <cell r="AE2767">
            <v>2150</v>
          </cell>
          <cell r="AF2767">
            <v>57</v>
          </cell>
          <cell r="AY2767">
            <v>201.6</v>
          </cell>
          <cell r="AZ2767">
            <v>15.919999999999998</v>
          </cell>
        </row>
        <row r="2768">
          <cell r="AE2768">
            <v>2150</v>
          </cell>
          <cell r="AF2768">
            <v>57</v>
          </cell>
          <cell r="AY2768">
            <v>22.274999999999999</v>
          </cell>
          <cell r="AZ2768">
            <v>0.26999999999999996</v>
          </cell>
        </row>
        <row r="2769">
          <cell r="AY2769">
            <v>225.5</v>
          </cell>
          <cell r="AZ2769">
            <v>0</v>
          </cell>
        </row>
        <row r="2770">
          <cell r="AY2770">
            <v>7.0200000000000005</v>
          </cell>
          <cell r="AZ2770">
            <v>0.27</v>
          </cell>
        </row>
        <row r="2771">
          <cell r="AY2771">
            <v>16.72</v>
          </cell>
          <cell r="AZ2771">
            <v>0.79200000000000004</v>
          </cell>
        </row>
        <row r="2772">
          <cell r="AY2772">
            <v>37.25</v>
          </cell>
          <cell r="AZ2772">
            <v>4.5750000000000002</v>
          </cell>
        </row>
        <row r="2774">
          <cell r="AE2774">
            <v>2376.9444444444443</v>
          </cell>
          <cell r="AF2774">
            <v>63.016666666666666</v>
          </cell>
          <cell r="AY2774">
            <v>1701.6260694444447</v>
          </cell>
          <cell r="AZ2774">
            <v>47.259837777777783</v>
          </cell>
          <cell r="BC2774">
            <v>71.588802734603263</v>
          </cell>
          <cell r="BD2774">
            <v>74.995775368068422</v>
          </cell>
        </row>
        <row r="2775">
          <cell r="AE2775">
            <v>2171.5</v>
          </cell>
          <cell r="AF2775">
            <v>57.570000000000007</v>
          </cell>
          <cell r="AY2775">
            <v>1717.6626083333335</v>
          </cell>
          <cell r="AZ2775">
            <v>45.821702083333335</v>
          </cell>
          <cell r="BC2775">
            <v>79.100281295571435</v>
          </cell>
          <cell r="BD2775">
            <v>79.593020815239413</v>
          </cell>
        </row>
        <row r="2776">
          <cell r="H2776">
            <v>3</v>
          </cell>
          <cell r="J2776">
            <v>2</v>
          </cell>
          <cell r="AE2776">
            <v>4300</v>
          </cell>
          <cell r="AF2776">
            <v>114</v>
          </cell>
          <cell r="AY2776">
            <v>2615.4274999999998</v>
          </cell>
          <cell r="AZ2776">
            <v>51.513874999999999</v>
          </cell>
          <cell r="BC2776">
            <v>60.823895348837212</v>
          </cell>
          <cell r="BD2776">
            <v>45.187609649122805</v>
          </cell>
        </row>
        <row r="2777">
          <cell r="AE2777">
            <v>2150</v>
          </cell>
          <cell r="AF2777">
            <v>57</v>
          </cell>
          <cell r="AY2777">
            <v>675</v>
          </cell>
          <cell r="AZ2777">
            <v>12.75</v>
          </cell>
        </row>
        <row r="2778">
          <cell r="AE2778">
            <v>2150</v>
          </cell>
          <cell r="AF2778">
            <v>57</v>
          </cell>
          <cell r="AY2778">
            <v>19.169999999999998</v>
          </cell>
          <cell r="AZ2778">
            <v>1.86375</v>
          </cell>
        </row>
        <row r="2779">
          <cell r="AE2779">
            <v>2150</v>
          </cell>
          <cell r="AF2779">
            <v>57</v>
          </cell>
          <cell r="AY2779">
            <v>676.5</v>
          </cell>
          <cell r="AZ2779">
            <v>0</v>
          </cell>
        </row>
        <row r="2780">
          <cell r="AE2780">
            <v>2150</v>
          </cell>
          <cell r="AF2780">
            <v>57</v>
          </cell>
          <cell r="AY2780">
            <v>17.55</v>
          </cell>
          <cell r="AZ2780">
            <v>0.67500000000000004</v>
          </cell>
        </row>
        <row r="2781">
          <cell r="AY2781">
            <v>41.8</v>
          </cell>
          <cell r="AZ2781">
            <v>1.98</v>
          </cell>
        </row>
        <row r="2782">
          <cell r="AY2782">
            <v>51</v>
          </cell>
          <cell r="AZ2782">
            <v>5.85</v>
          </cell>
        </row>
        <row r="2783">
          <cell r="AY2783">
            <v>37.25</v>
          </cell>
          <cell r="AZ2783">
            <v>4.5750000000000002</v>
          </cell>
        </row>
        <row r="2784">
          <cell r="AY2784">
            <v>27.720000000000002</v>
          </cell>
          <cell r="AZ2784">
            <v>0.79200000000000004</v>
          </cell>
        </row>
        <row r="2785">
          <cell r="AY2785">
            <v>262.5</v>
          </cell>
          <cell r="AZ2785">
            <v>0.375</v>
          </cell>
        </row>
        <row r="2786">
          <cell r="AY2786">
            <v>273</v>
          </cell>
          <cell r="AZ2786">
            <v>0</v>
          </cell>
        </row>
        <row r="2787">
          <cell r="AY2787">
            <v>30.1875</v>
          </cell>
          <cell r="AZ2787">
            <v>0.328125</v>
          </cell>
        </row>
        <row r="2788">
          <cell r="AY2788">
            <v>66</v>
          </cell>
          <cell r="AZ2788">
            <v>9.75</v>
          </cell>
        </row>
        <row r="2789">
          <cell r="AY2789">
            <v>168.5</v>
          </cell>
          <cell r="AZ2789">
            <v>3.95</v>
          </cell>
        </row>
        <row r="2790">
          <cell r="AY2790">
            <v>269.25</v>
          </cell>
          <cell r="AZ2790">
            <v>8.625</v>
          </cell>
        </row>
        <row r="2792">
          <cell r="H2792">
            <v>3</v>
          </cell>
          <cell r="J2792">
            <v>2</v>
          </cell>
          <cell r="AE2792">
            <v>1612.5</v>
          </cell>
          <cell r="AF2792">
            <v>42.75</v>
          </cell>
          <cell r="AY2792">
            <v>1395.9275</v>
          </cell>
          <cell r="AZ2792">
            <v>34.270124999999993</v>
          </cell>
          <cell r="BC2792">
            <v>86.569147286821703</v>
          </cell>
          <cell r="BD2792">
            <v>80.164035087719284</v>
          </cell>
        </row>
        <row r="2793">
          <cell r="AE2793">
            <v>2150</v>
          </cell>
          <cell r="AF2793">
            <v>57</v>
          </cell>
          <cell r="AY2793">
            <v>900</v>
          </cell>
          <cell r="AZ2793">
            <v>17</v>
          </cell>
        </row>
        <row r="2794">
          <cell r="AE2794">
            <v>2150</v>
          </cell>
          <cell r="AF2794">
            <v>57</v>
          </cell>
          <cell r="AY2794">
            <v>37.625</v>
          </cell>
          <cell r="AZ2794">
            <v>0.26250000000000001</v>
          </cell>
        </row>
        <row r="2795">
          <cell r="AE2795">
            <v>2150</v>
          </cell>
          <cell r="AF2795">
            <v>57</v>
          </cell>
          <cell r="AY2795">
            <v>44.875</v>
          </cell>
          <cell r="AZ2795">
            <v>1.4375</v>
          </cell>
        </row>
        <row r="2796">
          <cell r="AY2796">
            <v>8.7750000000000004</v>
          </cell>
          <cell r="AZ2796">
            <v>0.33750000000000002</v>
          </cell>
        </row>
        <row r="2797">
          <cell r="AY2797">
            <v>20.9</v>
          </cell>
          <cell r="AZ2797">
            <v>0.99</v>
          </cell>
        </row>
        <row r="2798">
          <cell r="AY2798">
            <v>50.5</v>
          </cell>
          <cell r="AZ2798">
            <v>1.7625</v>
          </cell>
        </row>
        <row r="2799">
          <cell r="AY2799">
            <v>21.887499999999999</v>
          </cell>
          <cell r="AZ2799">
            <v>0.99875000000000003</v>
          </cell>
        </row>
        <row r="2800">
          <cell r="AY2800">
            <v>5.75</v>
          </cell>
          <cell r="AZ2800">
            <v>0.71250000000000002</v>
          </cell>
        </row>
        <row r="2801">
          <cell r="AY2801">
            <v>96.5</v>
          </cell>
          <cell r="AZ2801">
            <v>0.75</v>
          </cell>
        </row>
        <row r="2802">
          <cell r="AY2802">
            <v>37.25</v>
          </cell>
          <cell r="AZ2802">
            <v>4.5750000000000002</v>
          </cell>
        </row>
        <row r="2803">
          <cell r="AY2803">
            <v>9.5849999999999991</v>
          </cell>
          <cell r="AZ2803">
            <v>0.93187500000000001</v>
          </cell>
        </row>
        <row r="2804">
          <cell r="AY2804">
            <v>9.0300000000000011</v>
          </cell>
          <cell r="AZ2804">
            <v>0.28699999999999998</v>
          </cell>
        </row>
        <row r="2805">
          <cell r="AY2805">
            <v>91.25</v>
          </cell>
          <cell r="AZ2805">
            <v>2.2250000000000001</v>
          </cell>
        </row>
        <row r="2806">
          <cell r="AY2806">
            <v>0</v>
          </cell>
          <cell r="AZ2806">
            <v>0</v>
          </cell>
        </row>
        <row r="2807">
          <cell r="AY2807">
            <v>62</v>
          </cell>
          <cell r="AZ2807">
            <v>2</v>
          </cell>
        </row>
        <row r="2809">
          <cell r="H2809">
            <v>3</v>
          </cell>
          <cell r="J2809">
            <v>2</v>
          </cell>
          <cell r="AE2809">
            <v>1612.5</v>
          </cell>
          <cell r="AF2809">
            <v>42.75</v>
          </cell>
          <cell r="AY2809">
            <v>1778.7737500000001</v>
          </cell>
          <cell r="AZ2809">
            <v>44.047499999999999</v>
          </cell>
          <cell r="BC2809">
            <v>110.3115503875969</v>
          </cell>
          <cell r="BD2809">
            <v>103.03508771929823</v>
          </cell>
        </row>
        <row r="2810">
          <cell r="AE2810">
            <v>2150</v>
          </cell>
          <cell r="AF2810">
            <v>57</v>
          </cell>
          <cell r="AY2810">
            <v>675</v>
          </cell>
          <cell r="AZ2810">
            <v>12.75</v>
          </cell>
        </row>
        <row r="2811">
          <cell r="AE2811">
            <v>2150</v>
          </cell>
          <cell r="AF2811">
            <v>57</v>
          </cell>
          <cell r="AY2811">
            <v>26.456249999999997</v>
          </cell>
          <cell r="AZ2811">
            <v>0.63749999999999996</v>
          </cell>
        </row>
        <row r="2812">
          <cell r="AE2812">
            <v>2150</v>
          </cell>
          <cell r="AF2812">
            <v>57</v>
          </cell>
          <cell r="AY2812">
            <v>3.5624999999999996</v>
          </cell>
          <cell r="AZ2812">
            <v>0.34199999999999997</v>
          </cell>
        </row>
        <row r="2813">
          <cell r="AY2813">
            <v>9.24</v>
          </cell>
          <cell r="AZ2813">
            <v>0.26400000000000001</v>
          </cell>
        </row>
        <row r="2814">
          <cell r="AY2814">
            <v>109.47499999999999</v>
          </cell>
          <cell r="AZ2814">
            <v>6.5974999999999993</v>
          </cell>
        </row>
        <row r="2815">
          <cell r="AY2815">
            <v>338.25</v>
          </cell>
          <cell r="AZ2815">
            <v>0</v>
          </cell>
        </row>
        <row r="2816">
          <cell r="AY2816">
            <v>8.7750000000000004</v>
          </cell>
          <cell r="AZ2816">
            <v>0.33750000000000002</v>
          </cell>
        </row>
        <row r="2817">
          <cell r="AY2817">
            <v>20.9</v>
          </cell>
          <cell r="AZ2817">
            <v>0.99</v>
          </cell>
        </row>
        <row r="2818">
          <cell r="AY2818">
            <v>62</v>
          </cell>
          <cell r="AZ2818">
            <v>2</v>
          </cell>
        </row>
        <row r="2819">
          <cell r="AY2819">
            <v>84.25</v>
          </cell>
          <cell r="AZ2819">
            <v>1.9750000000000001</v>
          </cell>
        </row>
        <row r="2820">
          <cell r="AY2820">
            <v>36.450000000000003</v>
          </cell>
          <cell r="AZ2820">
            <v>2.8800000000000003</v>
          </cell>
        </row>
        <row r="2821">
          <cell r="AY2821">
            <v>9.24</v>
          </cell>
          <cell r="AZ2821">
            <v>0.26400000000000001</v>
          </cell>
        </row>
        <row r="2822">
          <cell r="AY2822">
            <v>38.699999999999996</v>
          </cell>
          <cell r="AZ2822">
            <v>6</v>
          </cell>
        </row>
        <row r="2823">
          <cell r="AY2823">
            <v>37.25</v>
          </cell>
          <cell r="AZ2823">
            <v>4.5750000000000002</v>
          </cell>
        </row>
        <row r="2824">
          <cell r="AY2824">
            <v>187</v>
          </cell>
          <cell r="AZ2824">
            <v>2.5</v>
          </cell>
        </row>
        <row r="2825">
          <cell r="AY2825">
            <v>0</v>
          </cell>
          <cell r="AZ2825">
            <v>0</v>
          </cell>
        </row>
        <row r="2826">
          <cell r="AY2826">
            <v>132.22499999999999</v>
          </cell>
          <cell r="AZ2826">
            <v>1.9350000000000001</v>
          </cell>
        </row>
        <row r="2828">
          <cell r="H2828">
            <v>3</v>
          </cell>
          <cell r="J2828">
            <v>2</v>
          </cell>
          <cell r="AE2828">
            <v>2150</v>
          </cell>
          <cell r="AF2828">
            <v>57</v>
          </cell>
          <cell r="AY2828">
            <v>1388.124</v>
          </cell>
          <cell r="AZ2828">
            <v>36.360000000000007</v>
          </cell>
          <cell r="BC2828">
            <v>64.563906976744192</v>
          </cell>
          <cell r="BD2828">
            <v>63.789473684210542</v>
          </cell>
        </row>
        <row r="2829">
          <cell r="AE2829">
            <v>2150</v>
          </cell>
          <cell r="AF2829">
            <v>57</v>
          </cell>
          <cell r="AY2829">
            <v>540</v>
          </cell>
          <cell r="AZ2829">
            <v>10.199999999999999</v>
          </cell>
        </row>
        <row r="2830">
          <cell r="AE2830">
            <v>2150</v>
          </cell>
          <cell r="AF2830">
            <v>57</v>
          </cell>
          <cell r="AY2830">
            <v>175.16</v>
          </cell>
          <cell r="AZ2830">
            <v>10.555999999999999</v>
          </cell>
        </row>
        <row r="2831">
          <cell r="AE2831">
            <v>2150</v>
          </cell>
          <cell r="AF2831">
            <v>57</v>
          </cell>
          <cell r="AY2831">
            <v>9.1999999999999993</v>
          </cell>
          <cell r="AZ2831">
            <v>1.1400000000000001</v>
          </cell>
        </row>
        <row r="2832">
          <cell r="AE2832">
            <v>2150</v>
          </cell>
          <cell r="AF2832">
            <v>57</v>
          </cell>
          <cell r="AY2832">
            <v>6.9</v>
          </cell>
          <cell r="AZ2832">
            <v>0.86999999999999988</v>
          </cell>
        </row>
        <row r="2833">
          <cell r="AE2833">
            <v>2150</v>
          </cell>
          <cell r="AF2833">
            <v>57</v>
          </cell>
          <cell r="AY2833">
            <v>11.088000000000001</v>
          </cell>
          <cell r="AZ2833">
            <v>0.31680000000000003</v>
          </cell>
        </row>
        <row r="2834">
          <cell r="AY2834">
            <v>71.8</v>
          </cell>
          <cell r="AZ2834">
            <v>2.2999999999999998</v>
          </cell>
        </row>
        <row r="2835">
          <cell r="AY2835">
            <v>7.0200000000000005</v>
          </cell>
          <cell r="AZ2835">
            <v>0.27</v>
          </cell>
        </row>
        <row r="2836">
          <cell r="AY2836">
            <v>16.72</v>
          </cell>
          <cell r="AZ2836">
            <v>0.79200000000000004</v>
          </cell>
        </row>
        <row r="2837">
          <cell r="AY2837">
            <v>3.8860000000000001</v>
          </cell>
          <cell r="AZ2837">
            <v>0.24120000000000003</v>
          </cell>
        </row>
        <row r="2838">
          <cell r="AY2838">
            <v>91.25</v>
          </cell>
          <cell r="AZ2838">
            <v>2.2250000000000001</v>
          </cell>
        </row>
        <row r="2839">
          <cell r="AY2839">
            <v>36.299999999999997</v>
          </cell>
          <cell r="AZ2839">
            <v>0.86999999999999988</v>
          </cell>
        </row>
        <row r="2840">
          <cell r="AY2840">
            <v>29.160000000000004</v>
          </cell>
          <cell r="AZ2840">
            <v>2.3040000000000003</v>
          </cell>
        </row>
        <row r="2841">
          <cell r="AY2841">
            <v>29.8</v>
          </cell>
          <cell r="AZ2841">
            <v>3.66</v>
          </cell>
        </row>
        <row r="2842">
          <cell r="AY2842">
            <v>180.4</v>
          </cell>
          <cell r="AZ2842">
            <v>0</v>
          </cell>
        </row>
        <row r="2843">
          <cell r="AY2843">
            <v>6.4399999999999995</v>
          </cell>
          <cell r="AZ2843">
            <v>0.11499999999999999</v>
          </cell>
        </row>
        <row r="2844">
          <cell r="AY2844">
            <v>173</v>
          </cell>
          <cell r="AZ2844">
            <v>0.5</v>
          </cell>
        </row>
        <row r="2846">
          <cell r="H2846">
            <v>3</v>
          </cell>
          <cell r="J2846">
            <v>2</v>
          </cell>
          <cell r="AE2846">
            <v>1720</v>
          </cell>
          <cell r="AF2846">
            <v>45.6</v>
          </cell>
          <cell r="AY2846">
            <v>1491.2879999999998</v>
          </cell>
          <cell r="AZ2846">
            <v>59.264800000000008</v>
          </cell>
          <cell r="BC2846">
            <v>86.702790697674402</v>
          </cell>
          <cell r="BD2846">
            <v>129.96666666666667</v>
          </cell>
        </row>
        <row r="2847">
          <cell r="AE2847">
            <v>2150</v>
          </cell>
          <cell r="AF2847">
            <v>57</v>
          </cell>
          <cell r="AY2847">
            <v>720</v>
          </cell>
          <cell r="AZ2847">
            <v>13.6</v>
          </cell>
        </row>
        <row r="2848">
          <cell r="AE2848">
            <v>2150</v>
          </cell>
          <cell r="AF2848">
            <v>57</v>
          </cell>
          <cell r="AY2848">
            <v>5.3550000000000004</v>
          </cell>
          <cell r="AZ2848">
            <v>0.23800000000000004</v>
          </cell>
        </row>
        <row r="2849">
          <cell r="AE2849">
            <v>2150</v>
          </cell>
          <cell r="AF2849">
            <v>57</v>
          </cell>
          <cell r="AY2849">
            <v>11.088000000000001</v>
          </cell>
          <cell r="AZ2849">
            <v>0.31680000000000003</v>
          </cell>
        </row>
        <row r="2850">
          <cell r="AE2850">
            <v>2150</v>
          </cell>
          <cell r="AF2850">
            <v>57</v>
          </cell>
          <cell r="AY2850">
            <v>5.75</v>
          </cell>
          <cell r="AZ2850">
            <v>0.72499999999999998</v>
          </cell>
        </row>
        <row r="2851">
          <cell r="AY2851">
            <v>16.72</v>
          </cell>
          <cell r="AZ2851">
            <v>0.79200000000000004</v>
          </cell>
        </row>
        <row r="2852">
          <cell r="AY2852">
            <v>7.0200000000000005</v>
          </cell>
          <cell r="AZ2852">
            <v>0.27</v>
          </cell>
        </row>
        <row r="2853">
          <cell r="AY2853">
            <v>175.16</v>
          </cell>
          <cell r="AZ2853">
            <v>10.555999999999999</v>
          </cell>
        </row>
        <row r="2854">
          <cell r="AY2854">
            <v>52.15</v>
          </cell>
          <cell r="AZ2854">
            <v>6.4049999999999994</v>
          </cell>
        </row>
        <row r="2855">
          <cell r="AY2855">
            <v>43.74</v>
          </cell>
          <cell r="AZ2855">
            <v>3.4560000000000004</v>
          </cell>
        </row>
        <row r="2856">
          <cell r="AY2856">
            <v>26.264999999999997</v>
          </cell>
          <cell r="AZ2856">
            <v>1.1984999999999999</v>
          </cell>
        </row>
        <row r="2857">
          <cell r="AY2857">
            <v>124.1</v>
          </cell>
          <cell r="AZ2857">
            <v>1.02</v>
          </cell>
        </row>
        <row r="2858">
          <cell r="AY2858">
            <v>6.0900000000000007</v>
          </cell>
          <cell r="AZ2858">
            <v>0.63000000000000012</v>
          </cell>
        </row>
        <row r="2859">
          <cell r="AY2859">
            <v>17</v>
          </cell>
          <cell r="AZ2859">
            <v>1.95</v>
          </cell>
        </row>
        <row r="2860">
          <cell r="AY2860">
            <v>201.6</v>
          </cell>
          <cell r="AZ2860">
            <v>15.919999999999998</v>
          </cell>
        </row>
        <row r="2861">
          <cell r="AY2861">
            <v>17.25</v>
          </cell>
          <cell r="AZ2861">
            <v>0.1875</v>
          </cell>
        </row>
        <row r="2862">
          <cell r="AY2862">
            <v>62</v>
          </cell>
          <cell r="AZ2862">
            <v>2</v>
          </cell>
        </row>
        <row r="2864">
          <cell r="H2864">
            <v>3</v>
          </cell>
          <cell r="J2864">
            <v>2</v>
          </cell>
          <cell r="AE2864">
            <v>3225</v>
          </cell>
          <cell r="AF2864">
            <v>85.5</v>
          </cell>
          <cell r="AY2864">
            <v>1754.7462499999999</v>
          </cell>
          <cell r="AZ2864">
            <v>35.923062499999993</v>
          </cell>
          <cell r="BC2864">
            <v>54.410736434108522</v>
          </cell>
          <cell r="BD2864">
            <v>42.015277777777769</v>
          </cell>
        </row>
        <row r="2865">
          <cell r="AE2865">
            <v>2150</v>
          </cell>
          <cell r="AF2865">
            <v>57</v>
          </cell>
          <cell r="AY2865">
            <v>540</v>
          </cell>
          <cell r="AZ2865">
            <v>10.199999999999999</v>
          </cell>
        </row>
        <row r="2866">
          <cell r="AE2866">
            <v>2150</v>
          </cell>
          <cell r="AF2866">
            <v>57</v>
          </cell>
          <cell r="AY2866">
            <v>12.6875</v>
          </cell>
          <cell r="AZ2866">
            <v>1.3125</v>
          </cell>
        </row>
        <row r="2867">
          <cell r="AE2867">
            <v>2150</v>
          </cell>
          <cell r="AF2867">
            <v>57</v>
          </cell>
          <cell r="AY2867">
            <v>218.95</v>
          </cell>
          <cell r="AZ2867">
            <v>13.194999999999999</v>
          </cell>
        </row>
        <row r="2868">
          <cell r="AE2868">
            <v>2150</v>
          </cell>
          <cell r="AF2868">
            <v>57</v>
          </cell>
          <cell r="AY2868">
            <v>27.359375</v>
          </cell>
          <cell r="AZ2868">
            <v>1.2484375000000001</v>
          </cell>
        </row>
        <row r="2869">
          <cell r="AE2869">
            <v>2150</v>
          </cell>
          <cell r="AF2869">
            <v>57</v>
          </cell>
          <cell r="AY2869">
            <v>8.7750000000000004</v>
          </cell>
          <cell r="AZ2869">
            <v>0.33750000000000002</v>
          </cell>
        </row>
        <row r="2870">
          <cell r="AE2870">
            <v>2150</v>
          </cell>
          <cell r="AF2870">
            <v>57</v>
          </cell>
          <cell r="AY2870">
            <v>20.9</v>
          </cell>
          <cell r="AZ2870">
            <v>0.99</v>
          </cell>
        </row>
        <row r="2871">
          <cell r="AY2871">
            <v>87.5</v>
          </cell>
          <cell r="AZ2871">
            <v>0.125</v>
          </cell>
        </row>
        <row r="2872">
          <cell r="AY2872">
            <v>15</v>
          </cell>
          <cell r="AZ2872">
            <v>0.875</v>
          </cell>
        </row>
        <row r="2873">
          <cell r="AY2873">
            <v>21.5625</v>
          </cell>
          <cell r="AZ2873">
            <v>0.234375</v>
          </cell>
        </row>
        <row r="2874">
          <cell r="AY2874">
            <v>9.24</v>
          </cell>
          <cell r="AZ2874">
            <v>0.26400000000000001</v>
          </cell>
        </row>
        <row r="2875">
          <cell r="AY2875">
            <v>129.375</v>
          </cell>
          <cell r="AZ2875">
            <v>2.5</v>
          </cell>
        </row>
        <row r="2876">
          <cell r="AY2876">
            <v>281.875</v>
          </cell>
          <cell r="AZ2876">
            <v>0</v>
          </cell>
        </row>
        <row r="2877">
          <cell r="AY2877">
            <v>90.75</v>
          </cell>
          <cell r="AZ2877">
            <v>2.1749999999999998</v>
          </cell>
        </row>
        <row r="2878">
          <cell r="AY2878">
            <v>22.046875</v>
          </cell>
          <cell r="AZ2878">
            <v>0.53125</v>
          </cell>
        </row>
        <row r="2879">
          <cell r="AY2879">
            <v>132.22499999999999</v>
          </cell>
          <cell r="AZ2879">
            <v>1.9350000000000001</v>
          </cell>
        </row>
        <row r="2880">
          <cell r="AY2880">
            <v>136.5</v>
          </cell>
          <cell r="AZ2880">
            <v>0</v>
          </cell>
        </row>
        <row r="2882">
          <cell r="H2882">
            <v>3</v>
          </cell>
          <cell r="J2882">
            <v>2</v>
          </cell>
          <cell r="AE2882">
            <v>2687.5</v>
          </cell>
          <cell r="AF2882">
            <v>71.25</v>
          </cell>
          <cell r="AY2882">
            <v>1780.0125</v>
          </cell>
          <cell r="AZ2882">
            <v>51</v>
          </cell>
          <cell r="BC2882">
            <v>66.233023255813947</v>
          </cell>
          <cell r="BD2882">
            <v>71.578947368421055</v>
          </cell>
        </row>
        <row r="2883">
          <cell r="AE2883">
            <v>2150</v>
          </cell>
          <cell r="AF2883">
            <v>57</v>
          </cell>
          <cell r="AY2883">
            <v>675</v>
          </cell>
          <cell r="AZ2883">
            <v>12.75</v>
          </cell>
        </row>
        <row r="2884">
          <cell r="AE2884">
            <v>2150</v>
          </cell>
          <cell r="AF2884">
            <v>57</v>
          </cell>
          <cell r="AY2884">
            <v>25.5</v>
          </cell>
          <cell r="AZ2884">
            <v>1</v>
          </cell>
        </row>
        <row r="2885">
          <cell r="AE2885">
            <v>2150</v>
          </cell>
          <cell r="AF2885">
            <v>57</v>
          </cell>
          <cell r="AY2885">
            <v>79.8</v>
          </cell>
          <cell r="AZ2885">
            <v>5.4862500000000001</v>
          </cell>
        </row>
        <row r="2886">
          <cell r="AE2886">
            <v>2150</v>
          </cell>
          <cell r="AF2886">
            <v>57</v>
          </cell>
          <cell r="AY2886">
            <v>38.125</v>
          </cell>
          <cell r="AZ2886">
            <v>0.625</v>
          </cell>
        </row>
        <row r="2887">
          <cell r="AE2887">
            <v>2150</v>
          </cell>
          <cell r="AF2887">
            <v>57</v>
          </cell>
          <cell r="AY2887">
            <v>20.9</v>
          </cell>
          <cell r="AZ2887">
            <v>0.99</v>
          </cell>
        </row>
        <row r="2888">
          <cell r="AY2888">
            <v>8.7750000000000004</v>
          </cell>
          <cell r="AZ2888">
            <v>0.33750000000000002</v>
          </cell>
        </row>
        <row r="2889">
          <cell r="AY2889">
            <v>17</v>
          </cell>
          <cell r="AZ2889">
            <v>1.95</v>
          </cell>
        </row>
        <row r="2890">
          <cell r="AY2890">
            <v>37.25</v>
          </cell>
          <cell r="AZ2890">
            <v>4.5750000000000002</v>
          </cell>
        </row>
        <row r="2891">
          <cell r="AY2891">
            <v>93.375</v>
          </cell>
          <cell r="AZ2891">
            <v>2.9625000000000004</v>
          </cell>
        </row>
        <row r="2892">
          <cell r="AY2892">
            <v>96.5</v>
          </cell>
          <cell r="AZ2892">
            <v>0.75</v>
          </cell>
        </row>
        <row r="2893">
          <cell r="AY2893">
            <v>281.875</v>
          </cell>
          <cell r="AZ2893">
            <v>0</v>
          </cell>
        </row>
        <row r="2894">
          <cell r="AY2894">
            <v>151.5</v>
          </cell>
          <cell r="AZ2894">
            <v>5.2874999999999996</v>
          </cell>
        </row>
        <row r="2895">
          <cell r="AY2895">
            <v>198.75</v>
          </cell>
          <cell r="AZ2895">
            <v>5.9375</v>
          </cell>
        </row>
        <row r="2896">
          <cell r="AY2896">
            <v>21.887499999999999</v>
          </cell>
          <cell r="AZ2896">
            <v>0.99875000000000003</v>
          </cell>
        </row>
        <row r="2897">
          <cell r="AY2897">
            <v>33.774999999999999</v>
          </cell>
          <cell r="AZ2897">
            <v>7.35</v>
          </cell>
        </row>
        <row r="2899">
          <cell r="H2899">
            <v>3</v>
          </cell>
          <cell r="J2899">
            <v>2</v>
          </cell>
          <cell r="AE2899">
            <v>1720</v>
          </cell>
          <cell r="AF2899">
            <v>45.6</v>
          </cell>
          <cell r="AY2899">
            <v>2009.1420000000001</v>
          </cell>
          <cell r="AZ2899">
            <v>74.590699999999998</v>
          </cell>
          <cell r="BC2899">
            <v>116.81058139534883</v>
          </cell>
          <cell r="BD2899">
            <v>163.57609649122807</v>
          </cell>
        </row>
        <row r="2900">
          <cell r="AE2900">
            <v>2150</v>
          </cell>
          <cell r="AF2900">
            <v>57</v>
          </cell>
          <cell r="AY2900">
            <v>720</v>
          </cell>
          <cell r="AZ2900">
            <v>13.6</v>
          </cell>
        </row>
        <row r="2901">
          <cell r="AE2901">
            <v>2150</v>
          </cell>
          <cell r="AF2901">
            <v>57</v>
          </cell>
          <cell r="AY2901">
            <v>452</v>
          </cell>
          <cell r="AZ2901">
            <v>25.3</v>
          </cell>
        </row>
        <row r="2902">
          <cell r="AE2902">
            <v>2150</v>
          </cell>
          <cell r="AF2902">
            <v>57</v>
          </cell>
          <cell r="AY2902">
            <v>17.509999999999998</v>
          </cell>
          <cell r="AZ2902">
            <v>0.79900000000000004</v>
          </cell>
        </row>
        <row r="2903">
          <cell r="AE2903">
            <v>2150</v>
          </cell>
          <cell r="AF2903">
            <v>57</v>
          </cell>
          <cell r="AY2903">
            <v>44.7</v>
          </cell>
          <cell r="AZ2903">
            <v>5.49</v>
          </cell>
        </row>
        <row r="2904">
          <cell r="AY2904">
            <v>12.78</v>
          </cell>
          <cell r="AZ2904">
            <v>1.2424999999999999</v>
          </cell>
        </row>
        <row r="2905">
          <cell r="AY2905">
            <v>89.25</v>
          </cell>
          <cell r="AZ2905">
            <v>4.3250000000000002</v>
          </cell>
        </row>
        <row r="2906">
          <cell r="AY2906">
            <v>201.6</v>
          </cell>
          <cell r="AZ2906">
            <v>15.919999999999998</v>
          </cell>
        </row>
        <row r="2907">
          <cell r="AY2907">
            <v>86.64</v>
          </cell>
          <cell r="AZ2907">
            <v>1.0639999999999998</v>
          </cell>
        </row>
        <row r="2908">
          <cell r="AY2908">
            <v>54.4</v>
          </cell>
          <cell r="AZ2908">
            <v>0.84000000000000008</v>
          </cell>
        </row>
        <row r="2909">
          <cell r="AY2909">
            <v>7.3920000000000003</v>
          </cell>
          <cell r="AZ2909">
            <v>0.2112</v>
          </cell>
        </row>
        <row r="2910">
          <cell r="AY2910">
            <v>71.8</v>
          </cell>
          <cell r="AZ2910">
            <v>2.2999999999999998</v>
          </cell>
        </row>
        <row r="2911">
          <cell r="AY2911">
            <v>93.15</v>
          </cell>
          <cell r="AZ2911">
            <v>1.8</v>
          </cell>
        </row>
        <row r="2912">
          <cell r="AY2912">
            <v>25.6</v>
          </cell>
          <cell r="AZ2912">
            <v>0.52</v>
          </cell>
        </row>
        <row r="2913">
          <cell r="AY2913">
            <v>97.820000000000007</v>
          </cell>
          <cell r="AZ2913">
            <v>0.80399999999999994</v>
          </cell>
        </row>
        <row r="2914">
          <cell r="AY2914">
            <v>34.5</v>
          </cell>
          <cell r="AZ2914">
            <v>0.375</v>
          </cell>
        </row>
        <row r="2916">
          <cell r="H2916">
            <v>3</v>
          </cell>
          <cell r="J2916">
            <v>2</v>
          </cell>
          <cell r="AE2916">
            <v>1612.5</v>
          </cell>
          <cell r="AF2916">
            <v>42.75</v>
          </cell>
          <cell r="AY2916">
            <v>1952.5925000000002</v>
          </cell>
          <cell r="AZ2916">
            <v>39.473875</v>
          </cell>
          <cell r="BC2916">
            <v>121.09100775193799</v>
          </cell>
          <cell r="BD2916">
            <v>92.33654970760233</v>
          </cell>
        </row>
        <row r="2917">
          <cell r="AE2917">
            <v>2150</v>
          </cell>
          <cell r="AF2917">
            <v>57</v>
          </cell>
          <cell r="AY2917">
            <v>900</v>
          </cell>
          <cell r="AZ2917">
            <v>17</v>
          </cell>
        </row>
        <row r="2918">
          <cell r="AE2918">
            <v>2150</v>
          </cell>
          <cell r="AF2918">
            <v>57</v>
          </cell>
          <cell r="AY2918">
            <v>7.83</v>
          </cell>
          <cell r="AZ2918">
            <v>0.358875</v>
          </cell>
        </row>
        <row r="2919">
          <cell r="AE2919">
            <v>2150</v>
          </cell>
          <cell r="AF2919">
            <v>57</v>
          </cell>
          <cell r="AY2919">
            <v>6.5874999999999995</v>
          </cell>
          <cell r="AZ2919">
            <v>0.21249999999999999</v>
          </cell>
        </row>
        <row r="2920">
          <cell r="AY2920">
            <v>4.75</v>
          </cell>
          <cell r="AZ2920">
            <v>0.23749999999999999</v>
          </cell>
        </row>
        <row r="2921">
          <cell r="AY2921">
            <v>238.5</v>
          </cell>
          <cell r="AZ2921">
            <v>7.125</v>
          </cell>
        </row>
        <row r="2922">
          <cell r="AY2922">
            <v>20.9</v>
          </cell>
          <cell r="AZ2922">
            <v>0.99</v>
          </cell>
        </row>
        <row r="2923">
          <cell r="AY2923">
            <v>8.7750000000000004</v>
          </cell>
          <cell r="AZ2923">
            <v>0.33750000000000002</v>
          </cell>
        </row>
        <row r="2924">
          <cell r="AY2924">
            <v>37.25</v>
          </cell>
          <cell r="AZ2924">
            <v>4.5750000000000002</v>
          </cell>
        </row>
        <row r="2925">
          <cell r="AY2925">
            <v>146</v>
          </cell>
          <cell r="AZ2925">
            <v>1.2</v>
          </cell>
        </row>
        <row r="2926">
          <cell r="AY2926">
            <v>281.875</v>
          </cell>
          <cell r="AZ2926">
            <v>0</v>
          </cell>
        </row>
        <row r="2927">
          <cell r="AY2927">
            <v>91.25</v>
          </cell>
          <cell r="AZ2927">
            <v>2.2250000000000001</v>
          </cell>
        </row>
        <row r="2928">
          <cell r="AY2928">
            <v>134.625</v>
          </cell>
          <cell r="AZ2928">
            <v>4.3125</v>
          </cell>
        </row>
        <row r="2929">
          <cell r="AY2929">
            <v>74.25</v>
          </cell>
          <cell r="AZ2929">
            <v>0.89999999999999991</v>
          </cell>
        </row>
        <row r="2931">
          <cell r="H2931">
            <v>3</v>
          </cell>
          <cell r="J2931">
            <v>2</v>
          </cell>
          <cell r="AE2931">
            <v>1075</v>
          </cell>
          <cell r="AF2931">
            <v>28.5</v>
          </cell>
          <cell r="AY2931">
            <v>1010.5920833333332</v>
          </cell>
          <cell r="AZ2931">
            <v>31.773083333333329</v>
          </cell>
          <cell r="BC2931">
            <v>94.008565891472855</v>
          </cell>
          <cell r="BD2931">
            <v>111.48450292397661</v>
          </cell>
        </row>
        <row r="2932">
          <cell r="AE2932">
            <v>2150</v>
          </cell>
          <cell r="AF2932">
            <v>57</v>
          </cell>
          <cell r="AY2932">
            <v>600</v>
          </cell>
          <cell r="AZ2932">
            <v>11.333333333333334</v>
          </cell>
        </row>
        <row r="2933">
          <cell r="AE2933">
            <v>2150</v>
          </cell>
          <cell r="AF2933">
            <v>57</v>
          </cell>
          <cell r="AY2933">
            <v>9.24</v>
          </cell>
          <cell r="AZ2933">
            <v>0.26400000000000001</v>
          </cell>
        </row>
        <row r="2934">
          <cell r="AE2934">
            <v>2150</v>
          </cell>
          <cell r="AF2934">
            <v>57</v>
          </cell>
          <cell r="AY2934">
            <v>26.456250000000001</v>
          </cell>
          <cell r="AZ2934">
            <v>0.63750000000000007</v>
          </cell>
        </row>
        <row r="2935">
          <cell r="AY2935">
            <v>5.8500000000000005</v>
          </cell>
          <cell r="AZ2935">
            <v>0.22500000000000001</v>
          </cell>
        </row>
        <row r="2936">
          <cell r="AY2936">
            <v>13.933333333333332</v>
          </cell>
          <cell r="AZ2936">
            <v>0.66</v>
          </cell>
        </row>
        <row r="2937">
          <cell r="AY2937">
            <v>3.5625</v>
          </cell>
          <cell r="AZ2937">
            <v>0.34200000000000003</v>
          </cell>
        </row>
        <row r="2938">
          <cell r="AY2938">
            <v>75.625</v>
          </cell>
          <cell r="AZ2938">
            <v>1.8125</v>
          </cell>
        </row>
        <row r="2939">
          <cell r="AY2939">
            <v>145.96666666666667</v>
          </cell>
          <cell r="AZ2939">
            <v>8.7966666666666651</v>
          </cell>
        </row>
        <row r="2940">
          <cell r="AY2940">
            <v>17</v>
          </cell>
          <cell r="AZ2940">
            <v>1.95</v>
          </cell>
        </row>
        <row r="2941">
          <cell r="AY2941">
            <v>37.25</v>
          </cell>
          <cell r="AZ2941">
            <v>4.5750000000000002</v>
          </cell>
        </row>
        <row r="2942">
          <cell r="AY2942">
            <v>4.3916666666666666</v>
          </cell>
          <cell r="AZ2942">
            <v>0.14166666666666666</v>
          </cell>
        </row>
        <row r="2943">
          <cell r="AY2943">
            <v>60.666666666666664</v>
          </cell>
          <cell r="AZ2943">
            <v>0</v>
          </cell>
        </row>
        <row r="2944">
          <cell r="AY2944">
            <v>10.65</v>
          </cell>
          <cell r="AZ2944">
            <v>1.0354166666666667</v>
          </cell>
        </row>
        <row r="2946">
          <cell r="AE2946">
            <v>2565.6666666666665</v>
          </cell>
          <cell r="AF2946">
            <v>68.02000000000001</v>
          </cell>
          <cell r="AY2946">
            <v>1776.531375</v>
          </cell>
          <cell r="AZ2946">
            <v>47.322179166666658</v>
          </cell>
          <cell r="BC2946">
            <v>69.24248570871768</v>
          </cell>
          <cell r="BD2946">
            <v>69.570977898657233</v>
          </cell>
        </row>
        <row r="2947">
          <cell r="H2947">
            <v>3</v>
          </cell>
          <cell r="J2947">
            <v>1</v>
          </cell>
          <cell r="AE2947">
            <v>2150</v>
          </cell>
          <cell r="AF2947">
            <v>57</v>
          </cell>
          <cell r="AY2947">
            <v>1665.3712500000001</v>
          </cell>
          <cell r="AZ2947">
            <v>36.589750000000002</v>
          </cell>
          <cell r="BC2947">
            <v>77.459127906976761</v>
          </cell>
          <cell r="BD2947">
            <v>64.192543859649135</v>
          </cell>
        </row>
        <row r="2948">
          <cell r="AE2948">
            <v>2150</v>
          </cell>
          <cell r="AF2948">
            <v>57</v>
          </cell>
          <cell r="AY2948">
            <v>900</v>
          </cell>
          <cell r="AZ2948">
            <v>17</v>
          </cell>
        </row>
        <row r="2949">
          <cell r="AE2949">
            <v>2150</v>
          </cell>
          <cell r="AF2949">
            <v>57</v>
          </cell>
          <cell r="AY2949">
            <v>3</v>
          </cell>
          <cell r="AZ2949">
            <v>0.125</v>
          </cell>
        </row>
        <row r="2950">
          <cell r="AE2950">
            <v>2150</v>
          </cell>
          <cell r="AF2950">
            <v>57</v>
          </cell>
          <cell r="AY2950">
            <v>59.375</v>
          </cell>
          <cell r="AZ2950">
            <v>5.96875</v>
          </cell>
        </row>
        <row r="2951">
          <cell r="AE2951">
            <v>2150</v>
          </cell>
          <cell r="AF2951">
            <v>57</v>
          </cell>
          <cell r="AY2951">
            <v>4.7149999999999999</v>
          </cell>
          <cell r="AZ2951">
            <v>0.14349999999999999</v>
          </cell>
        </row>
        <row r="2952">
          <cell r="AY2952">
            <v>55.875</v>
          </cell>
          <cell r="AZ2952">
            <v>6.8625000000000007</v>
          </cell>
        </row>
        <row r="2953">
          <cell r="AY2953">
            <v>87.5</v>
          </cell>
          <cell r="AZ2953">
            <v>0.125</v>
          </cell>
        </row>
        <row r="2954">
          <cell r="AY2954">
            <v>25.5</v>
          </cell>
          <cell r="AZ2954">
            <v>2.9249999999999998</v>
          </cell>
        </row>
        <row r="2955">
          <cell r="AY2955">
            <v>13.162500000000001</v>
          </cell>
          <cell r="AZ2955">
            <v>0.50625000000000009</v>
          </cell>
        </row>
        <row r="2956">
          <cell r="AY2956">
            <v>20.9</v>
          </cell>
          <cell r="AZ2956">
            <v>0.99</v>
          </cell>
        </row>
        <row r="2957">
          <cell r="AY2957">
            <v>281.875</v>
          </cell>
          <cell r="AZ2957">
            <v>0</v>
          </cell>
        </row>
        <row r="2958">
          <cell r="AY2958">
            <v>67.46875</v>
          </cell>
          <cell r="AZ2958">
            <v>0.74374999999999991</v>
          </cell>
        </row>
        <row r="2959">
          <cell r="AY2959">
            <v>146</v>
          </cell>
          <cell r="AZ2959">
            <v>1.2</v>
          </cell>
        </row>
        <row r="2961">
          <cell r="H2961">
            <v>3</v>
          </cell>
          <cell r="J2961">
            <v>1</v>
          </cell>
          <cell r="AE2961">
            <v>1433.3333333333333</v>
          </cell>
          <cell r="AF2961">
            <v>38</v>
          </cell>
          <cell r="AY2961">
            <v>1638.2066666666665</v>
          </cell>
          <cell r="AZ2961">
            <v>56.1145</v>
          </cell>
          <cell r="BC2961">
            <v>114.29348837209301</v>
          </cell>
          <cell r="BD2961">
            <v>147.66973684210527</v>
          </cell>
        </row>
        <row r="2962">
          <cell r="AE2962">
            <v>2150</v>
          </cell>
          <cell r="AF2962">
            <v>57</v>
          </cell>
          <cell r="AY2962">
            <v>900</v>
          </cell>
          <cell r="AZ2962">
            <v>17</v>
          </cell>
        </row>
        <row r="2963">
          <cell r="AE2963">
            <v>2150</v>
          </cell>
          <cell r="AF2963">
            <v>57</v>
          </cell>
          <cell r="AY2963">
            <v>38</v>
          </cell>
          <cell r="AZ2963">
            <v>2.0499999999999998</v>
          </cell>
        </row>
        <row r="2964">
          <cell r="AY2964">
            <v>22.666666666666668</v>
          </cell>
          <cell r="AZ2964">
            <v>2.6</v>
          </cell>
        </row>
        <row r="2965">
          <cell r="AY2965">
            <v>11.700000000000001</v>
          </cell>
          <cell r="AZ2965">
            <v>0.45</v>
          </cell>
        </row>
        <row r="2966">
          <cell r="AY2966">
            <v>27.866666666666664</v>
          </cell>
          <cell r="AZ2966">
            <v>1.32</v>
          </cell>
        </row>
        <row r="2967">
          <cell r="AY2967">
            <v>145.83333333333334</v>
          </cell>
          <cell r="AZ2967">
            <v>0.20833333333333334</v>
          </cell>
        </row>
        <row r="2968">
          <cell r="AY2968">
            <v>13.799999999999999</v>
          </cell>
          <cell r="AZ2968">
            <v>0.18000000000000002</v>
          </cell>
        </row>
        <row r="2969">
          <cell r="AY2969">
            <v>28.75</v>
          </cell>
          <cell r="AZ2969">
            <v>0.3125</v>
          </cell>
        </row>
        <row r="2970">
          <cell r="AY2970">
            <v>184</v>
          </cell>
          <cell r="AZ2970">
            <v>0</v>
          </cell>
        </row>
        <row r="2971">
          <cell r="AY2971">
            <v>132.75</v>
          </cell>
          <cell r="AZ2971">
            <v>28.080000000000002</v>
          </cell>
        </row>
        <row r="2972">
          <cell r="AY2972">
            <v>8.52</v>
          </cell>
          <cell r="AZ2972">
            <v>0.82833333333333325</v>
          </cell>
        </row>
        <row r="2973">
          <cell r="AY2973">
            <v>12.32</v>
          </cell>
          <cell r="AZ2973">
            <v>0.35200000000000004</v>
          </cell>
        </row>
        <row r="2974">
          <cell r="AY2974">
            <v>112</v>
          </cell>
          <cell r="AZ2974">
            <v>2.7333333333333329</v>
          </cell>
        </row>
        <row r="2976">
          <cell r="H2976">
            <v>3</v>
          </cell>
          <cell r="J2976">
            <v>1</v>
          </cell>
          <cell r="AE2976">
            <v>2150</v>
          </cell>
          <cell r="AF2976">
            <v>57</v>
          </cell>
          <cell r="AY2976">
            <v>1171.0137499999998</v>
          </cell>
          <cell r="AZ2976">
            <v>23.246749999999999</v>
          </cell>
          <cell r="BC2976">
            <v>54.465755813953479</v>
          </cell>
          <cell r="BD2976">
            <v>40.78377192982456</v>
          </cell>
        </row>
        <row r="2977">
          <cell r="AE2977">
            <v>2150</v>
          </cell>
          <cell r="AF2977">
            <v>57</v>
          </cell>
          <cell r="AY2977">
            <v>675</v>
          </cell>
          <cell r="AZ2977">
            <v>12.75</v>
          </cell>
        </row>
        <row r="2978">
          <cell r="AE2978">
            <v>2150</v>
          </cell>
          <cell r="AF2978">
            <v>57</v>
          </cell>
          <cell r="AY2978">
            <v>9.5849999999999991</v>
          </cell>
          <cell r="AZ2978">
            <v>0.93187500000000001</v>
          </cell>
        </row>
        <row r="2979">
          <cell r="AE2979">
            <v>2150</v>
          </cell>
          <cell r="AF2979">
            <v>57</v>
          </cell>
          <cell r="AY2979">
            <v>89.25</v>
          </cell>
          <cell r="AZ2979">
            <v>4.3250000000000002</v>
          </cell>
        </row>
        <row r="2980">
          <cell r="AE2980">
            <v>2150</v>
          </cell>
          <cell r="AF2980">
            <v>57</v>
          </cell>
          <cell r="AY2980">
            <v>38.125</v>
          </cell>
          <cell r="AZ2980">
            <v>0.625</v>
          </cell>
        </row>
        <row r="2981">
          <cell r="AY2981">
            <v>8.7750000000000004</v>
          </cell>
          <cell r="AZ2981">
            <v>0.33750000000000002</v>
          </cell>
        </row>
        <row r="2982">
          <cell r="AY2982">
            <v>20.9</v>
          </cell>
          <cell r="AZ2982">
            <v>0.99</v>
          </cell>
        </row>
        <row r="2983">
          <cell r="AY2983">
            <v>281.875</v>
          </cell>
          <cell r="AZ2983">
            <v>0</v>
          </cell>
        </row>
        <row r="2984">
          <cell r="AY2984">
            <v>5.3949999999999996</v>
          </cell>
          <cell r="AZ2984">
            <v>0.12449999999999999</v>
          </cell>
        </row>
        <row r="2985">
          <cell r="AY2985">
            <v>7.1774999999999993</v>
          </cell>
          <cell r="AZ2985">
            <v>0.7503749999999999</v>
          </cell>
        </row>
        <row r="2986">
          <cell r="AY2986">
            <v>17</v>
          </cell>
          <cell r="AZ2986">
            <v>1.95</v>
          </cell>
        </row>
        <row r="2987">
          <cell r="AY2987">
            <v>9.8812499999999996</v>
          </cell>
          <cell r="AZ2987">
            <v>0.31874999999999998</v>
          </cell>
        </row>
        <row r="2988">
          <cell r="AY2988">
            <v>8.0499999999999989</v>
          </cell>
          <cell r="AZ2988">
            <v>0.14374999999999999</v>
          </cell>
        </row>
        <row r="2990">
          <cell r="H2990">
            <v>3</v>
          </cell>
          <cell r="J2990">
            <v>1</v>
          </cell>
          <cell r="AE2990">
            <v>1290</v>
          </cell>
          <cell r="AF2990">
            <v>34.200000000000003</v>
          </cell>
          <cell r="AY2990">
            <v>1121.6775</v>
          </cell>
          <cell r="AZ2990">
            <v>38.984500000000004</v>
          </cell>
          <cell r="BC2990">
            <v>86.951744186046511</v>
          </cell>
          <cell r="BD2990">
            <v>113.98976608187135</v>
          </cell>
        </row>
        <row r="2991">
          <cell r="AE2991">
            <v>2150</v>
          </cell>
          <cell r="AF2991">
            <v>57</v>
          </cell>
          <cell r="AY2991">
            <v>540</v>
          </cell>
          <cell r="AZ2991">
            <v>10.199999999999999</v>
          </cell>
        </row>
        <row r="2992">
          <cell r="AE2992">
            <v>2150</v>
          </cell>
          <cell r="AF2992">
            <v>57</v>
          </cell>
          <cell r="AY2992">
            <v>3</v>
          </cell>
          <cell r="AZ2992">
            <v>0.125</v>
          </cell>
        </row>
        <row r="2993">
          <cell r="AE2993">
            <v>2150</v>
          </cell>
          <cell r="AF2993">
            <v>57</v>
          </cell>
          <cell r="AY2993">
            <v>44.7</v>
          </cell>
          <cell r="AZ2993">
            <v>5.49</v>
          </cell>
        </row>
        <row r="2994">
          <cell r="AY2994">
            <v>48.262500000000003</v>
          </cell>
          <cell r="AZ2994">
            <v>0.58499999999999996</v>
          </cell>
        </row>
        <row r="2995">
          <cell r="AY2995">
            <v>74.7</v>
          </cell>
          <cell r="AZ2995">
            <v>2.37</v>
          </cell>
        </row>
        <row r="2996">
          <cell r="AY2996">
            <v>22.8</v>
          </cell>
          <cell r="AZ2996">
            <v>1.23</v>
          </cell>
        </row>
        <row r="2997">
          <cell r="AY2997">
            <v>7.0200000000000005</v>
          </cell>
          <cell r="AZ2997">
            <v>0.27</v>
          </cell>
        </row>
        <row r="2998">
          <cell r="AY2998">
            <v>16.72</v>
          </cell>
          <cell r="AZ2998">
            <v>0.79200000000000004</v>
          </cell>
        </row>
        <row r="2999">
          <cell r="AY2999">
            <v>70</v>
          </cell>
          <cell r="AZ2999">
            <v>0.1</v>
          </cell>
        </row>
        <row r="3000">
          <cell r="AY3000">
            <v>20.475000000000001</v>
          </cell>
          <cell r="AZ3000">
            <v>0.16250000000000001</v>
          </cell>
        </row>
        <row r="3001">
          <cell r="AY3001">
            <v>90.4</v>
          </cell>
          <cell r="AZ3001">
            <v>13.6</v>
          </cell>
        </row>
        <row r="3002">
          <cell r="AY3002">
            <v>100.8</v>
          </cell>
          <cell r="AZ3002">
            <v>2.46</v>
          </cell>
        </row>
        <row r="3003">
          <cell r="AY3003">
            <v>82.8</v>
          </cell>
          <cell r="AZ3003">
            <v>1.6</v>
          </cell>
        </row>
        <row r="3005">
          <cell r="H3005">
            <v>3</v>
          </cell>
          <cell r="J3005">
            <v>1</v>
          </cell>
          <cell r="AE3005">
            <v>1075</v>
          </cell>
          <cell r="AF3005">
            <v>28.5</v>
          </cell>
          <cell r="AY3005">
            <v>1717.6612499999999</v>
          </cell>
          <cell r="AZ3005">
            <v>51.737124999999999</v>
          </cell>
          <cell r="BC3005">
            <v>159.7824418604651</v>
          </cell>
          <cell r="BD3005">
            <v>181.53377192982455</v>
          </cell>
        </row>
        <row r="3006">
          <cell r="AE3006">
            <v>2150</v>
          </cell>
          <cell r="AF3006">
            <v>57</v>
          </cell>
          <cell r="AY3006">
            <v>900</v>
          </cell>
          <cell r="AZ3006">
            <v>17</v>
          </cell>
        </row>
        <row r="3007">
          <cell r="AE3007">
            <v>2150</v>
          </cell>
          <cell r="AF3007">
            <v>57</v>
          </cell>
          <cell r="AY3007">
            <v>8.0925000000000011</v>
          </cell>
          <cell r="AZ3007">
            <v>0.18675</v>
          </cell>
        </row>
        <row r="3008">
          <cell r="AY3008">
            <v>13.860000000000001</v>
          </cell>
          <cell r="AZ3008">
            <v>0.39600000000000002</v>
          </cell>
        </row>
        <row r="3009">
          <cell r="AY3009">
            <v>28.68</v>
          </cell>
          <cell r="AZ3009">
            <v>0.33599999999999997</v>
          </cell>
        </row>
        <row r="3010">
          <cell r="AY3010">
            <v>10.96875</v>
          </cell>
          <cell r="AZ3010">
            <v>0.421875</v>
          </cell>
        </row>
        <row r="3011">
          <cell r="AY3011">
            <v>20.9</v>
          </cell>
          <cell r="AZ3011">
            <v>0.99</v>
          </cell>
        </row>
        <row r="3012">
          <cell r="AY3012">
            <v>252</v>
          </cell>
          <cell r="AZ3012">
            <v>19.899999999999999</v>
          </cell>
        </row>
        <row r="3013">
          <cell r="AY3013">
            <v>281.875</v>
          </cell>
          <cell r="AZ3013">
            <v>0</v>
          </cell>
        </row>
        <row r="3014">
          <cell r="AY3014">
            <v>55.875</v>
          </cell>
          <cell r="AZ3014">
            <v>6.8625000000000007</v>
          </cell>
        </row>
        <row r="3015">
          <cell r="AY3015">
            <v>25.5</v>
          </cell>
          <cell r="AZ3015">
            <v>2.9249999999999998</v>
          </cell>
        </row>
        <row r="3016">
          <cell r="AY3016">
            <v>19</v>
          </cell>
          <cell r="AZ3016">
            <v>1.0249999999999999</v>
          </cell>
        </row>
        <row r="3017">
          <cell r="AY3017">
            <v>4.7850000000000001</v>
          </cell>
          <cell r="AZ3017">
            <v>0.50024999999999997</v>
          </cell>
        </row>
        <row r="3018">
          <cell r="AY3018">
            <v>8.625</v>
          </cell>
          <cell r="AZ3018">
            <v>1.0687500000000001</v>
          </cell>
        </row>
        <row r="3019">
          <cell r="AY3019">
            <v>87.5</v>
          </cell>
          <cell r="AZ3019">
            <v>0.125</v>
          </cell>
        </row>
        <row r="3021">
          <cell r="H3021">
            <v>3</v>
          </cell>
          <cell r="J3021">
            <v>1</v>
          </cell>
          <cell r="AE3021">
            <v>2687.5</v>
          </cell>
          <cell r="AF3021">
            <v>71.25</v>
          </cell>
          <cell r="AY3021">
            <v>1423.8625</v>
          </cell>
          <cell r="AZ3021">
            <v>35.250624999999999</v>
          </cell>
          <cell r="BC3021">
            <v>52.980930232558144</v>
          </cell>
          <cell r="BD3021">
            <v>49.474561403508773</v>
          </cell>
        </row>
        <row r="3022">
          <cell r="AE3022">
            <v>2150</v>
          </cell>
          <cell r="AF3022">
            <v>57</v>
          </cell>
          <cell r="AY3022">
            <v>675</v>
          </cell>
          <cell r="AZ3022">
            <v>0</v>
          </cell>
        </row>
        <row r="3023">
          <cell r="AE3023">
            <v>2150</v>
          </cell>
          <cell r="AF3023">
            <v>57</v>
          </cell>
          <cell r="AY3023">
            <v>25.5</v>
          </cell>
          <cell r="AZ3023">
            <v>1</v>
          </cell>
        </row>
        <row r="3024">
          <cell r="AE3024">
            <v>2150</v>
          </cell>
          <cell r="AF3024">
            <v>57</v>
          </cell>
          <cell r="AY3024">
            <v>45.75</v>
          </cell>
          <cell r="AZ3024">
            <v>0.75</v>
          </cell>
        </row>
        <row r="3025">
          <cell r="AE3025">
            <v>2150</v>
          </cell>
          <cell r="AF3025">
            <v>57</v>
          </cell>
          <cell r="AY3025">
            <v>8.7750000000000004</v>
          </cell>
          <cell r="AZ3025">
            <v>0.33750000000000002</v>
          </cell>
        </row>
        <row r="3026">
          <cell r="AE3026">
            <v>2150</v>
          </cell>
          <cell r="AF3026">
            <v>57</v>
          </cell>
          <cell r="AY3026">
            <v>20.9</v>
          </cell>
          <cell r="AZ3026">
            <v>0.99</v>
          </cell>
        </row>
        <row r="3027">
          <cell r="AY3027">
            <v>218.95</v>
          </cell>
          <cell r="AZ3027">
            <v>13.194999999999999</v>
          </cell>
        </row>
        <row r="3028">
          <cell r="AY3028">
            <v>55.875</v>
          </cell>
          <cell r="AZ3028">
            <v>6.8625000000000007</v>
          </cell>
        </row>
        <row r="3029">
          <cell r="AY3029">
            <v>8.0499999999999989</v>
          </cell>
          <cell r="AZ3029">
            <v>0.14374999999999999</v>
          </cell>
        </row>
        <row r="3030">
          <cell r="AY3030">
            <v>28.5</v>
          </cell>
          <cell r="AZ3030">
            <v>1.5374999999999999</v>
          </cell>
        </row>
        <row r="3031">
          <cell r="AY3031">
            <v>92</v>
          </cell>
          <cell r="AZ3031">
            <v>0</v>
          </cell>
        </row>
        <row r="3032">
          <cell r="AY3032">
            <v>135.5</v>
          </cell>
          <cell r="AZ3032">
            <v>10.074999999999999</v>
          </cell>
        </row>
        <row r="3033">
          <cell r="AY3033">
            <v>21.5625</v>
          </cell>
          <cell r="AZ3033">
            <v>0.234375</v>
          </cell>
        </row>
        <row r="3034">
          <cell r="AY3034">
            <v>87.5</v>
          </cell>
          <cell r="AZ3034">
            <v>0.125</v>
          </cell>
        </row>
        <row r="3036">
          <cell r="H3036">
            <v>3</v>
          </cell>
          <cell r="J3036">
            <v>1</v>
          </cell>
          <cell r="AE3036">
            <v>2150</v>
          </cell>
          <cell r="AF3036">
            <v>57</v>
          </cell>
          <cell r="AY3036">
            <v>1689.7525000000003</v>
          </cell>
          <cell r="AZ3036">
            <v>43.259499999999996</v>
          </cell>
          <cell r="BC3036">
            <v>78.593139534883733</v>
          </cell>
          <cell r="BD3036">
            <v>75.893859649122803</v>
          </cell>
        </row>
        <row r="3037">
          <cell r="AE3037">
            <v>2150</v>
          </cell>
          <cell r="AF3037">
            <v>57</v>
          </cell>
          <cell r="AY3037">
            <v>900</v>
          </cell>
          <cell r="AZ3037">
            <v>17</v>
          </cell>
        </row>
        <row r="3038">
          <cell r="AE3038">
            <v>2150</v>
          </cell>
          <cell r="AF3038">
            <v>57</v>
          </cell>
          <cell r="AY3038">
            <v>11.8125</v>
          </cell>
          <cell r="AZ3038">
            <v>0.81</v>
          </cell>
        </row>
        <row r="3039">
          <cell r="AE3039">
            <v>2150</v>
          </cell>
          <cell r="AF3039">
            <v>57</v>
          </cell>
          <cell r="AY3039">
            <v>9.24</v>
          </cell>
          <cell r="AZ3039">
            <v>0.26400000000000001</v>
          </cell>
        </row>
        <row r="3040">
          <cell r="AE3040">
            <v>2150</v>
          </cell>
          <cell r="AF3040">
            <v>57</v>
          </cell>
          <cell r="AY3040">
            <v>7.0724999999999998</v>
          </cell>
          <cell r="AZ3040">
            <v>0.21525</v>
          </cell>
        </row>
        <row r="3041">
          <cell r="AY3041">
            <v>218.95</v>
          </cell>
          <cell r="AZ3041">
            <v>13.194999999999999</v>
          </cell>
        </row>
        <row r="3042">
          <cell r="AY3042">
            <v>8.7750000000000004</v>
          </cell>
          <cell r="AZ3042">
            <v>0.33750000000000002</v>
          </cell>
        </row>
        <row r="3043">
          <cell r="AY3043">
            <v>20.9</v>
          </cell>
          <cell r="AZ3043">
            <v>0.99</v>
          </cell>
        </row>
        <row r="3044">
          <cell r="AY3044">
            <v>87.5</v>
          </cell>
          <cell r="AZ3044">
            <v>0.125</v>
          </cell>
        </row>
        <row r="3045">
          <cell r="AY3045">
            <v>108.375</v>
          </cell>
          <cell r="AZ3045">
            <v>3.1125000000000003</v>
          </cell>
        </row>
        <row r="3046">
          <cell r="AY3046">
            <v>43.125</v>
          </cell>
          <cell r="AZ3046">
            <v>0.46875</v>
          </cell>
        </row>
        <row r="3047">
          <cell r="AY3047">
            <v>119.0025</v>
          </cell>
          <cell r="AZ3047">
            <v>1.7415</v>
          </cell>
        </row>
        <row r="3048">
          <cell r="AY3048">
            <v>155</v>
          </cell>
          <cell r="AZ3048">
            <v>5</v>
          </cell>
        </row>
        <row r="3050">
          <cell r="H3050">
            <v>3</v>
          </cell>
          <cell r="J3050">
            <v>1</v>
          </cell>
          <cell r="AE3050">
            <v>6450</v>
          </cell>
          <cell r="AF3050">
            <v>171</v>
          </cell>
          <cell r="AY3050">
            <v>4022.0825</v>
          </cell>
          <cell r="AZ3050">
            <v>92.277500000000003</v>
          </cell>
          <cell r="BC3050">
            <v>62.357868217054268</v>
          </cell>
          <cell r="BD3050">
            <v>53.963450292397667</v>
          </cell>
        </row>
        <row r="3051">
          <cell r="AE3051">
            <v>2150</v>
          </cell>
          <cell r="AF3051">
            <v>57</v>
          </cell>
          <cell r="AY3051">
            <v>1350</v>
          </cell>
          <cell r="AZ3051">
            <v>25.5</v>
          </cell>
        </row>
        <row r="3052">
          <cell r="AE3052">
            <v>2150</v>
          </cell>
          <cell r="AF3052">
            <v>57</v>
          </cell>
          <cell r="AY3052">
            <v>437.9</v>
          </cell>
          <cell r="AZ3052">
            <v>26.389999999999997</v>
          </cell>
        </row>
        <row r="3053">
          <cell r="AE3053">
            <v>2150</v>
          </cell>
          <cell r="AF3053">
            <v>57</v>
          </cell>
          <cell r="AY3053">
            <v>65.662499999999994</v>
          </cell>
          <cell r="AZ3053">
            <v>2.9962499999999999</v>
          </cell>
        </row>
        <row r="3054">
          <cell r="AE3054">
            <v>2150</v>
          </cell>
          <cell r="AF3054">
            <v>57</v>
          </cell>
          <cell r="AY3054">
            <v>23</v>
          </cell>
          <cell r="AZ3054">
            <v>2.85</v>
          </cell>
        </row>
        <row r="3055">
          <cell r="AE3055">
            <v>2150</v>
          </cell>
          <cell r="AF3055">
            <v>57</v>
          </cell>
          <cell r="AY3055">
            <v>92.8125</v>
          </cell>
          <cell r="AZ3055">
            <v>1.125</v>
          </cell>
        </row>
        <row r="3056">
          <cell r="AE3056">
            <v>2150</v>
          </cell>
          <cell r="AF3056">
            <v>57</v>
          </cell>
          <cell r="AY3056">
            <v>17.55</v>
          </cell>
          <cell r="AZ3056">
            <v>0.67500000000000004</v>
          </cell>
        </row>
        <row r="3057">
          <cell r="AY3057">
            <v>41.8</v>
          </cell>
          <cell r="AZ3057">
            <v>1.98</v>
          </cell>
        </row>
        <row r="3058">
          <cell r="AY3058">
            <v>563.75</v>
          </cell>
          <cell r="AZ3058">
            <v>0</v>
          </cell>
        </row>
        <row r="3059">
          <cell r="AY3059">
            <v>129.625</v>
          </cell>
          <cell r="AZ3059">
            <v>1.3725000000000001</v>
          </cell>
        </row>
        <row r="3060">
          <cell r="AY3060">
            <v>186</v>
          </cell>
          <cell r="AZ3060">
            <v>6</v>
          </cell>
        </row>
        <row r="3061">
          <cell r="AY3061">
            <v>273</v>
          </cell>
          <cell r="AZ3061">
            <v>0</v>
          </cell>
        </row>
        <row r="3062">
          <cell r="AY3062">
            <v>92.8125</v>
          </cell>
          <cell r="AZ3062">
            <v>1.125</v>
          </cell>
        </row>
        <row r="3063">
          <cell r="AY3063">
            <v>19.169999999999998</v>
          </cell>
          <cell r="AZ3063">
            <v>1.86375</v>
          </cell>
        </row>
        <row r="3064">
          <cell r="AY3064">
            <v>477</v>
          </cell>
          <cell r="AZ3064">
            <v>14.25</v>
          </cell>
        </row>
        <row r="3065">
          <cell r="AY3065">
            <v>252</v>
          </cell>
          <cell r="AZ3065">
            <v>6.1499999999999995</v>
          </cell>
        </row>
        <row r="3067">
          <cell r="H3067">
            <v>3</v>
          </cell>
          <cell r="J3067">
            <v>1</v>
          </cell>
          <cell r="AE3067">
            <v>3583.3333333333335</v>
          </cell>
          <cell r="AF3067">
            <v>95</v>
          </cell>
          <cell r="AY3067">
            <v>1745.3383333333336</v>
          </cell>
          <cell r="AZ3067">
            <v>49.26241666666666</v>
          </cell>
          <cell r="BC3067">
            <v>48.707116279069773</v>
          </cell>
          <cell r="BD3067">
            <v>51.855175438596476</v>
          </cell>
        </row>
        <row r="3068">
          <cell r="AE3068">
            <v>2150</v>
          </cell>
          <cell r="AF3068">
            <v>57</v>
          </cell>
          <cell r="AY3068">
            <v>1080</v>
          </cell>
          <cell r="AZ3068">
            <v>20.399999999999999</v>
          </cell>
        </row>
        <row r="3069">
          <cell r="AE3069">
            <v>2150</v>
          </cell>
          <cell r="AF3069">
            <v>57</v>
          </cell>
          <cell r="AY3069">
            <v>14.354999999999999</v>
          </cell>
          <cell r="AZ3069">
            <v>1.50075</v>
          </cell>
        </row>
        <row r="3070">
          <cell r="AE3070">
            <v>2150</v>
          </cell>
          <cell r="AF3070">
            <v>57</v>
          </cell>
          <cell r="AY3070">
            <v>22.666666666666668</v>
          </cell>
          <cell r="AZ3070">
            <v>2.6</v>
          </cell>
        </row>
        <row r="3071">
          <cell r="AE3071">
            <v>2150</v>
          </cell>
          <cell r="AF3071">
            <v>57</v>
          </cell>
          <cell r="AY3071">
            <v>11.700000000000001</v>
          </cell>
          <cell r="AZ3071">
            <v>0.45</v>
          </cell>
        </row>
        <row r="3072">
          <cell r="AE3072">
            <v>2150</v>
          </cell>
          <cell r="AF3072">
            <v>57</v>
          </cell>
          <cell r="AY3072">
            <v>27.866666666666664</v>
          </cell>
          <cell r="AZ3072">
            <v>1.32</v>
          </cell>
        </row>
        <row r="3073">
          <cell r="AY3073">
            <v>138</v>
          </cell>
          <cell r="AZ3073">
            <v>1.6000000000000003</v>
          </cell>
        </row>
        <row r="3074">
          <cell r="AY3074">
            <v>146.66666666666666</v>
          </cell>
          <cell r="AZ3074">
            <v>7.25</v>
          </cell>
        </row>
        <row r="3075">
          <cell r="AY3075">
            <v>29.183333333333334</v>
          </cell>
          <cell r="AZ3075">
            <v>1.3316666666666668</v>
          </cell>
        </row>
        <row r="3076">
          <cell r="AY3076">
            <v>202</v>
          </cell>
          <cell r="AZ3076">
            <v>7.05</v>
          </cell>
        </row>
        <row r="3077">
          <cell r="AY3077">
            <v>72.900000000000006</v>
          </cell>
          <cell r="AZ3077">
            <v>5.7600000000000007</v>
          </cell>
        </row>
        <row r="3079">
          <cell r="H3079">
            <v>3</v>
          </cell>
          <cell r="J3079">
            <v>1</v>
          </cell>
          <cell r="AE3079">
            <v>2687.5</v>
          </cell>
          <cell r="AF3079">
            <v>71.25</v>
          </cell>
          <cell r="AY3079">
            <v>1570.3474999999999</v>
          </cell>
          <cell r="AZ3079">
            <v>46.499124999999999</v>
          </cell>
          <cell r="BC3079">
            <v>58.431534883720929</v>
          </cell>
          <cell r="BD3079">
            <v>65.261929824561406</v>
          </cell>
        </row>
        <row r="3080">
          <cell r="AE3080">
            <v>2150</v>
          </cell>
          <cell r="AF3080">
            <v>57</v>
          </cell>
          <cell r="AY3080">
            <v>675</v>
          </cell>
          <cell r="AZ3080">
            <v>12.75</v>
          </cell>
        </row>
        <row r="3081">
          <cell r="AE3081">
            <v>2150</v>
          </cell>
          <cell r="AF3081">
            <v>57</v>
          </cell>
          <cell r="AY3081">
            <v>26.5625</v>
          </cell>
          <cell r="AZ3081">
            <v>1.78125</v>
          </cell>
        </row>
        <row r="3082">
          <cell r="AE3082">
            <v>2150</v>
          </cell>
          <cell r="AF3082">
            <v>57</v>
          </cell>
          <cell r="AY3082">
            <v>55.875</v>
          </cell>
          <cell r="AZ3082">
            <v>6.8625000000000007</v>
          </cell>
        </row>
        <row r="3083">
          <cell r="AE3083">
            <v>2150</v>
          </cell>
          <cell r="AF3083">
            <v>57</v>
          </cell>
          <cell r="AY3083">
            <v>13.515000000000001</v>
          </cell>
          <cell r="AZ3083">
            <v>0.19875000000000001</v>
          </cell>
        </row>
        <row r="3084">
          <cell r="AE3084">
            <v>2150</v>
          </cell>
          <cell r="AF3084">
            <v>57</v>
          </cell>
          <cell r="AY3084">
            <v>21.887499999999999</v>
          </cell>
          <cell r="AZ3084">
            <v>0.99875000000000003</v>
          </cell>
        </row>
        <row r="3085">
          <cell r="AY3085">
            <v>8.7750000000000004</v>
          </cell>
          <cell r="AZ3085">
            <v>0.33750000000000002</v>
          </cell>
        </row>
        <row r="3086">
          <cell r="AY3086">
            <v>20.9</v>
          </cell>
          <cell r="AZ3086">
            <v>0.99</v>
          </cell>
        </row>
        <row r="3087">
          <cell r="AY3087">
            <v>109.375</v>
          </cell>
          <cell r="AZ3087">
            <v>0.15625</v>
          </cell>
        </row>
        <row r="3088">
          <cell r="AY3088">
            <v>312.8125</v>
          </cell>
          <cell r="AZ3088">
            <v>11.375</v>
          </cell>
        </row>
        <row r="3089">
          <cell r="AY3089">
            <v>107.95</v>
          </cell>
          <cell r="AZ3089">
            <v>1.19</v>
          </cell>
        </row>
        <row r="3090">
          <cell r="AY3090">
            <v>57.75</v>
          </cell>
          <cell r="AZ3090">
            <v>8.53125</v>
          </cell>
        </row>
        <row r="3091">
          <cell r="AY3091">
            <v>136.5</v>
          </cell>
          <cell r="AZ3091">
            <v>0</v>
          </cell>
        </row>
        <row r="3092">
          <cell r="AY3092">
            <v>9.5849999999999991</v>
          </cell>
          <cell r="AZ3092">
            <v>0.93187500000000001</v>
          </cell>
        </row>
        <row r="3093">
          <cell r="AY3093">
            <v>13.860000000000001</v>
          </cell>
          <cell r="AZ3093">
            <v>0.39600000000000002</v>
          </cell>
        </row>
        <row r="3095">
          <cell r="AE3095">
            <v>2393.6666666666665</v>
          </cell>
          <cell r="AF3095">
            <v>63.46</v>
          </cell>
          <cell r="AY3095">
            <v>1610.6842250000002</v>
          </cell>
          <cell r="AZ3095">
            <v>48.635632083333327</v>
          </cell>
          <cell r="BC3095">
            <v>67.289411989973559</v>
          </cell>
          <cell r="BD3095">
            <v>76.639823642189299</v>
          </cell>
        </row>
        <row r="3096">
          <cell r="H3096">
            <v>3</v>
          </cell>
          <cell r="J3096">
            <v>2</v>
          </cell>
          <cell r="AE3096">
            <v>2150</v>
          </cell>
          <cell r="AF3096">
            <v>57</v>
          </cell>
          <cell r="AY3096">
            <v>2181.4175</v>
          </cell>
          <cell r="AZ3096">
            <v>69.293875</v>
          </cell>
          <cell r="BC3096">
            <v>101.46127906976746</v>
          </cell>
          <cell r="BD3096">
            <v>121.56820175438597</v>
          </cell>
        </row>
        <row r="3097">
          <cell r="AE3097">
            <v>2150</v>
          </cell>
          <cell r="AF3097">
            <v>57</v>
          </cell>
          <cell r="AY3097">
            <v>720</v>
          </cell>
          <cell r="AZ3097">
            <v>13.6</v>
          </cell>
        </row>
        <row r="3098">
          <cell r="AE3098">
            <v>2150</v>
          </cell>
          <cell r="AF3098">
            <v>57</v>
          </cell>
          <cell r="AY3098">
            <v>7.83</v>
          </cell>
          <cell r="AZ3098">
            <v>0.358875</v>
          </cell>
        </row>
        <row r="3099">
          <cell r="AE3099">
            <v>2150</v>
          </cell>
          <cell r="AF3099">
            <v>57</v>
          </cell>
          <cell r="AY3099">
            <v>156.1875</v>
          </cell>
          <cell r="AZ3099">
            <v>7.5687500000000005</v>
          </cell>
        </row>
        <row r="3100">
          <cell r="AE3100">
            <v>2150</v>
          </cell>
          <cell r="AF3100">
            <v>57</v>
          </cell>
          <cell r="AY3100">
            <v>63.787500000000001</v>
          </cell>
          <cell r="AZ3100">
            <v>5.04</v>
          </cell>
        </row>
        <row r="3101">
          <cell r="AY3101">
            <v>63.3</v>
          </cell>
          <cell r="AZ3101">
            <v>12.45</v>
          </cell>
        </row>
        <row r="3102">
          <cell r="AY3102">
            <v>8.7750000000000004</v>
          </cell>
          <cell r="AZ3102">
            <v>0.33750000000000002</v>
          </cell>
        </row>
        <row r="3103">
          <cell r="AY3103">
            <v>20.9</v>
          </cell>
          <cell r="AZ3103">
            <v>0.99</v>
          </cell>
        </row>
        <row r="3104">
          <cell r="AY3104">
            <v>76.25</v>
          </cell>
          <cell r="AZ3104">
            <v>1.25</v>
          </cell>
        </row>
        <row r="3105">
          <cell r="AY3105">
            <v>218.95</v>
          </cell>
          <cell r="AZ3105">
            <v>13.194999999999999</v>
          </cell>
        </row>
        <row r="3106">
          <cell r="AY3106">
            <v>225.5</v>
          </cell>
          <cell r="AZ3106">
            <v>0</v>
          </cell>
        </row>
        <row r="3107">
          <cell r="AY3107">
            <v>28.5</v>
          </cell>
          <cell r="AZ3107">
            <v>1.5374999999999999</v>
          </cell>
        </row>
        <row r="3108">
          <cell r="AY3108">
            <v>7.1875</v>
          </cell>
          <cell r="AZ3108">
            <v>0.90625</v>
          </cell>
        </row>
        <row r="3109">
          <cell r="AY3109">
            <v>456.25</v>
          </cell>
          <cell r="AZ3109">
            <v>11.125</v>
          </cell>
        </row>
        <row r="3110">
          <cell r="AY3110">
            <v>40.5</v>
          </cell>
          <cell r="AZ3110">
            <v>0.81</v>
          </cell>
        </row>
        <row r="3111">
          <cell r="AY3111">
            <v>87.5</v>
          </cell>
          <cell r="AZ3111">
            <v>0.125</v>
          </cell>
        </row>
        <row r="3113">
          <cell r="H3113">
            <v>3</v>
          </cell>
          <cell r="J3113">
            <v>2</v>
          </cell>
          <cell r="AE3113">
            <v>2150</v>
          </cell>
          <cell r="AF3113">
            <v>57</v>
          </cell>
          <cell r="AY3113">
            <v>1687.875</v>
          </cell>
          <cell r="AZ3113">
            <v>36.902500000000003</v>
          </cell>
          <cell r="BC3113">
            <v>78.505813953488371</v>
          </cell>
          <cell r="BD3113">
            <v>64.741228070175453</v>
          </cell>
        </row>
        <row r="3114">
          <cell r="AE3114">
            <v>2150</v>
          </cell>
          <cell r="AF3114">
            <v>57</v>
          </cell>
          <cell r="AY3114">
            <v>450</v>
          </cell>
          <cell r="AZ3114">
            <v>8.5</v>
          </cell>
        </row>
        <row r="3115">
          <cell r="AE3115">
            <v>2150</v>
          </cell>
          <cell r="AF3115">
            <v>57</v>
          </cell>
          <cell r="AY3115">
            <v>96</v>
          </cell>
          <cell r="AZ3115">
            <v>1.9500000000000002</v>
          </cell>
        </row>
        <row r="3116">
          <cell r="AY3116">
            <v>93.125</v>
          </cell>
          <cell r="AZ3116">
            <v>11.4375</v>
          </cell>
        </row>
        <row r="3117">
          <cell r="AY3117">
            <v>17.55</v>
          </cell>
          <cell r="AZ3117">
            <v>0.67500000000000004</v>
          </cell>
        </row>
        <row r="3118">
          <cell r="AY3118">
            <v>41.8</v>
          </cell>
          <cell r="AZ3118">
            <v>1.98</v>
          </cell>
        </row>
        <row r="3119">
          <cell r="AY3119">
            <v>72.900000000000006</v>
          </cell>
          <cell r="AZ3119">
            <v>5.7600000000000007</v>
          </cell>
        </row>
        <row r="3120">
          <cell r="AY3120">
            <v>451</v>
          </cell>
          <cell r="AZ3120">
            <v>0</v>
          </cell>
        </row>
        <row r="3121">
          <cell r="AY3121">
            <v>175</v>
          </cell>
          <cell r="AZ3121">
            <v>0.25</v>
          </cell>
        </row>
        <row r="3122">
          <cell r="AY3122">
            <v>38.5</v>
          </cell>
          <cell r="AZ3122">
            <v>0.2</v>
          </cell>
        </row>
        <row r="3123">
          <cell r="AY3123">
            <v>252</v>
          </cell>
          <cell r="AZ3123">
            <v>6.1499999999999995</v>
          </cell>
        </row>
        <row r="3125">
          <cell r="H3125">
            <v>3</v>
          </cell>
          <cell r="J3125">
            <v>2</v>
          </cell>
          <cell r="AE3125">
            <v>2150</v>
          </cell>
          <cell r="AF3125">
            <v>57</v>
          </cell>
          <cell r="AY3125">
            <v>2139.2912500000002</v>
          </cell>
          <cell r="AZ3125">
            <v>46.382249999999999</v>
          </cell>
          <cell r="BC3125">
            <v>99.501918604651181</v>
          </cell>
          <cell r="BD3125">
            <v>81.372368421052627</v>
          </cell>
        </row>
        <row r="3126">
          <cell r="AE3126">
            <v>2150</v>
          </cell>
          <cell r="AF3126">
            <v>57</v>
          </cell>
          <cell r="AY3126">
            <v>900</v>
          </cell>
          <cell r="AZ3126">
            <v>17</v>
          </cell>
        </row>
        <row r="3127">
          <cell r="AE3127">
            <v>2150</v>
          </cell>
          <cell r="AF3127">
            <v>57</v>
          </cell>
          <cell r="AY3127">
            <v>2.90625</v>
          </cell>
          <cell r="AZ3127">
            <v>0.11249999999999999</v>
          </cell>
        </row>
        <row r="3128">
          <cell r="AE3128">
            <v>2150</v>
          </cell>
          <cell r="AF3128">
            <v>57</v>
          </cell>
          <cell r="AY3128">
            <v>8.7750000000000004</v>
          </cell>
          <cell r="AZ3128">
            <v>0.33750000000000002</v>
          </cell>
        </row>
        <row r="3129">
          <cell r="AE3129">
            <v>2150</v>
          </cell>
          <cell r="AF3129">
            <v>57</v>
          </cell>
          <cell r="AY3129">
            <v>20.9</v>
          </cell>
          <cell r="AZ3129">
            <v>0.99</v>
          </cell>
        </row>
        <row r="3130">
          <cell r="AY3130">
            <v>194.0625</v>
          </cell>
          <cell r="AZ3130">
            <v>17.625</v>
          </cell>
        </row>
        <row r="3131">
          <cell r="AY3131">
            <v>28.71</v>
          </cell>
          <cell r="AZ3131">
            <v>0.14849999999999999</v>
          </cell>
        </row>
        <row r="3132">
          <cell r="AY3132">
            <v>338.25</v>
          </cell>
          <cell r="AZ3132">
            <v>0</v>
          </cell>
        </row>
        <row r="3133">
          <cell r="AY3133">
            <v>193.5</v>
          </cell>
          <cell r="AZ3133">
            <v>7.2562499999999996</v>
          </cell>
        </row>
        <row r="3134">
          <cell r="AY3134">
            <v>136.5</v>
          </cell>
          <cell r="AZ3134">
            <v>0</v>
          </cell>
        </row>
        <row r="3135">
          <cell r="AY3135">
            <v>92.8125</v>
          </cell>
          <cell r="AZ3135">
            <v>1.125</v>
          </cell>
        </row>
        <row r="3136">
          <cell r="AY3136">
            <v>135.375</v>
          </cell>
          <cell r="AZ3136">
            <v>1.6624999999999999</v>
          </cell>
        </row>
        <row r="3137">
          <cell r="AY3137">
            <v>87.5</v>
          </cell>
          <cell r="AZ3137">
            <v>0.125</v>
          </cell>
        </row>
        <row r="3139">
          <cell r="H3139">
            <v>3</v>
          </cell>
          <cell r="J3139">
            <v>2</v>
          </cell>
          <cell r="AE3139">
            <v>1290</v>
          </cell>
          <cell r="AF3139">
            <v>34.200000000000003</v>
          </cell>
          <cell r="AY3139">
            <v>1243.617</v>
          </cell>
          <cell r="AZ3139">
            <v>62.625699999999995</v>
          </cell>
          <cell r="BC3139">
            <v>96.40441860465117</v>
          </cell>
          <cell r="BD3139">
            <v>183.11608187134502</v>
          </cell>
        </row>
        <row r="3140">
          <cell r="AE3140">
            <v>2150</v>
          </cell>
          <cell r="AF3140">
            <v>57</v>
          </cell>
          <cell r="AY3140">
            <v>720</v>
          </cell>
          <cell r="AZ3140">
            <v>13.6</v>
          </cell>
        </row>
        <row r="3141">
          <cell r="AE3141">
            <v>2150</v>
          </cell>
          <cell r="AF3141">
            <v>57</v>
          </cell>
          <cell r="AY3141">
            <v>5.4</v>
          </cell>
          <cell r="AZ3141">
            <v>0.315</v>
          </cell>
        </row>
        <row r="3142">
          <cell r="AE3142">
            <v>2150</v>
          </cell>
          <cell r="AF3142">
            <v>57</v>
          </cell>
          <cell r="AY3142">
            <v>9.24</v>
          </cell>
          <cell r="AZ3142">
            <v>0.26400000000000001</v>
          </cell>
        </row>
        <row r="3143">
          <cell r="AY3143">
            <v>4.2750000000000004</v>
          </cell>
          <cell r="AZ3143">
            <v>0.41039999999999999</v>
          </cell>
        </row>
        <row r="3144">
          <cell r="AY3144">
            <v>7.0200000000000005</v>
          </cell>
          <cell r="AZ3144">
            <v>0.27</v>
          </cell>
        </row>
        <row r="3145">
          <cell r="AY3145">
            <v>16.72</v>
          </cell>
          <cell r="AZ3145">
            <v>0.79200000000000004</v>
          </cell>
        </row>
        <row r="3146">
          <cell r="AY3146">
            <v>44.7</v>
          </cell>
          <cell r="AZ3146">
            <v>5.49</v>
          </cell>
        </row>
        <row r="3147">
          <cell r="AY3147">
            <v>147.19999999999999</v>
          </cell>
          <cell r="AZ3147">
            <v>32</v>
          </cell>
        </row>
        <row r="3148">
          <cell r="AY3148">
            <v>43.74</v>
          </cell>
          <cell r="AZ3148">
            <v>3.4560000000000004</v>
          </cell>
        </row>
        <row r="3149">
          <cell r="AY3149">
            <v>5.7419999999999991</v>
          </cell>
          <cell r="AZ3149">
            <v>0.60029999999999994</v>
          </cell>
        </row>
        <row r="3150">
          <cell r="AY3150">
            <v>23.8</v>
          </cell>
          <cell r="AZ3150">
            <v>2.73</v>
          </cell>
        </row>
        <row r="3151">
          <cell r="AY3151">
            <v>110</v>
          </cell>
          <cell r="AZ3151">
            <v>1.1499999999999999</v>
          </cell>
        </row>
        <row r="3152">
          <cell r="AY3152">
            <v>105.78</v>
          </cell>
          <cell r="AZ3152">
            <v>1.548</v>
          </cell>
        </row>
        <row r="3154">
          <cell r="H3154">
            <v>3</v>
          </cell>
          <cell r="J3154">
            <v>2</v>
          </cell>
          <cell r="AE3154">
            <v>860</v>
          </cell>
          <cell r="AF3154">
            <v>22.8</v>
          </cell>
          <cell r="AY3154">
            <v>1629.38</v>
          </cell>
          <cell r="AZ3154">
            <v>42.366</v>
          </cell>
          <cell r="BC3154">
            <v>189.46279069767442</v>
          </cell>
          <cell r="BD3154">
            <v>185.81578947368419</v>
          </cell>
        </row>
        <row r="3155">
          <cell r="AE3155">
            <v>2150</v>
          </cell>
          <cell r="AF3155">
            <v>57</v>
          </cell>
          <cell r="AY3155">
            <v>720</v>
          </cell>
          <cell r="AZ3155">
            <v>13.6</v>
          </cell>
        </row>
        <row r="3156">
          <cell r="AE3156">
            <v>2150</v>
          </cell>
          <cell r="AF3156">
            <v>57</v>
          </cell>
          <cell r="AY3156">
            <v>10.15</v>
          </cell>
          <cell r="AZ3156">
            <v>1.05</v>
          </cell>
        </row>
        <row r="3157">
          <cell r="AY3157">
            <v>7.0200000000000005</v>
          </cell>
          <cell r="AZ3157">
            <v>0.27</v>
          </cell>
        </row>
        <row r="3158">
          <cell r="AY3158">
            <v>16.72</v>
          </cell>
          <cell r="AZ3158">
            <v>0.79200000000000004</v>
          </cell>
        </row>
        <row r="3159">
          <cell r="AY3159">
            <v>70</v>
          </cell>
          <cell r="AZ3159">
            <v>0.1</v>
          </cell>
        </row>
        <row r="3160">
          <cell r="AY3160">
            <v>19</v>
          </cell>
          <cell r="AZ3160">
            <v>1.0249999999999999</v>
          </cell>
        </row>
        <row r="3161">
          <cell r="AY3161">
            <v>201.6</v>
          </cell>
          <cell r="AZ3161">
            <v>15.919999999999998</v>
          </cell>
        </row>
        <row r="3162">
          <cell r="AY3162">
            <v>225.5</v>
          </cell>
          <cell r="AZ3162">
            <v>0</v>
          </cell>
        </row>
        <row r="3163">
          <cell r="AY3163">
            <v>34.5</v>
          </cell>
          <cell r="AZ3163">
            <v>0.375</v>
          </cell>
        </row>
        <row r="3164">
          <cell r="AY3164">
            <v>146</v>
          </cell>
          <cell r="AZ3164">
            <v>1.2</v>
          </cell>
        </row>
        <row r="3165">
          <cell r="AY3165">
            <v>4.59</v>
          </cell>
          <cell r="AZ3165">
            <v>0.20400000000000001</v>
          </cell>
        </row>
        <row r="3166">
          <cell r="AY3166">
            <v>44.7</v>
          </cell>
          <cell r="AZ3166">
            <v>5.49</v>
          </cell>
        </row>
        <row r="3167">
          <cell r="AY3167">
            <v>20.399999999999999</v>
          </cell>
          <cell r="AZ3167">
            <v>2.34</v>
          </cell>
        </row>
        <row r="3168">
          <cell r="AY3168">
            <v>109.2</v>
          </cell>
          <cell r="AZ3168">
            <v>0</v>
          </cell>
        </row>
        <row r="3170">
          <cell r="H3170">
            <v>3</v>
          </cell>
          <cell r="J3170">
            <v>2</v>
          </cell>
          <cell r="AE3170">
            <v>1791.6666666666667</v>
          </cell>
          <cell r="AF3170">
            <v>47.5</v>
          </cell>
          <cell r="AY3170">
            <v>1325.74</v>
          </cell>
          <cell r="AZ3170">
            <v>46.027333333333338</v>
          </cell>
          <cell r="BC3170">
            <v>73.994790697674418</v>
          </cell>
          <cell r="BD3170">
            <v>96.899649122807034</v>
          </cell>
        </row>
        <row r="3171">
          <cell r="AE3171">
            <v>2150</v>
          </cell>
          <cell r="AF3171">
            <v>57</v>
          </cell>
          <cell r="AY3171">
            <v>600</v>
          </cell>
          <cell r="AZ3171">
            <v>11.333333333333334</v>
          </cell>
        </row>
        <row r="3172">
          <cell r="AE3172">
            <v>2150</v>
          </cell>
          <cell r="AF3172">
            <v>57</v>
          </cell>
          <cell r="AY3172">
            <v>89.25</v>
          </cell>
          <cell r="AZ3172">
            <v>4.3250000000000002</v>
          </cell>
        </row>
        <row r="3173">
          <cell r="AE3173">
            <v>2150</v>
          </cell>
          <cell r="AF3173">
            <v>57</v>
          </cell>
          <cell r="AY3173">
            <v>172.5</v>
          </cell>
          <cell r="AZ3173">
            <v>15.666666666666666</v>
          </cell>
        </row>
        <row r="3174">
          <cell r="AE3174">
            <v>2150</v>
          </cell>
          <cell r="AF3174">
            <v>57</v>
          </cell>
          <cell r="AY3174">
            <v>9.24</v>
          </cell>
          <cell r="AZ3174">
            <v>0.26400000000000001</v>
          </cell>
        </row>
        <row r="3175">
          <cell r="AE3175">
            <v>2150</v>
          </cell>
          <cell r="AF3175">
            <v>57</v>
          </cell>
          <cell r="AY3175">
            <v>13.933333333333332</v>
          </cell>
          <cell r="AZ3175">
            <v>0.66</v>
          </cell>
        </row>
        <row r="3176">
          <cell r="AY3176">
            <v>5.8500000000000005</v>
          </cell>
          <cell r="AZ3176">
            <v>0.22500000000000001</v>
          </cell>
        </row>
        <row r="3177">
          <cell r="AY3177">
            <v>14.591666666666667</v>
          </cell>
          <cell r="AZ3177">
            <v>0.66583333333333339</v>
          </cell>
        </row>
        <row r="3178">
          <cell r="AY3178">
            <v>3.1666666666666665</v>
          </cell>
          <cell r="AZ3178">
            <v>0.15833333333333333</v>
          </cell>
        </row>
        <row r="3179">
          <cell r="AY3179">
            <v>33</v>
          </cell>
          <cell r="AZ3179">
            <v>4.875</v>
          </cell>
        </row>
        <row r="3180">
          <cell r="AY3180">
            <v>75.833333333333329</v>
          </cell>
          <cell r="AZ3180">
            <v>0</v>
          </cell>
        </row>
        <row r="3181">
          <cell r="AY3181">
            <v>37.25</v>
          </cell>
          <cell r="AZ3181">
            <v>4.5750000000000002</v>
          </cell>
        </row>
        <row r="3182">
          <cell r="AY3182">
            <v>28.75</v>
          </cell>
          <cell r="AZ3182">
            <v>0.3125</v>
          </cell>
        </row>
        <row r="3183">
          <cell r="AY3183">
            <v>180.5</v>
          </cell>
          <cell r="AZ3183">
            <v>2.2166666666666663</v>
          </cell>
        </row>
        <row r="3184">
          <cell r="AY3184">
            <v>61.875</v>
          </cell>
          <cell r="AZ3184">
            <v>0.75</v>
          </cell>
        </row>
        <row r="3186">
          <cell r="H3186">
            <v>3</v>
          </cell>
          <cell r="J3186">
            <v>2</v>
          </cell>
          <cell r="AE3186">
            <v>1720</v>
          </cell>
          <cell r="AF3186">
            <v>45.6</v>
          </cell>
          <cell r="AY3186">
            <v>975.31150000000014</v>
          </cell>
          <cell r="AZ3186">
            <v>33.24485</v>
          </cell>
          <cell r="BC3186">
            <v>56.704156976744194</v>
          </cell>
          <cell r="BD3186">
            <v>72.905372807017542</v>
          </cell>
        </row>
        <row r="3187">
          <cell r="AE3187">
            <v>2150</v>
          </cell>
          <cell r="AF3187">
            <v>57</v>
          </cell>
          <cell r="AY3187">
            <v>720</v>
          </cell>
          <cell r="AZ3187">
            <v>13.6</v>
          </cell>
        </row>
        <row r="3188">
          <cell r="AE3188">
            <v>2150</v>
          </cell>
          <cell r="AF3188">
            <v>57</v>
          </cell>
          <cell r="AY3188">
            <v>4.2</v>
          </cell>
          <cell r="AZ3188">
            <v>0.17499999999999999</v>
          </cell>
        </row>
        <row r="3189">
          <cell r="AE3189">
            <v>2150</v>
          </cell>
          <cell r="AF3189">
            <v>57</v>
          </cell>
          <cell r="AY3189">
            <v>13.6</v>
          </cell>
          <cell r="AZ3189">
            <v>1.56</v>
          </cell>
        </row>
        <row r="3190">
          <cell r="AE3190">
            <v>2150</v>
          </cell>
          <cell r="AF3190">
            <v>57</v>
          </cell>
          <cell r="AY3190">
            <v>7.0200000000000005</v>
          </cell>
          <cell r="AZ3190">
            <v>0.27</v>
          </cell>
        </row>
        <row r="3191">
          <cell r="AY3191">
            <v>16.72</v>
          </cell>
          <cell r="AZ3191">
            <v>0.79200000000000004</v>
          </cell>
        </row>
        <row r="3192">
          <cell r="AY3192">
            <v>20.136499999999995</v>
          </cell>
          <cell r="AZ3192">
            <v>0.91884999999999994</v>
          </cell>
        </row>
        <row r="3193">
          <cell r="AY3193">
            <v>39.6</v>
          </cell>
          <cell r="AZ3193">
            <v>5.85</v>
          </cell>
        </row>
        <row r="3194">
          <cell r="AY3194">
            <v>9.7149999999999999</v>
          </cell>
          <cell r="AZ3194">
            <v>0.60299999999999998</v>
          </cell>
        </row>
        <row r="3195">
          <cell r="AY3195">
            <v>43</v>
          </cell>
          <cell r="AZ3195">
            <v>0.3</v>
          </cell>
        </row>
        <row r="3196">
          <cell r="AY3196">
            <v>44.7</v>
          </cell>
          <cell r="AZ3196">
            <v>5.49</v>
          </cell>
        </row>
        <row r="3197">
          <cell r="AY3197">
            <v>43.74</v>
          </cell>
          <cell r="AZ3197">
            <v>3.4560000000000004</v>
          </cell>
        </row>
        <row r="3198">
          <cell r="AY3198">
            <v>12.879999999999999</v>
          </cell>
          <cell r="AZ3198">
            <v>0.22999999999999998</v>
          </cell>
        </row>
        <row r="3200">
          <cell r="H3200">
            <v>3</v>
          </cell>
          <cell r="J3200">
            <v>2</v>
          </cell>
          <cell r="AE3200">
            <v>6450</v>
          </cell>
          <cell r="AF3200">
            <v>171</v>
          </cell>
          <cell r="AY3200">
            <v>1780.0699999999997</v>
          </cell>
          <cell r="AZ3200">
            <v>55.676000000000002</v>
          </cell>
          <cell r="BC3200">
            <v>27.597984496124027</v>
          </cell>
          <cell r="BD3200">
            <v>32.55906432748538</v>
          </cell>
        </row>
        <row r="3201">
          <cell r="AE3201">
            <v>2150</v>
          </cell>
          <cell r="AF3201">
            <v>57</v>
          </cell>
          <cell r="AY3201">
            <v>900</v>
          </cell>
          <cell r="AZ3201">
            <v>17</v>
          </cell>
        </row>
        <row r="3202">
          <cell r="AE3202">
            <v>2150</v>
          </cell>
          <cell r="AF3202">
            <v>57</v>
          </cell>
          <cell r="AY3202">
            <v>11.475</v>
          </cell>
          <cell r="AZ3202">
            <v>0.51</v>
          </cell>
        </row>
        <row r="3203">
          <cell r="AE3203">
            <v>2150</v>
          </cell>
          <cell r="AF3203">
            <v>57</v>
          </cell>
          <cell r="AY3203">
            <v>27.720000000000002</v>
          </cell>
          <cell r="AZ3203">
            <v>0.79200000000000004</v>
          </cell>
        </row>
        <row r="3204">
          <cell r="AE3204">
            <v>2150</v>
          </cell>
          <cell r="AF3204">
            <v>57</v>
          </cell>
          <cell r="AY3204">
            <v>17.55</v>
          </cell>
          <cell r="AZ3204">
            <v>0.67500000000000004</v>
          </cell>
        </row>
        <row r="3205">
          <cell r="AE3205">
            <v>2150</v>
          </cell>
          <cell r="AF3205">
            <v>57</v>
          </cell>
          <cell r="AY3205">
            <v>41.8</v>
          </cell>
          <cell r="AZ3205">
            <v>1.98</v>
          </cell>
        </row>
        <row r="3206">
          <cell r="AE3206">
            <v>2150</v>
          </cell>
          <cell r="AF3206">
            <v>57</v>
          </cell>
          <cell r="AY3206">
            <v>36.450000000000003</v>
          </cell>
          <cell r="AZ3206">
            <v>0.72900000000000009</v>
          </cell>
        </row>
        <row r="3207">
          <cell r="AY3207">
            <v>13.174999999999999</v>
          </cell>
          <cell r="AZ3207">
            <v>0.42499999999999999</v>
          </cell>
        </row>
        <row r="3208">
          <cell r="AY3208">
            <v>294</v>
          </cell>
          <cell r="AZ3208">
            <v>7.1749999999999989</v>
          </cell>
        </row>
        <row r="3209">
          <cell r="AY3209">
            <v>437.9</v>
          </cell>
          <cell r="AZ3209">
            <v>26.389999999999997</v>
          </cell>
        </row>
        <row r="3211">
          <cell r="H3211">
            <v>3</v>
          </cell>
          <cell r="J3211">
            <v>2</v>
          </cell>
          <cell r="AE3211">
            <v>2687.5</v>
          </cell>
          <cell r="AF3211">
            <v>71.25</v>
          </cell>
          <cell r="AY3211">
            <v>1510.5374999999999</v>
          </cell>
          <cell r="AZ3211">
            <v>42.371312500000002</v>
          </cell>
          <cell r="BC3211">
            <v>56.206046511627903</v>
          </cell>
          <cell r="BD3211">
            <v>59.468508771929827</v>
          </cell>
        </row>
        <row r="3212">
          <cell r="AE3212">
            <v>2150</v>
          </cell>
          <cell r="AF3212">
            <v>57</v>
          </cell>
          <cell r="AY3212">
            <v>900</v>
          </cell>
          <cell r="AZ3212">
            <v>17</v>
          </cell>
        </row>
        <row r="3213">
          <cell r="AE3213">
            <v>2150</v>
          </cell>
          <cell r="AF3213">
            <v>57</v>
          </cell>
          <cell r="AY3213">
            <v>25.5</v>
          </cell>
          <cell r="AZ3213">
            <v>1</v>
          </cell>
        </row>
        <row r="3214">
          <cell r="AE3214">
            <v>2150</v>
          </cell>
          <cell r="AF3214">
            <v>57</v>
          </cell>
          <cell r="AY3214">
            <v>45.75</v>
          </cell>
          <cell r="AZ3214">
            <v>0.75</v>
          </cell>
        </row>
        <row r="3215">
          <cell r="AE3215">
            <v>2150</v>
          </cell>
          <cell r="AF3215">
            <v>57</v>
          </cell>
          <cell r="AY3215">
            <v>13.162500000000001</v>
          </cell>
          <cell r="AZ3215">
            <v>0.50625000000000009</v>
          </cell>
        </row>
        <row r="3216">
          <cell r="AE3216">
            <v>2150</v>
          </cell>
          <cell r="AF3216">
            <v>57</v>
          </cell>
          <cell r="AY3216">
            <v>26.125000000000004</v>
          </cell>
          <cell r="AZ3216">
            <v>1.2375</v>
          </cell>
        </row>
        <row r="3217">
          <cell r="AY3217">
            <v>29.75</v>
          </cell>
          <cell r="AZ3217">
            <v>3.4125000000000001</v>
          </cell>
        </row>
        <row r="3218">
          <cell r="AY3218">
            <v>55.875</v>
          </cell>
          <cell r="AZ3218">
            <v>6.8625000000000007</v>
          </cell>
        </row>
        <row r="3219">
          <cell r="AY3219">
            <v>40.5</v>
          </cell>
          <cell r="AZ3219">
            <v>0.81</v>
          </cell>
        </row>
        <row r="3220">
          <cell r="AY3220">
            <v>136.5</v>
          </cell>
          <cell r="AZ3220">
            <v>0</v>
          </cell>
        </row>
        <row r="3221">
          <cell r="AY3221">
            <v>84</v>
          </cell>
          <cell r="AZ3221">
            <v>2.0499999999999998</v>
          </cell>
        </row>
        <row r="3222">
          <cell r="AY3222">
            <v>43.125</v>
          </cell>
          <cell r="AZ3222">
            <v>0.46875</v>
          </cell>
        </row>
        <row r="3223">
          <cell r="AY3223">
            <v>82.012500000000003</v>
          </cell>
          <cell r="AZ3223">
            <v>6.48</v>
          </cell>
        </row>
        <row r="3224">
          <cell r="AY3224">
            <v>14.3775</v>
          </cell>
          <cell r="AZ3224">
            <v>1.3978124999999999</v>
          </cell>
        </row>
        <row r="3225">
          <cell r="AY3225">
            <v>13.860000000000001</v>
          </cell>
          <cell r="AZ3225">
            <v>0.39600000000000002</v>
          </cell>
        </row>
        <row r="3227">
          <cell r="H3227">
            <v>3</v>
          </cell>
          <cell r="J3227">
            <v>2</v>
          </cell>
          <cell r="AE3227">
            <v>2687.5</v>
          </cell>
          <cell r="AF3227">
            <v>71.25</v>
          </cell>
          <cell r="AY3227">
            <v>1633.6025</v>
          </cell>
          <cell r="AZ3227">
            <v>51.466499999999989</v>
          </cell>
          <cell r="BC3227">
            <v>60.785209302325583</v>
          </cell>
          <cell r="BD3227">
            <v>72.233684210526306</v>
          </cell>
        </row>
        <row r="3228">
          <cell r="AE3228">
            <v>2150</v>
          </cell>
          <cell r="AF3228">
            <v>57</v>
          </cell>
          <cell r="AY3228">
            <v>900</v>
          </cell>
          <cell r="AZ3228">
            <v>17</v>
          </cell>
        </row>
        <row r="3229">
          <cell r="AE3229">
            <v>2150</v>
          </cell>
          <cell r="AF3229">
            <v>57</v>
          </cell>
          <cell r="AY3229">
            <v>13.860000000000001</v>
          </cell>
          <cell r="AZ3229">
            <v>0.39600000000000002</v>
          </cell>
        </row>
        <row r="3230">
          <cell r="AE3230">
            <v>2150</v>
          </cell>
          <cell r="AF3230">
            <v>57</v>
          </cell>
          <cell r="AY3230">
            <v>8.0925000000000011</v>
          </cell>
          <cell r="AZ3230">
            <v>0.18675</v>
          </cell>
        </row>
        <row r="3231">
          <cell r="AE3231">
            <v>2150</v>
          </cell>
          <cell r="AF3231">
            <v>57</v>
          </cell>
          <cell r="AY3231">
            <v>11.8125</v>
          </cell>
          <cell r="AZ3231">
            <v>0.81</v>
          </cell>
        </row>
        <row r="3232">
          <cell r="AE3232">
            <v>2150</v>
          </cell>
          <cell r="AF3232">
            <v>57</v>
          </cell>
          <cell r="AY3232">
            <v>21.887499999999999</v>
          </cell>
          <cell r="AZ3232">
            <v>0.99875000000000003</v>
          </cell>
        </row>
        <row r="3233">
          <cell r="AY3233">
            <v>8.7750000000000004</v>
          </cell>
          <cell r="AZ3233">
            <v>0.33750000000000002</v>
          </cell>
        </row>
        <row r="3234">
          <cell r="AY3234">
            <v>20.9</v>
          </cell>
          <cell r="AZ3234">
            <v>0.99</v>
          </cell>
        </row>
        <row r="3235">
          <cell r="AY3235">
            <v>38.25</v>
          </cell>
          <cell r="AZ3235">
            <v>4.3875000000000002</v>
          </cell>
        </row>
        <row r="3236">
          <cell r="AY3236">
            <v>74.5</v>
          </cell>
          <cell r="AZ3236">
            <v>9.15</v>
          </cell>
        </row>
        <row r="3237">
          <cell r="AY3237">
            <v>134.9375</v>
          </cell>
          <cell r="AZ3237">
            <v>1.4874999999999998</v>
          </cell>
        </row>
        <row r="3238">
          <cell r="AY3238">
            <v>178.5</v>
          </cell>
          <cell r="AZ3238">
            <v>8.65</v>
          </cell>
        </row>
        <row r="3239">
          <cell r="AY3239">
            <v>136.5</v>
          </cell>
          <cell r="AZ3239">
            <v>0</v>
          </cell>
        </row>
        <row r="3240">
          <cell r="AY3240">
            <v>72.900000000000006</v>
          </cell>
          <cell r="AZ3240">
            <v>5.7600000000000007</v>
          </cell>
        </row>
        <row r="3241">
          <cell r="AY3241">
            <v>12.6875</v>
          </cell>
          <cell r="AZ3241">
            <v>1.3125</v>
          </cell>
        </row>
        <row r="3243">
          <cell r="AE3243">
            <v>2247.9444444444443</v>
          </cell>
          <cell r="AF3243">
            <v>59.596666666666671</v>
          </cell>
          <cell r="AY3243">
            <v>1745.3295611111109</v>
          </cell>
          <cell r="AZ3243">
            <v>53.240242500000008</v>
          </cell>
          <cell r="BC3243">
            <v>77.641134122531696</v>
          </cell>
          <cell r="BD3243">
            <v>89.334262262990109</v>
          </cell>
        </row>
        <row r="3244">
          <cell r="AE3244">
            <v>2741.25</v>
          </cell>
          <cell r="AF3244">
            <v>72.674999999999997</v>
          </cell>
          <cell r="AY3244">
            <v>1495.4668333333334</v>
          </cell>
          <cell r="AZ3244">
            <v>45.934075</v>
          </cell>
          <cell r="BC3244">
            <v>54.554193646450834</v>
          </cell>
          <cell r="BD3244">
            <v>63.204781561747517</v>
          </cell>
        </row>
        <row r="3245">
          <cell r="H3245">
            <v>3</v>
          </cell>
          <cell r="J3245">
            <v>2</v>
          </cell>
          <cell r="AE3245">
            <v>1612.5</v>
          </cell>
          <cell r="AF3245">
            <v>42.75</v>
          </cell>
          <cell r="AY3245">
            <v>1309.04375</v>
          </cell>
          <cell r="AZ3245">
            <v>43.673124999999999</v>
          </cell>
          <cell r="BC3245">
            <v>81.181007751937983</v>
          </cell>
          <cell r="BD3245">
            <v>102.1593567251462</v>
          </cell>
        </row>
        <row r="3246">
          <cell r="AE3246">
            <v>2150</v>
          </cell>
          <cell r="AF3246">
            <v>57</v>
          </cell>
          <cell r="AY3246">
            <v>450</v>
          </cell>
          <cell r="AZ3246">
            <v>8.5</v>
          </cell>
        </row>
        <row r="3247">
          <cell r="AE3247">
            <v>2150</v>
          </cell>
          <cell r="AF3247">
            <v>57</v>
          </cell>
          <cell r="AY3247">
            <v>13.956250000000001</v>
          </cell>
          <cell r="AZ3247">
            <v>0.52937500000000004</v>
          </cell>
        </row>
        <row r="3248">
          <cell r="AE3248">
            <v>2150</v>
          </cell>
          <cell r="AF3248">
            <v>57</v>
          </cell>
          <cell r="AY3248">
            <v>55.875</v>
          </cell>
          <cell r="AZ3248">
            <v>6.8625000000000007</v>
          </cell>
        </row>
        <row r="3249">
          <cell r="AY3249">
            <v>8.7750000000000004</v>
          </cell>
          <cell r="AZ3249">
            <v>0.33750000000000002</v>
          </cell>
        </row>
        <row r="3250">
          <cell r="AY3250">
            <v>20.9</v>
          </cell>
          <cell r="AZ3250">
            <v>0.99</v>
          </cell>
        </row>
        <row r="3251">
          <cell r="AY3251">
            <v>113</v>
          </cell>
          <cell r="AZ3251">
            <v>17</v>
          </cell>
        </row>
        <row r="3252">
          <cell r="AY3252">
            <v>338.25</v>
          </cell>
          <cell r="AZ3252">
            <v>0</v>
          </cell>
        </row>
        <row r="3253">
          <cell r="AY3253">
            <v>89.75</v>
          </cell>
          <cell r="AZ3253">
            <v>4.3</v>
          </cell>
        </row>
        <row r="3254">
          <cell r="AY3254">
            <v>11.5</v>
          </cell>
          <cell r="AZ3254">
            <v>1.425</v>
          </cell>
        </row>
        <row r="3255">
          <cell r="AY3255">
            <v>3.15</v>
          </cell>
          <cell r="AZ3255">
            <v>0.1575</v>
          </cell>
        </row>
        <row r="3256">
          <cell r="AY3256">
            <v>50.5</v>
          </cell>
          <cell r="AZ3256">
            <v>1.7625</v>
          </cell>
        </row>
        <row r="3257">
          <cell r="AY3257">
            <v>40.5</v>
          </cell>
          <cell r="AZ3257">
            <v>0.81</v>
          </cell>
        </row>
        <row r="3258">
          <cell r="AY3258">
            <v>21.887499999999999</v>
          </cell>
          <cell r="AZ3258">
            <v>0.99875000000000003</v>
          </cell>
        </row>
        <row r="3259">
          <cell r="AY3259">
            <v>91</v>
          </cell>
          <cell r="AZ3259">
            <v>0</v>
          </cell>
        </row>
        <row r="3261">
          <cell r="H3261">
            <v>3</v>
          </cell>
          <cell r="J3261">
            <v>2</v>
          </cell>
          <cell r="AE3261">
            <v>2150</v>
          </cell>
          <cell r="AF3261">
            <v>57</v>
          </cell>
          <cell r="AY3261">
            <v>1812.6383333333331</v>
          </cell>
          <cell r="AZ3261">
            <v>33.453000000000003</v>
          </cell>
          <cell r="BC3261">
            <v>84.308759689922468</v>
          </cell>
          <cell r="BD3261">
            <v>58.689473684210533</v>
          </cell>
        </row>
        <row r="3262">
          <cell r="AE3262">
            <v>2150</v>
          </cell>
          <cell r="AF3262">
            <v>57</v>
          </cell>
          <cell r="AY3262">
            <v>840</v>
          </cell>
          <cell r="AZ3262">
            <v>15.866666666666667</v>
          </cell>
        </row>
        <row r="3263">
          <cell r="AE3263">
            <v>2150</v>
          </cell>
          <cell r="AF3263">
            <v>57</v>
          </cell>
          <cell r="AY3263">
            <v>16.466666666666665</v>
          </cell>
          <cell r="AZ3263">
            <v>1.3299999999999998</v>
          </cell>
        </row>
        <row r="3264">
          <cell r="AE3264">
            <v>2150</v>
          </cell>
          <cell r="AF3264">
            <v>57</v>
          </cell>
          <cell r="AY3264">
            <v>40.666666666666664</v>
          </cell>
          <cell r="AZ3264">
            <v>0.66666666666666663</v>
          </cell>
        </row>
        <row r="3265">
          <cell r="AY3265">
            <v>11.700000000000001</v>
          </cell>
          <cell r="AZ3265">
            <v>0.45</v>
          </cell>
        </row>
        <row r="3266">
          <cell r="AY3266">
            <v>27.866666666666664</v>
          </cell>
          <cell r="AZ3266">
            <v>1.32</v>
          </cell>
        </row>
        <row r="3267">
          <cell r="AY3267">
            <v>49.666666666666664</v>
          </cell>
          <cell r="AZ3267">
            <v>6.1000000000000005</v>
          </cell>
        </row>
        <row r="3268">
          <cell r="AY3268">
            <v>29.183333333333334</v>
          </cell>
          <cell r="AZ3268">
            <v>1.3316666666666668</v>
          </cell>
        </row>
        <row r="3269">
          <cell r="AY3269">
            <v>121.33333333333333</v>
          </cell>
          <cell r="AZ3269">
            <v>0</v>
          </cell>
        </row>
        <row r="3270">
          <cell r="AY3270">
            <v>22.666666666666668</v>
          </cell>
          <cell r="AZ3270">
            <v>2.6</v>
          </cell>
        </row>
        <row r="3271">
          <cell r="AY3271">
            <v>12.32</v>
          </cell>
          <cell r="AZ3271">
            <v>0.35200000000000004</v>
          </cell>
        </row>
        <row r="3272">
          <cell r="AY3272">
            <v>6.4766666666666666</v>
          </cell>
          <cell r="AZ3272">
            <v>0.40200000000000008</v>
          </cell>
        </row>
        <row r="3273">
          <cell r="AY3273">
            <v>67.333333333333329</v>
          </cell>
          <cell r="AZ3273">
            <v>2.35</v>
          </cell>
        </row>
        <row r="3274">
          <cell r="AY3274">
            <v>375.83333333333331</v>
          </cell>
          <cell r="AZ3274">
            <v>0</v>
          </cell>
        </row>
        <row r="3275">
          <cell r="AY3275">
            <v>184</v>
          </cell>
          <cell r="AZ3275">
            <v>0</v>
          </cell>
        </row>
        <row r="3276">
          <cell r="AY3276">
            <v>7.125</v>
          </cell>
          <cell r="AZ3276">
            <v>0.68400000000000005</v>
          </cell>
        </row>
        <row r="3278">
          <cell r="H3278">
            <v>3</v>
          </cell>
          <cell r="J3278">
            <v>2</v>
          </cell>
          <cell r="AE3278">
            <v>2687.5</v>
          </cell>
          <cell r="AF3278">
            <v>71.25</v>
          </cell>
          <cell r="AY3278">
            <v>1271.85625</v>
          </cell>
          <cell r="AZ3278">
            <v>41.884749999999997</v>
          </cell>
          <cell r="BC3278">
            <v>47.324883720930231</v>
          </cell>
          <cell r="BD3278">
            <v>58.785614035087718</v>
          </cell>
        </row>
        <row r="3279">
          <cell r="AE3279">
            <v>2150</v>
          </cell>
          <cell r="AF3279">
            <v>57</v>
          </cell>
          <cell r="AY3279">
            <v>540</v>
          </cell>
          <cell r="AZ3279">
            <v>10.199999999999999</v>
          </cell>
        </row>
        <row r="3280">
          <cell r="AE3280">
            <v>2150</v>
          </cell>
          <cell r="AF3280">
            <v>57</v>
          </cell>
          <cell r="AY3280">
            <v>37.25</v>
          </cell>
          <cell r="AZ3280">
            <v>4.5750000000000002</v>
          </cell>
        </row>
        <row r="3281">
          <cell r="AE3281">
            <v>2150</v>
          </cell>
          <cell r="AF3281">
            <v>57</v>
          </cell>
          <cell r="AY3281">
            <v>8.7750000000000004</v>
          </cell>
          <cell r="AZ3281">
            <v>0.33750000000000002</v>
          </cell>
        </row>
        <row r="3282">
          <cell r="AE3282">
            <v>2150</v>
          </cell>
          <cell r="AF3282">
            <v>57</v>
          </cell>
          <cell r="AY3282">
            <v>20.9</v>
          </cell>
          <cell r="AZ3282">
            <v>0.99</v>
          </cell>
        </row>
        <row r="3283">
          <cell r="AE3283">
            <v>2150</v>
          </cell>
          <cell r="AF3283">
            <v>57</v>
          </cell>
          <cell r="AY3283">
            <v>89.25</v>
          </cell>
          <cell r="AZ3283">
            <v>4.3250000000000002</v>
          </cell>
        </row>
        <row r="3284">
          <cell r="AY3284">
            <v>4.7149999999999999</v>
          </cell>
          <cell r="AZ3284">
            <v>0.14349999999999999</v>
          </cell>
        </row>
        <row r="3285">
          <cell r="AY3285">
            <v>21.887499999999999</v>
          </cell>
          <cell r="AZ3285">
            <v>0.99875000000000003</v>
          </cell>
        </row>
        <row r="3286">
          <cell r="AY3286">
            <v>45.5625</v>
          </cell>
          <cell r="AZ3286">
            <v>3.6</v>
          </cell>
        </row>
        <row r="3287">
          <cell r="AY3287">
            <v>4.8574999999999999</v>
          </cell>
          <cell r="AZ3287">
            <v>0.30150000000000005</v>
          </cell>
        </row>
        <row r="3288">
          <cell r="AY3288">
            <v>84</v>
          </cell>
          <cell r="AZ3288">
            <v>2.0499999999999998</v>
          </cell>
        </row>
        <row r="3289">
          <cell r="AY3289">
            <v>3.5624999999999996</v>
          </cell>
          <cell r="AZ3289">
            <v>0.34199999999999997</v>
          </cell>
        </row>
        <row r="3290">
          <cell r="AY3290">
            <v>9.24</v>
          </cell>
          <cell r="AZ3290">
            <v>0.26400000000000001</v>
          </cell>
        </row>
        <row r="3291">
          <cell r="AY3291">
            <v>218.95</v>
          </cell>
          <cell r="AZ3291">
            <v>13.194999999999999</v>
          </cell>
        </row>
        <row r="3292">
          <cell r="AY3292">
            <v>46.40625</v>
          </cell>
          <cell r="AZ3292">
            <v>0.5625</v>
          </cell>
        </row>
        <row r="3293">
          <cell r="AY3293">
            <v>136.5</v>
          </cell>
          <cell r="AZ3293">
            <v>0</v>
          </cell>
        </row>
        <row r="3295">
          <cell r="H3295">
            <v>3</v>
          </cell>
          <cell r="J3295">
            <v>2</v>
          </cell>
          <cell r="AE3295">
            <v>1075</v>
          </cell>
          <cell r="AF3295">
            <v>28.5</v>
          </cell>
          <cell r="AY3295">
            <v>1520.3712499999999</v>
          </cell>
          <cell r="AZ3295">
            <v>38.964375000000004</v>
          </cell>
          <cell r="BC3295">
            <v>141.42988372093021</v>
          </cell>
          <cell r="BD3295">
            <v>136.71710526315789</v>
          </cell>
        </row>
        <row r="3296">
          <cell r="AE3296">
            <v>2150</v>
          </cell>
          <cell r="AF3296">
            <v>57</v>
          </cell>
          <cell r="AY3296">
            <v>450</v>
          </cell>
          <cell r="AZ3296">
            <v>8.5</v>
          </cell>
        </row>
        <row r="3297">
          <cell r="AE3297">
            <v>2150</v>
          </cell>
          <cell r="AF3297">
            <v>57</v>
          </cell>
          <cell r="AY3297">
            <v>53.418750000000003</v>
          </cell>
          <cell r="AZ3297">
            <v>0.72187500000000004</v>
          </cell>
        </row>
        <row r="3298">
          <cell r="AY3298">
            <v>8.7750000000000004</v>
          </cell>
          <cell r="AZ3298">
            <v>0.33750000000000002</v>
          </cell>
        </row>
        <row r="3299">
          <cell r="AY3299">
            <v>20.9</v>
          </cell>
          <cell r="AZ3299">
            <v>0.99</v>
          </cell>
        </row>
        <row r="3300">
          <cell r="AY3300">
            <v>45.75</v>
          </cell>
          <cell r="AZ3300">
            <v>0.75</v>
          </cell>
        </row>
        <row r="3301">
          <cell r="AY3301">
            <v>6.5874999999999995</v>
          </cell>
          <cell r="AZ3301">
            <v>0.21249999999999999</v>
          </cell>
        </row>
        <row r="3302">
          <cell r="AY3302">
            <v>10.89</v>
          </cell>
          <cell r="AZ3302">
            <v>0.55000000000000004</v>
          </cell>
        </row>
        <row r="3303">
          <cell r="AY3303">
            <v>159</v>
          </cell>
          <cell r="AZ3303">
            <v>4.75</v>
          </cell>
        </row>
        <row r="3304">
          <cell r="AY3304">
            <v>25.5</v>
          </cell>
          <cell r="AZ3304">
            <v>2.9249999999999998</v>
          </cell>
        </row>
        <row r="3305">
          <cell r="AY3305">
            <v>338.25</v>
          </cell>
          <cell r="AZ3305">
            <v>0</v>
          </cell>
        </row>
        <row r="3306">
          <cell r="AY3306">
            <v>89.75</v>
          </cell>
          <cell r="AZ3306">
            <v>2.875</v>
          </cell>
        </row>
        <row r="3307">
          <cell r="AY3307">
            <v>40.5</v>
          </cell>
          <cell r="AZ3307">
            <v>0.81</v>
          </cell>
        </row>
        <row r="3308">
          <cell r="AY3308">
            <v>218.95</v>
          </cell>
          <cell r="AZ3308">
            <v>13.194999999999999</v>
          </cell>
        </row>
        <row r="3309">
          <cell r="AY3309">
            <v>50</v>
          </cell>
          <cell r="AZ3309">
            <v>2.2250000000000001</v>
          </cell>
        </row>
        <row r="3310">
          <cell r="AY3310">
            <v>2.0999999999999996</v>
          </cell>
          <cell r="AZ3310">
            <v>0.12249999999999998</v>
          </cell>
        </row>
        <row r="3312">
          <cell r="H3312">
            <v>3</v>
          </cell>
          <cell r="J3312">
            <v>2</v>
          </cell>
          <cell r="AE3312">
            <v>4300</v>
          </cell>
          <cell r="AF3312">
            <v>114</v>
          </cell>
          <cell r="AY3312">
            <v>1185.9199999999998</v>
          </cell>
          <cell r="AZ3312">
            <v>40.466999999999999</v>
          </cell>
          <cell r="BC3312">
            <v>27.579534883720925</v>
          </cell>
          <cell r="BD3312">
            <v>35.497368421052634</v>
          </cell>
        </row>
        <row r="3313">
          <cell r="AE3313">
            <v>2150</v>
          </cell>
          <cell r="AF3313">
            <v>57</v>
          </cell>
          <cell r="AY3313">
            <v>720</v>
          </cell>
          <cell r="AZ3313">
            <v>13.6</v>
          </cell>
        </row>
        <row r="3314">
          <cell r="AE3314">
            <v>2150</v>
          </cell>
          <cell r="AF3314">
            <v>57</v>
          </cell>
          <cell r="AY3314">
            <v>10.790000000000001</v>
          </cell>
          <cell r="AZ3314">
            <v>0.249</v>
          </cell>
        </row>
        <row r="3315">
          <cell r="AE3315">
            <v>2150</v>
          </cell>
          <cell r="AF3315">
            <v>57</v>
          </cell>
          <cell r="AY3315">
            <v>119</v>
          </cell>
          <cell r="AZ3315">
            <v>5.7666666666666666</v>
          </cell>
        </row>
        <row r="3316">
          <cell r="AE3316">
            <v>2150</v>
          </cell>
          <cell r="AF3316">
            <v>57</v>
          </cell>
          <cell r="AY3316">
            <v>29.040000000000003</v>
          </cell>
          <cell r="AZ3316">
            <v>1.4666666666666668</v>
          </cell>
        </row>
        <row r="3317">
          <cell r="AE3317">
            <v>2150</v>
          </cell>
          <cell r="AF3317">
            <v>57</v>
          </cell>
          <cell r="AY3317">
            <v>7.2833333333333323</v>
          </cell>
          <cell r="AZ3317">
            <v>0.6333333333333333</v>
          </cell>
        </row>
        <row r="3318">
          <cell r="AE3318">
            <v>2150</v>
          </cell>
          <cell r="AF3318">
            <v>57</v>
          </cell>
          <cell r="AY3318">
            <v>11.700000000000001</v>
          </cell>
          <cell r="AZ3318">
            <v>0.45</v>
          </cell>
        </row>
        <row r="3319">
          <cell r="AY3319">
            <v>27.866666666666664</v>
          </cell>
          <cell r="AZ3319">
            <v>1.32</v>
          </cell>
        </row>
        <row r="3320">
          <cell r="AY3320">
            <v>121.5</v>
          </cell>
          <cell r="AZ3320">
            <v>9.6</v>
          </cell>
        </row>
        <row r="3321">
          <cell r="AY3321">
            <v>49.666666666666664</v>
          </cell>
          <cell r="AZ3321">
            <v>6.1000000000000005</v>
          </cell>
        </row>
        <row r="3322">
          <cell r="AY3322">
            <v>50.833333333333336</v>
          </cell>
          <cell r="AZ3322">
            <v>0.83333333333333337</v>
          </cell>
        </row>
        <row r="3323">
          <cell r="AY3323">
            <v>38.24</v>
          </cell>
          <cell r="AZ3323">
            <v>0.44799999999999995</v>
          </cell>
        </row>
        <row r="3325">
          <cell r="H3325">
            <v>3</v>
          </cell>
          <cell r="J3325">
            <v>2</v>
          </cell>
          <cell r="AE3325">
            <v>1612.5</v>
          </cell>
          <cell r="AF3325">
            <v>42.75</v>
          </cell>
          <cell r="AY3325">
            <v>1167.5774999999999</v>
          </cell>
          <cell r="AZ3325">
            <v>40.593999999999994</v>
          </cell>
          <cell r="BC3325">
            <v>72.407906976744172</v>
          </cell>
          <cell r="BD3325">
            <v>94.956725146198821</v>
          </cell>
        </row>
        <row r="3326">
          <cell r="AE3326">
            <v>2150</v>
          </cell>
          <cell r="AF3326">
            <v>57</v>
          </cell>
          <cell r="AY3326">
            <v>630</v>
          </cell>
          <cell r="AZ3326">
            <v>11.9</v>
          </cell>
        </row>
        <row r="3327">
          <cell r="AE3327">
            <v>2150</v>
          </cell>
          <cell r="AF3327">
            <v>57</v>
          </cell>
          <cell r="AY3327">
            <v>2.90625</v>
          </cell>
          <cell r="AZ3327">
            <v>0.11249999999999999</v>
          </cell>
        </row>
        <row r="3328">
          <cell r="AE3328">
            <v>2150</v>
          </cell>
          <cell r="AF3328">
            <v>57</v>
          </cell>
          <cell r="AY3328">
            <v>6.5874999999999995</v>
          </cell>
          <cell r="AZ3328">
            <v>0.21249999999999999</v>
          </cell>
        </row>
        <row r="3329">
          <cell r="AY3329">
            <v>15.8775</v>
          </cell>
          <cell r="AZ3329">
            <v>1.4789999999999999</v>
          </cell>
        </row>
        <row r="3330">
          <cell r="AY3330">
            <v>53.375</v>
          </cell>
          <cell r="AZ3330">
            <v>0.875</v>
          </cell>
        </row>
        <row r="3331">
          <cell r="AY3331">
            <v>8.7750000000000004</v>
          </cell>
          <cell r="AZ3331">
            <v>0.33750000000000002</v>
          </cell>
        </row>
        <row r="3332">
          <cell r="AY3332">
            <v>20.9</v>
          </cell>
          <cell r="AZ3332">
            <v>0.99</v>
          </cell>
        </row>
        <row r="3333">
          <cell r="AY3333">
            <v>89</v>
          </cell>
          <cell r="AZ3333">
            <v>18.7</v>
          </cell>
        </row>
        <row r="3334">
          <cell r="AY3334">
            <v>89.75</v>
          </cell>
          <cell r="AZ3334">
            <v>4.3</v>
          </cell>
        </row>
        <row r="3335">
          <cell r="AY3335">
            <v>46.40625</v>
          </cell>
          <cell r="AZ3335">
            <v>0.5625</v>
          </cell>
        </row>
        <row r="3336">
          <cell r="AY3336">
            <v>178.125</v>
          </cell>
          <cell r="AZ3336">
            <v>0.625</v>
          </cell>
        </row>
        <row r="3337">
          <cell r="AY3337">
            <v>25.875</v>
          </cell>
          <cell r="AZ3337">
            <v>0.5</v>
          </cell>
        </row>
        <row r="3339">
          <cell r="H3339">
            <v>3</v>
          </cell>
          <cell r="J3339">
            <v>2</v>
          </cell>
          <cell r="AE3339">
            <v>5375</v>
          </cell>
          <cell r="AF3339">
            <v>142.5</v>
          </cell>
          <cell r="AY3339">
            <v>2015.0049999999999</v>
          </cell>
          <cell r="AZ3339">
            <v>94.038249999999991</v>
          </cell>
          <cell r="BC3339">
            <v>37.488465116279066</v>
          </cell>
          <cell r="BD3339">
            <v>65.99175438596491</v>
          </cell>
        </row>
        <row r="3340">
          <cell r="AE3340">
            <v>2150</v>
          </cell>
          <cell r="AF3340">
            <v>57</v>
          </cell>
          <cell r="AY3340">
            <v>405</v>
          </cell>
          <cell r="AZ3340">
            <v>7.6499999999999995</v>
          </cell>
        </row>
        <row r="3341">
          <cell r="AE3341">
            <v>2150</v>
          </cell>
          <cell r="AF3341">
            <v>57</v>
          </cell>
          <cell r="AY3341">
            <v>14.354999999999999</v>
          </cell>
          <cell r="AZ3341">
            <v>1.5007499999999998</v>
          </cell>
        </row>
        <row r="3342">
          <cell r="AE3342">
            <v>2150</v>
          </cell>
          <cell r="AF3342">
            <v>57</v>
          </cell>
          <cell r="AY3342">
            <v>34</v>
          </cell>
          <cell r="AZ3342">
            <v>3.9</v>
          </cell>
        </row>
        <row r="3343">
          <cell r="AE3343">
            <v>2150</v>
          </cell>
          <cell r="AF3343">
            <v>57</v>
          </cell>
          <cell r="AY3343">
            <v>8.7750000000000004</v>
          </cell>
          <cell r="AZ3343">
            <v>0.33750000000000002</v>
          </cell>
        </row>
        <row r="3344">
          <cell r="AE3344">
            <v>2150</v>
          </cell>
          <cell r="AF3344">
            <v>57</v>
          </cell>
          <cell r="AY3344">
            <v>20.9</v>
          </cell>
          <cell r="AZ3344">
            <v>0.99</v>
          </cell>
        </row>
        <row r="3345">
          <cell r="AY3345">
            <v>504</v>
          </cell>
          <cell r="AZ3345">
            <v>39.799999999999997</v>
          </cell>
        </row>
        <row r="3346">
          <cell r="AY3346">
            <v>105.97500000000001</v>
          </cell>
          <cell r="AZ3346">
            <v>18.900000000000002</v>
          </cell>
        </row>
        <row r="3347">
          <cell r="AY3347">
            <v>93.125</v>
          </cell>
          <cell r="AZ3347">
            <v>11.4375</v>
          </cell>
        </row>
        <row r="3348">
          <cell r="AY3348">
            <v>451</v>
          </cell>
          <cell r="AZ3348">
            <v>0</v>
          </cell>
        </row>
        <row r="3349">
          <cell r="AY3349">
            <v>202</v>
          </cell>
          <cell r="AZ3349">
            <v>7.05</v>
          </cell>
        </row>
        <row r="3350">
          <cell r="AY3350">
            <v>40.5</v>
          </cell>
          <cell r="AZ3350">
            <v>0.81</v>
          </cell>
        </row>
        <row r="3351">
          <cell r="AY3351">
            <v>135.375</v>
          </cell>
          <cell r="AZ3351">
            <v>1.6624999999999999</v>
          </cell>
        </row>
        <row r="3353">
          <cell r="H3353">
            <v>3</v>
          </cell>
          <cell r="J3353">
            <v>2</v>
          </cell>
          <cell r="AE3353">
            <v>5375</v>
          </cell>
          <cell r="AF3353">
            <v>142.5</v>
          </cell>
          <cell r="AY3353">
            <v>2153.3187499999999</v>
          </cell>
          <cell r="AZ3353">
            <v>48.975499999999997</v>
          </cell>
          <cell r="BC3353">
            <v>40.061744186046511</v>
          </cell>
          <cell r="BD3353">
            <v>34.368771929824561</v>
          </cell>
        </row>
        <row r="3354">
          <cell r="AE3354">
            <v>2150</v>
          </cell>
          <cell r="AF3354">
            <v>57</v>
          </cell>
          <cell r="AY3354">
            <v>720</v>
          </cell>
          <cell r="AZ3354">
            <v>13.6</v>
          </cell>
        </row>
        <row r="3355">
          <cell r="AE3355">
            <v>2150</v>
          </cell>
          <cell r="AF3355">
            <v>57</v>
          </cell>
          <cell r="AY3355">
            <v>15.66</v>
          </cell>
          <cell r="AZ3355">
            <v>0.71775</v>
          </cell>
        </row>
        <row r="3356">
          <cell r="AE3356">
            <v>2150</v>
          </cell>
          <cell r="AF3356">
            <v>57</v>
          </cell>
          <cell r="AY3356">
            <v>9.8812499999999996</v>
          </cell>
          <cell r="AZ3356">
            <v>0.31874999999999998</v>
          </cell>
        </row>
        <row r="3357">
          <cell r="AE3357">
            <v>2150</v>
          </cell>
          <cell r="AF3357">
            <v>57</v>
          </cell>
          <cell r="AY3357">
            <v>563.75</v>
          </cell>
          <cell r="AZ3357">
            <v>0</v>
          </cell>
        </row>
        <row r="3358">
          <cell r="AE3358">
            <v>2150</v>
          </cell>
          <cell r="AF3358">
            <v>57</v>
          </cell>
          <cell r="AY3358">
            <v>4.8574999999999999</v>
          </cell>
          <cell r="AZ3358">
            <v>0.30150000000000005</v>
          </cell>
        </row>
        <row r="3359">
          <cell r="AY3359">
            <v>17.55</v>
          </cell>
          <cell r="AZ3359">
            <v>0.67500000000000004</v>
          </cell>
        </row>
        <row r="3360">
          <cell r="AY3360">
            <v>41.8</v>
          </cell>
          <cell r="AZ3360">
            <v>1.98</v>
          </cell>
        </row>
        <row r="3361">
          <cell r="AY3361">
            <v>12.78</v>
          </cell>
          <cell r="AZ3361">
            <v>1.2424999999999999</v>
          </cell>
        </row>
        <row r="3362">
          <cell r="AY3362">
            <v>252</v>
          </cell>
          <cell r="AZ3362">
            <v>19.899999999999999</v>
          </cell>
        </row>
        <row r="3363">
          <cell r="AY3363">
            <v>273</v>
          </cell>
          <cell r="AZ3363">
            <v>0</v>
          </cell>
        </row>
        <row r="3364">
          <cell r="AY3364">
            <v>36.450000000000003</v>
          </cell>
          <cell r="AZ3364">
            <v>0.72900000000000009</v>
          </cell>
        </row>
        <row r="3365">
          <cell r="AY3365">
            <v>27.09</v>
          </cell>
          <cell r="AZ3365">
            <v>0.86099999999999988</v>
          </cell>
        </row>
        <row r="3366">
          <cell r="AY3366">
            <v>178.5</v>
          </cell>
          <cell r="AZ3366">
            <v>8.65</v>
          </cell>
        </row>
        <row r="3368">
          <cell r="H3368">
            <v>3</v>
          </cell>
          <cell r="J3368">
            <v>2</v>
          </cell>
          <cell r="AE3368">
            <v>1075</v>
          </cell>
          <cell r="AF3368">
            <v>28.5</v>
          </cell>
          <cell r="AY3368">
            <v>1392.4624999999999</v>
          </cell>
          <cell r="AZ3368">
            <v>50.569500000000005</v>
          </cell>
          <cell r="BC3368">
            <v>129.53139534883721</v>
          </cell>
          <cell r="BD3368">
            <v>177.43684210526317</v>
          </cell>
        </row>
        <row r="3369">
          <cell r="AE3369">
            <v>2150</v>
          </cell>
          <cell r="AF3369">
            <v>57</v>
          </cell>
          <cell r="AY3369">
            <v>450</v>
          </cell>
          <cell r="AZ3369">
            <v>8.5</v>
          </cell>
        </row>
        <row r="3370">
          <cell r="AE3370">
            <v>2150</v>
          </cell>
          <cell r="AF3370">
            <v>57</v>
          </cell>
          <cell r="AY3370">
            <v>8.0925000000000011</v>
          </cell>
          <cell r="AZ3370">
            <v>0.18675</v>
          </cell>
        </row>
        <row r="3371">
          <cell r="AY3371">
            <v>8.7750000000000004</v>
          </cell>
          <cell r="AZ3371">
            <v>0.33750000000000002</v>
          </cell>
        </row>
        <row r="3372">
          <cell r="AY3372">
            <v>20.9</v>
          </cell>
          <cell r="AZ3372">
            <v>0.99</v>
          </cell>
        </row>
        <row r="3373">
          <cell r="AY3373">
            <v>4.7149999999999999</v>
          </cell>
          <cell r="AZ3373">
            <v>0.14349999999999999</v>
          </cell>
        </row>
        <row r="3374">
          <cell r="AY3374">
            <v>89.25</v>
          </cell>
          <cell r="AZ3374">
            <v>4.3250000000000002</v>
          </cell>
        </row>
        <row r="3375">
          <cell r="AY3375">
            <v>281.875</v>
          </cell>
          <cell r="AZ3375">
            <v>0</v>
          </cell>
        </row>
        <row r="3376">
          <cell r="AY3376">
            <v>10.89</v>
          </cell>
          <cell r="AZ3376">
            <v>0.55000000000000004</v>
          </cell>
        </row>
        <row r="3377">
          <cell r="AY3377">
            <v>14.34</v>
          </cell>
          <cell r="AZ3377">
            <v>0.16799999999999998</v>
          </cell>
        </row>
        <row r="3378">
          <cell r="AY3378">
            <v>37.25</v>
          </cell>
          <cell r="AZ3378">
            <v>4.5750000000000002</v>
          </cell>
        </row>
        <row r="3379">
          <cell r="AY3379">
            <v>50.662500000000001</v>
          </cell>
          <cell r="AZ3379">
            <v>11.025</v>
          </cell>
        </row>
        <row r="3380">
          <cell r="AY3380">
            <v>218.95</v>
          </cell>
          <cell r="AZ3380">
            <v>13.194999999999999</v>
          </cell>
        </row>
        <row r="3381">
          <cell r="AY3381">
            <v>21.887499999999999</v>
          </cell>
          <cell r="AZ3381">
            <v>0.99875000000000003</v>
          </cell>
        </row>
        <row r="3382">
          <cell r="AY3382">
            <v>79.5</v>
          </cell>
          <cell r="AZ3382">
            <v>2.375</v>
          </cell>
        </row>
        <row r="3383">
          <cell r="AY3383">
            <v>50.5</v>
          </cell>
          <cell r="AZ3383">
            <v>1.7625</v>
          </cell>
        </row>
        <row r="3384">
          <cell r="AY3384">
            <v>44.875</v>
          </cell>
          <cell r="AZ3384">
            <v>1.4375</v>
          </cell>
        </row>
        <row r="3386">
          <cell r="H3386">
            <v>3</v>
          </cell>
          <cell r="J3386">
            <v>2</v>
          </cell>
          <cell r="AE3386">
            <v>2150</v>
          </cell>
          <cell r="AF3386">
            <v>57</v>
          </cell>
          <cell r="AY3386">
            <v>1126.4749999999999</v>
          </cell>
          <cell r="AZ3386">
            <v>26.721250000000001</v>
          </cell>
          <cell r="BC3386">
            <v>52.394186046511628</v>
          </cell>
          <cell r="BD3386">
            <v>46.879385964912288</v>
          </cell>
        </row>
        <row r="3387">
          <cell r="AE3387">
            <v>2150</v>
          </cell>
          <cell r="AF3387">
            <v>57</v>
          </cell>
          <cell r="AY3387">
            <v>675</v>
          </cell>
          <cell r="AZ3387">
            <v>12.75</v>
          </cell>
        </row>
        <row r="3388">
          <cell r="AE3388">
            <v>2150</v>
          </cell>
          <cell r="AF3388">
            <v>57</v>
          </cell>
          <cell r="AY3388">
            <v>6.39</v>
          </cell>
          <cell r="AZ3388">
            <v>0.62124999999999997</v>
          </cell>
        </row>
        <row r="3389">
          <cell r="AE3389">
            <v>2150</v>
          </cell>
          <cell r="AF3389">
            <v>57</v>
          </cell>
          <cell r="AY3389">
            <v>9.01</v>
          </cell>
          <cell r="AZ3389">
            <v>0.13250000000000001</v>
          </cell>
        </row>
        <row r="3390">
          <cell r="AE3390">
            <v>2150</v>
          </cell>
          <cell r="AF3390">
            <v>57</v>
          </cell>
          <cell r="AY3390">
            <v>8.7750000000000004</v>
          </cell>
          <cell r="AZ3390">
            <v>0.33750000000000002</v>
          </cell>
        </row>
        <row r="3391">
          <cell r="AY3391">
            <v>20.9</v>
          </cell>
          <cell r="AZ3391">
            <v>0.99</v>
          </cell>
        </row>
        <row r="3392">
          <cell r="AY3392">
            <v>5.75</v>
          </cell>
          <cell r="AZ3392">
            <v>0.72499999999999998</v>
          </cell>
        </row>
        <row r="3393">
          <cell r="AY3393">
            <v>89.25</v>
          </cell>
          <cell r="AZ3393">
            <v>4.3250000000000002</v>
          </cell>
        </row>
        <row r="3394">
          <cell r="AY3394">
            <v>50.400000000000006</v>
          </cell>
          <cell r="AZ3394">
            <v>3.98</v>
          </cell>
        </row>
        <row r="3395">
          <cell r="AY3395">
            <v>40.5</v>
          </cell>
          <cell r="AZ3395">
            <v>0.81</v>
          </cell>
        </row>
        <row r="3396">
          <cell r="AY3396">
            <v>136.5</v>
          </cell>
          <cell r="AZ3396">
            <v>0</v>
          </cell>
        </row>
        <row r="3397">
          <cell r="AY3397">
            <v>84</v>
          </cell>
          <cell r="AZ3397">
            <v>2.0499999999999998</v>
          </cell>
        </row>
        <row r="3399">
          <cell r="AE3399">
            <v>1960.0833333333335</v>
          </cell>
          <cell r="AF3399">
            <v>51.964999999999996</v>
          </cell>
          <cell r="AY3399">
            <v>1788.9975458333333</v>
          </cell>
          <cell r="AZ3399">
            <v>54.716228750000006</v>
          </cell>
          <cell r="BC3399">
            <v>91.27150440032311</v>
          </cell>
          <cell r="BD3399">
            <v>105.29438804964882</v>
          </cell>
        </row>
        <row r="3400">
          <cell r="H3400">
            <v>3</v>
          </cell>
          <cell r="J3400">
            <v>2</v>
          </cell>
          <cell r="AE3400">
            <v>3225</v>
          </cell>
          <cell r="AF3400">
            <v>85.5</v>
          </cell>
          <cell r="AY3400">
            <v>1634.3287500000004</v>
          </cell>
          <cell r="AZ3400">
            <v>46.408250000000002</v>
          </cell>
          <cell r="BC3400">
            <v>50.676860465116292</v>
          </cell>
          <cell r="BD3400">
            <v>54.278654970760229</v>
          </cell>
        </row>
        <row r="3401">
          <cell r="AE3401">
            <v>2150</v>
          </cell>
          <cell r="AF3401">
            <v>57</v>
          </cell>
          <cell r="AY3401">
            <v>900</v>
          </cell>
          <cell r="AZ3401">
            <v>17</v>
          </cell>
        </row>
        <row r="3402">
          <cell r="AE3402">
            <v>2150</v>
          </cell>
          <cell r="AF3402">
            <v>57</v>
          </cell>
          <cell r="AY3402">
            <v>4.5</v>
          </cell>
          <cell r="AZ3402">
            <v>0.1875</v>
          </cell>
        </row>
        <row r="3403">
          <cell r="AE3403">
            <v>2150</v>
          </cell>
          <cell r="AF3403">
            <v>57</v>
          </cell>
          <cell r="AY3403">
            <v>218.95</v>
          </cell>
          <cell r="AZ3403">
            <v>13.194999999999999</v>
          </cell>
        </row>
        <row r="3404">
          <cell r="AE3404">
            <v>2150</v>
          </cell>
          <cell r="AF3404">
            <v>57</v>
          </cell>
          <cell r="AY3404">
            <v>21.25</v>
          </cell>
          <cell r="AZ3404">
            <v>2.4375</v>
          </cell>
        </row>
        <row r="3405">
          <cell r="AE3405">
            <v>2150</v>
          </cell>
          <cell r="AF3405">
            <v>57</v>
          </cell>
          <cell r="AY3405">
            <v>8.7750000000000004</v>
          </cell>
          <cell r="AZ3405">
            <v>0.33750000000000002</v>
          </cell>
        </row>
        <row r="3406">
          <cell r="AE3406">
            <v>2150</v>
          </cell>
          <cell r="AF3406">
            <v>57</v>
          </cell>
          <cell r="AY3406">
            <v>20.9</v>
          </cell>
          <cell r="AZ3406">
            <v>0.99</v>
          </cell>
        </row>
        <row r="3407">
          <cell r="AY3407">
            <v>27.84375</v>
          </cell>
          <cell r="AZ3407">
            <v>0.33749999999999997</v>
          </cell>
        </row>
        <row r="3408">
          <cell r="AY3408">
            <v>182.5</v>
          </cell>
          <cell r="AZ3408">
            <v>1.5</v>
          </cell>
        </row>
        <row r="3409">
          <cell r="AY3409">
            <v>91.125</v>
          </cell>
          <cell r="AZ3409">
            <v>7.2</v>
          </cell>
        </row>
        <row r="3410">
          <cell r="AY3410">
            <v>6.39</v>
          </cell>
          <cell r="AZ3410">
            <v>0.62124999999999997</v>
          </cell>
        </row>
        <row r="3411">
          <cell r="AY3411">
            <v>8.625</v>
          </cell>
          <cell r="AZ3411">
            <v>1.0874999999999999</v>
          </cell>
        </row>
        <row r="3412">
          <cell r="AY3412">
            <v>41.47</v>
          </cell>
          <cell r="AZ3412">
            <v>0.2145</v>
          </cell>
        </row>
        <row r="3413">
          <cell r="AY3413">
            <v>102</v>
          </cell>
          <cell r="AZ3413">
            <v>1.3</v>
          </cell>
        </row>
        <row r="3415">
          <cell r="H3415">
            <v>3</v>
          </cell>
          <cell r="J3415">
            <v>2</v>
          </cell>
          <cell r="AE3415">
            <v>2150</v>
          </cell>
          <cell r="AF3415">
            <v>57</v>
          </cell>
          <cell r="AY3415">
            <v>1783.7724999999998</v>
          </cell>
          <cell r="AZ3415">
            <v>70.855624999999989</v>
          </cell>
          <cell r="BC3415">
            <v>82.966162790697666</v>
          </cell>
          <cell r="BD3415">
            <v>124.3081140350877</v>
          </cell>
        </row>
        <row r="3416">
          <cell r="AE3416">
            <v>2150</v>
          </cell>
          <cell r="AF3416">
            <v>57</v>
          </cell>
          <cell r="AY3416">
            <v>900</v>
          </cell>
          <cell r="AZ3416">
            <v>17</v>
          </cell>
        </row>
        <row r="3417">
          <cell r="AE3417">
            <v>2150</v>
          </cell>
          <cell r="AF3417">
            <v>57</v>
          </cell>
          <cell r="AY3417">
            <v>5.75</v>
          </cell>
          <cell r="AZ3417">
            <v>0.72499999999999998</v>
          </cell>
        </row>
        <row r="3418">
          <cell r="AE3418">
            <v>2150</v>
          </cell>
          <cell r="AF3418">
            <v>57</v>
          </cell>
          <cell r="AY3418">
            <v>9.5849999999999991</v>
          </cell>
          <cell r="AZ3418">
            <v>0.93187500000000001</v>
          </cell>
        </row>
        <row r="3419">
          <cell r="AE3419">
            <v>2150</v>
          </cell>
          <cell r="AF3419">
            <v>57</v>
          </cell>
          <cell r="AY3419">
            <v>6.5874999999999995</v>
          </cell>
          <cell r="AZ3419">
            <v>0.21249999999999999</v>
          </cell>
        </row>
        <row r="3420">
          <cell r="AY3420">
            <v>8.7750000000000004</v>
          </cell>
          <cell r="AZ3420">
            <v>0.33750000000000002</v>
          </cell>
        </row>
        <row r="3421">
          <cell r="AY3421">
            <v>20.9</v>
          </cell>
          <cell r="AZ3421">
            <v>0.99</v>
          </cell>
        </row>
        <row r="3422">
          <cell r="AY3422">
            <v>141.25</v>
          </cell>
          <cell r="AZ3422">
            <v>7.90625</v>
          </cell>
        </row>
        <row r="3423">
          <cell r="AY3423">
            <v>25.5</v>
          </cell>
          <cell r="AZ3423">
            <v>2.9249999999999998</v>
          </cell>
        </row>
        <row r="3424">
          <cell r="AY3424">
            <v>225.5</v>
          </cell>
          <cell r="AZ3424">
            <v>0</v>
          </cell>
        </row>
        <row r="3425">
          <cell r="AY3425">
            <v>37.25</v>
          </cell>
          <cell r="AZ3425">
            <v>4.5750000000000002</v>
          </cell>
        </row>
        <row r="3426">
          <cell r="AY3426">
            <v>93.375</v>
          </cell>
          <cell r="AZ3426">
            <v>2.9625000000000004</v>
          </cell>
        </row>
        <row r="3427">
          <cell r="AY3427">
            <v>88.8</v>
          </cell>
          <cell r="AZ3427">
            <v>30.24</v>
          </cell>
        </row>
        <row r="3428">
          <cell r="AY3428">
            <v>84</v>
          </cell>
          <cell r="AZ3428">
            <v>2.0499999999999998</v>
          </cell>
        </row>
        <row r="3429">
          <cell r="AY3429">
            <v>136.5</v>
          </cell>
          <cell r="AZ3429">
            <v>0</v>
          </cell>
        </row>
        <row r="3431">
          <cell r="H3431">
            <v>3</v>
          </cell>
          <cell r="J3431">
            <v>2</v>
          </cell>
          <cell r="AE3431">
            <v>3225</v>
          </cell>
          <cell r="AF3431">
            <v>85.5</v>
          </cell>
          <cell r="AY3431">
            <v>1469.7537500000001</v>
          </cell>
          <cell r="AZ3431">
            <v>42.215999999999994</v>
          </cell>
          <cell r="BC3431">
            <v>45.573759689922483</v>
          </cell>
          <cell r="BD3431">
            <v>49.375438596491222</v>
          </cell>
        </row>
        <row r="3432">
          <cell r="AE3432">
            <v>2150</v>
          </cell>
          <cell r="AF3432">
            <v>57</v>
          </cell>
          <cell r="AY3432">
            <v>900</v>
          </cell>
          <cell r="AZ3432">
            <v>17</v>
          </cell>
        </row>
        <row r="3433">
          <cell r="AE3433">
            <v>2150</v>
          </cell>
          <cell r="AF3433">
            <v>57</v>
          </cell>
          <cell r="AY3433">
            <v>5.34375</v>
          </cell>
          <cell r="AZ3433">
            <v>0.51300000000000001</v>
          </cell>
        </row>
        <row r="3434">
          <cell r="AE3434">
            <v>2150</v>
          </cell>
          <cell r="AF3434">
            <v>57</v>
          </cell>
          <cell r="AY3434">
            <v>8.625</v>
          </cell>
          <cell r="AZ3434">
            <v>1.0874999999999999</v>
          </cell>
        </row>
        <row r="3435">
          <cell r="AE3435">
            <v>2150</v>
          </cell>
          <cell r="AF3435">
            <v>57</v>
          </cell>
          <cell r="AY3435">
            <v>8.7750000000000004</v>
          </cell>
          <cell r="AZ3435">
            <v>0.33750000000000002</v>
          </cell>
        </row>
        <row r="3436">
          <cell r="AE3436">
            <v>2150</v>
          </cell>
          <cell r="AF3436">
            <v>57</v>
          </cell>
          <cell r="AY3436">
            <v>20.9</v>
          </cell>
          <cell r="AZ3436">
            <v>0.99</v>
          </cell>
        </row>
        <row r="3437">
          <cell r="AE3437">
            <v>2150</v>
          </cell>
          <cell r="AF3437">
            <v>57</v>
          </cell>
          <cell r="AY3437">
            <v>218.95</v>
          </cell>
          <cell r="AZ3437">
            <v>13.194999999999999</v>
          </cell>
        </row>
        <row r="3438">
          <cell r="AY3438">
            <v>4.8574999999999999</v>
          </cell>
          <cell r="AZ3438">
            <v>0.30150000000000005</v>
          </cell>
        </row>
        <row r="3439">
          <cell r="AY3439">
            <v>55.875</v>
          </cell>
          <cell r="AZ3439">
            <v>6.8625000000000007</v>
          </cell>
        </row>
        <row r="3440">
          <cell r="AY3440">
            <v>9.24</v>
          </cell>
          <cell r="AZ3440">
            <v>0.26400000000000001</v>
          </cell>
        </row>
        <row r="3441">
          <cell r="AY3441">
            <v>7.875</v>
          </cell>
          <cell r="AZ3441">
            <v>0.54</v>
          </cell>
        </row>
        <row r="3442">
          <cell r="AY3442">
            <v>92.8125</v>
          </cell>
          <cell r="AZ3442">
            <v>1.125</v>
          </cell>
        </row>
        <row r="3443">
          <cell r="AY3443">
            <v>136.5</v>
          </cell>
          <cell r="AZ3443">
            <v>0</v>
          </cell>
        </row>
        <row r="3445">
          <cell r="H3445">
            <v>3</v>
          </cell>
          <cell r="J3445">
            <v>2</v>
          </cell>
          <cell r="AE3445">
            <v>1290</v>
          </cell>
          <cell r="AF3445">
            <v>34.200000000000003</v>
          </cell>
          <cell r="AY3445">
            <v>1508.7014999999999</v>
          </cell>
          <cell r="AZ3445">
            <v>63.532150000000001</v>
          </cell>
          <cell r="BC3445">
            <v>116.95360465116278</v>
          </cell>
          <cell r="BD3445">
            <v>185.76652046783624</v>
          </cell>
        </row>
        <row r="3446">
          <cell r="AE3446">
            <v>2150</v>
          </cell>
          <cell r="AF3446">
            <v>57</v>
          </cell>
          <cell r="AY3446">
            <v>720</v>
          </cell>
          <cell r="AZ3446">
            <v>13.6</v>
          </cell>
        </row>
        <row r="3447">
          <cell r="AE3447">
            <v>2150</v>
          </cell>
          <cell r="AF3447">
            <v>57</v>
          </cell>
          <cell r="AY3447">
            <v>9.4499999999999993</v>
          </cell>
          <cell r="AZ3447">
            <v>0.64800000000000002</v>
          </cell>
        </row>
        <row r="3448">
          <cell r="AE3448">
            <v>2150</v>
          </cell>
          <cell r="AF3448">
            <v>57</v>
          </cell>
          <cell r="AY3448">
            <v>7.0200000000000005</v>
          </cell>
          <cell r="AZ3448">
            <v>0.27</v>
          </cell>
        </row>
        <row r="3449">
          <cell r="AY3449">
            <v>16.72</v>
          </cell>
          <cell r="AZ3449">
            <v>0.79200000000000004</v>
          </cell>
        </row>
        <row r="3450">
          <cell r="AY3450">
            <v>29.8</v>
          </cell>
          <cell r="AZ3450">
            <v>3.66</v>
          </cell>
        </row>
        <row r="3451">
          <cell r="AY3451">
            <v>225.5</v>
          </cell>
          <cell r="AZ3451">
            <v>0</v>
          </cell>
        </row>
        <row r="3452">
          <cell r="AY3452">
            <v>67.55</v>
          </cell>
          <cell r="AZ3452">
            <v>14.7</v>
          </cell>
        </row>
        <row r="3453">
          <cell r="AY3453">
            <v>18.427499999999998</v>
          </cell>
          <cell r="AZ3453">
            <v>0.14624999999999999</v>
          </cell>
        </row>
        <row r="3454">
          <cell r="AY3454">
            <v>6.4740000000000011</v>
          </cell>
          <cell r="AZ3454">
            <v>0.14940000000000001</v>
          </cell>
        </row>
        <row r="3455">
          <cell r="AY3455">
            <v>302.39999999999998</v>
          </cell>
          <cell r="AZ3455">
            <v>23.88</v>
          </cell>
        </row>
        <row r="3456">
          <cell r="AY3456">
            <v>10.44</v>
          </cell>
          <cell r="AZ3456">
            <v>0.47850000000000004</v>
          </cell>
        </row>
        <row r="3457">
          <cell r="AY3457">
            <v>36.6</v>
          </cell>
          <cell r="AZ3457">
            <v>0.6</v>
          </cell>
        </row>
        <row r="3458">
          <cell r="AY3458">
            <v>58.320000000000007</v>
          </cell>
          <cell r="AZ3458">
            <v>4.6080000000000005</v>
          </cell>
        </row>
        <row r="3460">
          <cell r="H3460">
            <v>3</v>
          </cell>
          <cell r="J3460">
            <v>2</v>
          </cell>
          <cell r="AE3460">
            <v>1433.3333333333333</v>
          </cell>
          <cell r="AF3460">
            <v>38</v>
          </cell>
          <cell r="AY3460">
            <v>2424.4933333333338</v>
          </cell>
          <cell r="AZ3460">
            <v>57.969000000000008</v>
          </cell>
          <cell r="BC3460">
            <v>169.15069767441864</v>
          </cell>
          <cell r="BD3460">
            <v>152.55000000000004</v>
          </cell>
        </row>
        <row r="3461">
          <cell r="AE3461">
            <v>2150</v>
          </cell>
          <cell r="AF3461">
            <v>57</v>
          </cell>
          <cell r="AY3461">
            <v>1200</v>
          </cell>
          <cell r="AZ3461">
            <v>22.666666666666668</v>
          </cell>
        </row>
        <row r="3462">
          <cell r="AE3462">
            <v>2150</v>
          </cell>
          <cell r="AF3462">
            <v>57</v>
          </cell>
          <cell r="AY3462">
            <v>43.56</v>
          </cell>
          <cell r="AZ3462">
            <v>2.2000000000000002</v>
          </cell>
        </row>
        <row r="3463">
          <cell r="AY3463">
            <v>10.44</v>
          </cell>
          <cell r="AZ3463">
            <v>0.47849999999999998</v>
          </cell>
        </row>
        <row r="3464">
          <cell r="AY3464">
            <v>178.5</v>
          </cell>
          <cell r="AZ3464">
            <v>8.65</v>
          </cell>
        </row>
        <row r="3465">
          <cell r="AY3465">
            <v>119.66666666666667</v>
          </cell>
          <cell r="AZ3465">
            <v>5.7333333333333334</v>
          </cell>
        </row>
        <row r="3466">
          <cell r="AY3466">
            <v>11.700000000000001</v>
          </cell>
          <cell r="AZ3466">
            <v>0.45</v>
          </cell>
        </row>
        <row r="3467">
          <cell r="AY3467">
            <v>27.866666666666664</v>
          </cell>
          <cell r="AZ3467">
            <v>1.32</v>
          </cell>
        </row>
        <row r="3468">
          <cell r="AY3468">
            <v>121.5</v>
          </cell>
          <cell r="AZ3468">
            <v>9.6</v>
          </cell>
        </row>
        <row r="3469">
          <cell r="AY3469">
            <v>451</v>
          </cell>
          <cell r="AZ3469">
            <v>0</v>
          </cell>
        </row>
        <row r="3470">
          <cell r="AY3470">
            <v>61</v>
          </cell>
          <cell r="AZ3470">
            <v>1</v>
          </cell>
        </row>
        <row r="3471">
          <cell r="AY3471">
            <v>18.48</v>
          </cell>
          <cell r="AZ3471">
            <v>0.52800000000000002</v>
          </cell>
        </row>
        <row r="3472">
          <cell r="AY3472">
            <v>12.78</v>
          </cell>
          <cell r="AZ3472">
            <v>1.2424999999999999</v>
          </cell>
        </row>
        <row r="3473">
          <cell r="AY3473">
            <v>168</v>
          </cell>
          <cell r="AZ3473">
            <v>4.0999999999999996</v>
          </cell>
        </row>
        <row r="3475">
          <cell r="H3475">
            <v>3</v>
          </cell>
          <cell r="J3475">
            <v>2</v>
          </cell>
          <cell r="AE3475">
            <v>2150</v>
          </cell>
          <cell r="AF3475">
            <v>57</v>
          </cell>
          <cell r="AY3475">
            <v>1839.7568749999998</v>
          </cell>
          <cell r="AZ3475">
            <v>69.557249999999996</v>
          </cell>
          <cell r="BC3475">
            <v>85.570087209302315</v>
          </cell>
          <cell r="BD3475">
            <v>122.03026315789474</v>
          </cell>
        </row>
        <row r="3476">
          <cell r="AE3476">
            <v>2150</v>
          </cell>
          <cell r="AF3476">
            <v>57</v>
          </cell>
          <cell r="AY3476">
            <v>720</v>
          </cell>
          <cell r="AZ3476">
            <v>13.6</v>
          </cell>
        </row>
        <row r="3477">
          <cell r="AE3477">
            <v>2150</v>
          </cell>
          <cell r="AF3477">
            <v>57</v>
          </cell>
          <cell r="AY3477">
            <v>12.35</v>
          </cell>
          <cell r="AZ3477">
            <v>0.99749999999999994</v>
          </cell>
        </row>
        <row r="3478">
          <cell r="AE3478">
            <v>2150</v>
          </cell>
          <cell r="AF3478">
            <v>57</v>
          </cell>
          <cell r="AY3478">
            <v>8.234375</v>
          </cell>
          <cell r="AZ3478">
            <v>0.265625</v>
          </cell>
        </row>
        <row r="3479">
          <cell r="AE3479">
            <v>2150</v>
          </cell>
          <cell r="AF3479">
            <v>57</v>
          </cell>
          <cell r="AY3479">
            <v>8.7750000000000004</v>
          </cell>
          <cell r="AZ3479">
            <v>0.33750000000000002</v>
          </cell>
        </row>
        <row r="3480">
          <cell r="AY3480">
            <v>20.9</v>
          </cell>
          <cell r="AZ3480">
            <v>0.99</v>
          </cell>
        </row>
        <row r="3481">
          <cell r="AY3481">
            <v>82.012500000000003</v>
          </cell>
          <cell r="AZ3481">
            <v>6.48</v>
          </cell>
        </row>
        <row r="3482">
          <cell r="AY3482">
            <v>55.875</v>
          </cell>
          <cell r="AZ3482">
            <v>6.8625000000000007</v>
          </cell>
        </row>
        <row r="3483">
          <cell r="AY3483">
            <v>5.75</v>
          </cell>
          <cell r="AZ3483">
            <v>0.72499999999999998</v>
          </cell>
        </row>
        <row r="3484">
          <cell r="AY3484">
            <v>156.1875</v>
          </cell>
          <cell r="AZ3484">
            <v>7.5687500000000005</v>
          </cell>
        </row>
        <row r="3485">
          <cell r="AY3485">
            <v>13.860000000000001</v>
          </cell>
          <cell r="AZ3485">
            <v>0.39600000000000002</v>
          </cell>
        </row>
        <row r="3486">
          <cell r="AY3486">
            <v>356.25</v>
          </cell>
          <cell r="AZ3486">
            <v>1.25</v>
          </cell>
        </row>
        <row r="3487">
          <cell r="AY3487">
            <v>21.5625</v>
          </cell>
          <cell r="AZ3487">
            <v>0.234375</v>
          </cell>
        </row>
        <row r="3488">
          <cell r="AY3488">
            <v>378</v>
          </cell>
          <cell r="AZ3488">
            <v>29.849999999999998</v>
          </cell>
        </row>
        <row r="3490">
          <cell r="H3490">
            <v>3</v>
          </cell>
          <cell r="J3490">
            <v>2</v>
          </cell>
          <cell r="AE3490">
            <v>1075</v>
          </cell>
          <cell r="AF3490">
            <v>28.5</v>
          </cell>
          <cell r="AY3490">
            <v>2146.9425000000001</v>
          </cell>
          <cell r="AZ3490">
            <v>54.048000000000002</v>
          </cell>
          <cell r="BC3490">
            <v>199.71558139534883</v>
          </cell>
          <cell r="BD3490">
            <v>189.6421052631579</v>
          </cell>
        </row>
        <row r="3491">
          <cell r="AE3491">
            <v>2150</v>
          </cell>
          <cell r="AF3491">
            <v>57</v>
          </cell>
          <cell r="AY3491">
            <v>900</v>
          </cell>
          <cell r="AZ3491">
            <v>17</v>
          </cell>
        </row>
        <row r="3492">
          <cell r="AE3492">
            <v>2150</v>
          </cell>
          <cell r="AF3492">
            <v>57</v>
          </cell>
          <cell r="AY3492">
            <v>8.0925000000000011</v>
          </cell>
          <cell r="AZ3492">
            <v>0.18675</v>
          </cell>
        </row>
        <row r="3493">
          <cell r="AY3493">
            <v>133.875</v>
          </cell>
          <cell r="AZ3493">
            <v>6.4875000000000007</v>
          </cell>
        </row>
        <row r="3494">
          <cell r="AY3494">
            <v>8.7750000000000004</v>
          </cell>
          <cell r="AZ3494">
            <v>0.33750000000000002</v>
          </cell>
        </row>
        <row r="3495">
          <cell r="AY3495">
            <v>20.9</v>
          </cell>
          <cell r="AZ3495">
            <v>0.99</v>
          </cell>
        </row>
        <row r="3496">
          <cell r="AY3496">
            <v>38.125</v>
          </cell>
          <cell r="AZ3496">
            <v>0.625</v>
          </cell>
        </row>
        <row r="3497">
          <cell r="AY3497">
            <v>259.32499999999999</v>
          </cell>
          <cell r="AZ3497">
            <v>0</v>
          </cell>
        </row>
        <row r="3498">
          <cell r="AY3498">
            <v>8.7750000000000004</v>
          </cell>
          <cell r="AZ3498">
            <v>0.19500000000000001</v>
          </cell>
        </row>
        <row r="3499">
          <cell r="AY3499">
            <v>218.95</v>
          </cell>
          <cell r="AZ3499">
            <v>13.194999999999999</v>
          </cell>
        </row>
        <row r="3500">
          <cell r="AY3500">
            <v>182.5</v>
          </cell>
          <cell r="AZ3500">
            <v>4.45</v>
          </cell>
        </row>
        <row r="3501">
          <cell r="AY3501">
            <v>193.5</v>
          </cell>
          <cell r="AZ3501">
            <v>7.2562499999999996</v>
          </cell>
        </row>
        <row r="3502">
          <cell r="AY3502">
            <v>48.125</v>
          </cell>
          <cell r="AZ3502">
            <v>0.25</v>
          </cell>
        </row>
        <row r="3503">
          <cell r="AY3503">
            <v>126</v>
          </cell>
          <cell r="AZ3503">
            <v>3.0749999999999997</v>
          </cell>
        </row>
        <row r="3505">
          <cell r="H3505">
            <v>3</v>
          </cell>
          <cell r="J3505">
            <v>2</v>
          </cell>
          <cell r="AE3505">
            <v>1075</v>
          </cell>
          <cell r="AF3505">
            <v>28.5</v>
          </cell>
          <cell r="AY3505">
            <v>1776.3637500000002</v>
          </cell>
          <cell r="AZ3505">
            <v>47.730374999999988</v>
          </cell>
          <cell r="BC3505">
            <v>165.24313953488374</v>
          </cell>
          <cell r="BD3505">
            <v>167.47499999999997</v>
          </cell>
        </row>
        <row r="3506">
          <cell r="AE3506">
            <v>2150</v>
          </cell>
          <cell r="AF3506">
            <v>57</v>
          </cell>
          <cell r="AY3506">
            <v>900</v>
          </cell>
          <cell r="AZ3506">
            <v>17</v>
          </cell>
        </row>
        <row r="3507">
          <cell r="AE3507">
            <v>2150</v>
          </cell>
          <cell r="AF3507">
            <v>57</v>
          </cell>
          <cell r="AY3507">
            <v>133.875</v>
          </cell>
          <cell r="AZ3507">
            <v>6.4875000000000007</v>
          </cell>
        </row>
        <row r="3508">
          <cell r="AY3508">
            <v>6.7437500000000004</v>
          </cell>
          <cell r="AZ3508">
            <v>0.15562500000000001</v>
          </cell>
        </row>
        <row r="3509">
          <cell r="AY3509">
            <v>9.24</v>
          </cell>
          <cell r="AZ3509">
            <v>0.26400000000000001</v>
          </cell>
        </row>
        <row r="3510">
          <cell r="AY3510">
            <v>8.7750000000000004</v>
          </cell>
          <cell r="AZ3510">
            <v>0.33750000000000002</v>
          </cell>
        </row>
        <row r="3511">
          <cell r="AY3511">
            <v>20.9</v>
          </cell>
          <cell r="AZ3511">
            <v>0.99</v>
          </cell>
        </row>
        <row r="3512">
          <cell r="AY3512">
            <v>218.95</v>
          </cell>
          <cell r="AZ3512">
            <v>13.194999999999999</v>
          </cell>
        </row>
        <row r="3513">
          <cell r="AY3513">
            <v>54.675000000000004</v>
          </cell>
          <cell r="AZ3513">
            <v>4.32</v>
          </cell>
        </row>
        <row r="3514">
          <cell r="AY3514">
            <v>7.83</v>
          </cell>
          <cell r="AZ3514">
            <v>0.358875</v>
          </cell>
        </row>
        <row r="3515">
          <cell r="AY3515">
            <v>281.875</v>
          </cell>
          <cell r="AZ3515">
            <v>0</v>
          </cell>
        </row>
        <row r="3516">
          <cell r="AY3516">
            <v>74.25</v>
          </cell>
          <cell r="AZ3516">
            <v>0.89999999999999991</v>
          </cell>
        </row>
        <row r="3517">
          <cell r="AY3517">
            <v>25.875</v>
          </cell>
          <cell r="AZ3517">
            <v>0.33749999999999997</v>
          </cell>
        </row>
        <row r="3518">
          <cell r="AY3518">
            <v>7.875</v>
          </cell>
          <cell r="AZ3518">
            <v>0.45937499999999998</v>
          </cell>
        </row>
        <row r="3519">
          <cell r="AY3519">
            <v>25.5</v>
          </cell>
          <cell r="AZ3519">
            <v>2.9249999999999998</v>
          </cell>
        </row>
        <row r="3521">
          <cell r="H3521">
            <v>3</v>
          </cell>
          <cell r="J3521">
            <v>2</v>
          </cell>
          <cell r="AE3521">
            <v>2687.5</v>
          </cell>
          <cell r="AF3521">
            <v>71.25</v>
          </cell>
          <cell r="AY3521">
            <v>1971.1324999999999</v>
          </cell>
          <cell r="AZ3521">
            <v>59.430937499999999</v>
          </cell>
          <cell r="BC3521">
            <v>73.344465116279068</v>
          </cell>
          <cell r="BD3521">
            <v>83.411842105263162</v>
          </cell>
        </row>
        <row r="3522">
          <cell r="AE3522">
            <v>2150</v>
          </cell>
          <cell r="AF3522">
            <v>57</v>
          </cell>
          <cell r="AY3522">
            <v>810</v>
          </cell>
          <cell r="AZ3522">
            <v>15.299999999999999</v>
          </cell>
        </row>
        <row r="3523">
          <cell r="AE3523">
            <v>2150</v>
          </cell>
          <cell r="AF3523">
            <v>57</v>
          </cell>
          <cell r="AY3523">
            <v>48</v>
          </cell>
          <cell r="AZ3523">
            <v>0.97500000000000009</v>
          </cell>
        </row>
        <row r="3524">
          <cell r="AE3524">
            <v>2150</v>
          </cell>
          <cell r="AF3524">
            <v>57</v>
          </cell>
          <cell r="AY3524">
            <v>11.55</v>
          </cell>
          <cell r="AZ3524">
            <v>0.33</v>
          </cell>
        </row>
        <row r="3525">
          <cell r="AE3525">
            <v>2150</v>
          </cell>
          <cell r="AF3525">
            <v>57</v>
          </cell>
          <cell r="AY3525">
            <v>47.25</v>
          </cell>
          <cell r="AZ3525">
            <v>1.5862500000000002</v>
          </cell>
        </row>
        <row r="3526">
          <cell r="AE3526">
            <v>2150</v>
          </cell>
          <cell r="AF3526">
            <v>57</v>
          </cell>
          <cell r="AY3526">
            <v>48</v>
          </cell>
          <cell r="AZ3526">
            <v>2.0999999999999996</v>
          </cell>
        </row>
        <row r="3527">
          <cell r="AY3527">
            <v>378</v>
          </cell>
          <cell r="AZ3527">
            <v>29.849999999999998</v>
          </cell>
        </row>
        <row r="3528">
          <cell r="AY3528">
            <v>8.7750000000000004</v>
          </cell>
          <cell r="AZ3528">
            <v>0.33750000000000002</v>
          </cell>
        </row>
        <row r="3529">
          <cell r="AY3529">
            <v>20.9</v>
          </cell>
          <cell r="AZ3529">
            <v>0.99</v>
          </cell>
        </row>
        <row r="3530">
          <cell r="AY3530">
            <v>281.875</v>
          </cell>
          <cell r="AZ3530">
            <v>0</v>
          </cell>
        </row>
        <row r="3531">
          <cell r="AY3531">
            <v>51.75</v>
          </cell>
          <cell r="AZ3531">
            <v>0.5625</v>
          </cell>
        </row>
        <row r="3532">
          <cell r="AY3532">
            <v>63.800000000000004</v>
          </cell>
          <cell r="AZ3532">
            <v>0.33</v>
          </cell>
        </row>
        <row r="3533">
          <cell r="AY3533">
            <v>11.182499999999999</v>
          </cell>
          <cell r="AZ3533">
            <v>1.0871875</v>
          </cell>
        </row>
        <row r="3534">
          <cell r="AY3534">
            <v>54.675000000000004</v>
          </cell>
          <cell r="AZ3534">
            <v>4.32</v>
          </cell>
        </row>
        <row r="3535">
          <cell r="AY3535">
            <v>135.375</v>
          </cell>
          <cell r="AZ3535">
            <v>1.6624999999999999</v>
          </cell>
        </row>
        <row r="3537">
          <cell r="H3537">
            <v>3</v>
          </cell>
          <cell r="J3537">
            <v>2</v>
          </cell>
          <cell r="AE3537">
            <v>1290</v>
          </cell>
          <cell r="AF3537">
            <v>34.200000000000003</v>
          </cell>
          <cell r="AY3537">
            <v>1334.7300000000002</v>
          </cell>
          <cell r="AZ3537">
            <v>35.414699999999996</v>
          </cell>
          <cell r="BC3537">
            <v>103.46744186046513</v>
          </cell>
          <cell r="BD3537">
            <v>103.55175438596488</v>
          </cell>
        </row>
        <row r="3538">
          <cell r="AE3538">
            <v>2150</v>
          </cell>
          <cell r="AF3538">
            <v>57</v>
          </cell>
          <cell r="AY3538">
            <v>720</v>
          </cell>
          <cell r="AZ3538">
            <v>13.6</v>
          </cell>
        </row>
        <row r="3539">
          <cell r="AE3539">
            <v>2150</v>
          </cell>
          <cell r="AF3539">
            <v>57</v>
          </cell>
          <cell r="AY3539">
            <v>7.6679999999999993</v>
          </cell>
          <cell r="AZ3539">
            <v>0.74550000000000005</v>
          </cell>
        </row>
        <row r="3540">
          <cell r="AE3540">
            <v>2150</v>
          </cell>
          <cell r="AF3540">
            <v>57</v>
          </cell>
          <cell r="AY3540">
            <v>7.3920000000000003</v>
          </cell>
          <cell r="AZ3540">
            <v>0.2112</v>
          </cell>
        </row>
        <row r="3541">
          <cell r="AY3541">
            <v>20.399999999999999</v>
          </cell>
          <cell r="AZ3541">
            <v>2.34</v>
          </cell>
        </row>
        <row r="3542">
          <cell r="AY3542">
            <v>16.72</v>
          </cell>
          <cell r="AZ3542">
            <v>0.79200000000000004</v>
          </cell>
        </row>
        <row r="3543">
          <cell r="AY3543">
            <v>7.0200000000000005</v>
          </cell>
          <cell r="AZ3543">
            <v>0.27</v>
          </cell>
        </row>
        <row r="3544">
          <cell r="AY3544">
            <v>270.60000000000002</v>
          </cell>
          <cell r="AZ3544">
            <v>0</v>
          </cell>
        </row>
        <row r="3545">
          <cell r="AY3545">
            <v>5.27</v>
          </cell>
          <cell r="AZ3545">
            <v>0.16999999999999998</v>
          </cell>
        </row>
        <row r="3546">
          <cell r="AY3546">
            <v>9.1999999999999993</v>
          </cell>
          <cell r="AZ3546">
            <v>1.1400000000000001</v>
          </cell>
        </row>
        <row r="3547">
          <cell r="AY3547">
            <v>175.16</v>
          </cell>
          <cell r="AZ3547">
            <v>10.555999999999999</v>
          </cell>
        </row>
        <row r="3548">
          <cell r="AY3548">
            <v>42.7</v>
          </cell>
          <cell r="AZ3548">
            <v>0.7</v>
          </cell>
        </row>
        <row r="3549">
          <cell r="AY3549">
            <v>22.8</v>
          </cell>
          <cell r="AZ3549">
            <v>1.23</v>
          </cell>
        </row>
        <row r="3550">
          <cell r="AY3550">
            <v>29.8</v>
          </cell>
          <cell r="AZ3550">
            <v>3.66</v>
          </cell>
        </row>
        <row r="3552">
          <cell r="AE3552">
            <v>2042.5</v>
          </cell>
          <cell r="AF3552">
            <v>54.15</v>
          </cell>
          <cell r="AY3552">
            <v>1951.5243041666668</v>
          </cell>
          <cell r="AZ3552">
            <v>59.070423749999989</v>
          </cell>
          <cell r="BC3552">
            <v>95.545865565075488</v>
          </cell>
          <cell r="BD3552">
            <v>109.08665512465372</v>
          </cell>
        </row>
        <row r="3553">
          <cell r="H3553">
            <v>3</v>
          </cell>
          <cell r="J3553">
            <v>1</v>
          </cell>
          <cell r="AE3553">
            <v>3225</v>
          </cell>
          <cell r="AF3553">
            <v>85.5</v>
          </cell>
          <cell r="AY3553">
            <v>2059.6625000000004</v>
          </cell>
          <cell r="AZ3553">
            <v>79.801249999999996</v>
          </cell>
          <cell r="BC3553">
            <v>63.865503875968997</v>
          </cell>
          <cell r="BD3553">
            <v>93.334795321637415</v>
          </cell>
        </row>
        <row r="3554">
          <cell r="AE3554">
            <v>2150</v>
          </cell>
          <cell r="AF3554">
            <v>57</v>
          </cell>
          <cell r="AY3554">
            <v>990</v>
          </cell>
          <cell r="AZ3554">
            <v>18.7</v>
          </cell>
        </row>
        <row r="3555">
          <cell r="AE3555">
            <v>2150</v>
          </cell>
          <cell r="AF3555">
            <v>57</v>
          </cell>
          <cell r="AY3555">
            <v>25.5</v>
          </cell>
          <cell r="AZ3555">
            <v>1</v>
          </cell>
        </row>
        <row r="3556">
          <cell r="AE3556">
            <v>2150</v>
          </cell>
          <cell r="AF3556">
            <v>57</v>
          </cell>
          <cell r="AY3556">
            <v>37.25</v>
          </cell>
          <cell r="AZ3556">
            <v>4.5750000000000002</v>
          </cell>
        </row>
        <row r="3557">
          <cell r="AE3557">
            <v>2150</v>
          </cell>
          <cell r="AF3557">
            <v>57</v>
          </cell>
          <cell r="AY3557">
            <v>30.5</v>
          </cell>
          <cell r="AZ3557">
            <v>0.5</v>
          </cell>
        </row>
        <row r="3558">
          <cell r="AE3558">
            <v>2150</v>
          </cell>
          <cell r="AF3558">
            <v>57</v>
          </cell>
          <cell r="AY3558">
            <v>8.7750000000000004</v>
          </cell>
          <cell r="AZ3558">
            <v>0.33750000000000002</v>
          </cell>
        </row>
        <row r="3559">
          <cell r="AE3559">
            <v>2150</v>
          </cell>
          <cell r="AF3559">
            <v>57</v>
          </cell>
          <cell r="AY3559">
            <v>20.9</v>
          </cell>
          <cell r="AZ3559">
            <v>0.99</v>
          </cell>
        </row>
        <row r="3560">
          <cell r="AY3560">
            <v>87.5</v>
          </cell>
          <cell r="AZ3560">
            <v>0.125</v>
          </cell>
        </row>
        <row r="3561">
          <cell r="AY3561">
            <v>38.700000000000003</v>
          </cell>
          <cell r="AZ3561">
            <v>1.4512499999999999</v>
          </cell>
        </row>
        <row r="3562">
          <cell r="AY3562">
            <v>376</v>
          </cell>
          <cell r="AZ3562">
            <v>38.6</v>
          </cell>
        </row>
        <row r="3563">
          <cell r="AY3563">
            <v>45.5625</v>
          </cell>
          <cell r="AZ3563">
            <v>3.6</v>
          </cell>
        </row>
        <row r="3564">
          <cell r="AY3564">
            <v>113.75</v>
          </cell>
          <cell r="AZ3564">
            <v>0</v>
          </cell>
        </row>
        <row r="3565">
          <cell r="AY3565">
            <v>235</v>
          </cell>
          <cell r="AZ3565">
            <v>9</v>
          </cell>
        </row>
        <row r="3566">
          <cell r="AY3566">
            <v>50.224999999999994</v>
          </cell>
          <cell r="AZ3566">
            <v>0.92249999999999999</v>
          </cell>
        </row>
        <row r="3568">
          <cell r="H3568">
            <v>3</v>
          </cell>
          <cell r="J3568">
            <v>1</v>
          </cell>
          <cell r="AE3568">
            <v>2866.6666666666665</v>
          </cell>
          <cell r="AF3568">
            <v>76</v>
          </cell>
          <cell r="AY3568">
            <v>2529.7916666666665</v>
          </cell>
          <cell r="AZ3568">
            <v>83.959166666666661</v>
          </cell>
          <cell r="BC3568">
            <v>88.248546511627907</v>
          </cell>
          <cell r="BD3568">
            <v>110.47258771929825</v>
          </cell>
        </row>
        <row r="3569">
          <cell r="AE3569">
            <v>2150</v>
          </cell>
          <cell r="AF3569">
            <v>57</v>
          </cell>
          <cell r="AY3569">
            <v>900</v>
          </cell>
          <cell r="AZ3569">
            <v>17</v>
          </cell>
        </row>
        <row r="3570">
          <cell r="AE3570">
            <v>2150</v>
          </cell>
          <cell r="AF3570">
            <v>57</v>
          </cell>
          <cell r="AY3570">
            <v>159.6</v>
          </cell>
          <cell r="AZ3570">
            <v>10.972500000000002</v>
          </cell>
        </row>
        <row r="3571">
          <cell r="AE3571">
            <v>2150</v>
          </cell>
          <cell r="AF3571">
            <v>57</v>
          </cell>
          <cell r="AY3571">
            <v>74.5</v>
          </cell>
          <cell r="AZ3571">
            <v>9.15</v>
          </cell>
        </row>
        <row r="3572">
          <cell r="AE3572">
            <v>2150</v>
          </cell>
          <cell r="AF3572">
            <v>57</v>
          </cell>
          <cell r="AY3572">
            <v>8.7833333333333332</v>
          </cell>
          <cell r="AZ3572">
            <v>0.28333333333333333</v>
          </cell>
        </row>
        <row r="3573">
          <cell r="AY3573">
            <v>11.700000000000001</v>
          </cell>
          <cell r="AZ3573">
            <v>0.45</v>
          </cell>
        </row>
        <row r="3574">
          <cell r="AY3574">
            <v>27.866666666666664</v>
          </cell>
          <cell r="AZ3574">
            <v>1.32</v>
          </cell>
        </row>
        <row r="3575">
          <cell r="AY3575">
            <v>65.066666666666677</v>
          </cell>
          <cell r="AZ3575">
            <v>1.0666666666666667</v>
          </cell>
        </row>
        <row r="3576">
          <cell r="AY3576">
            <v>318</v>
          </cell>
          <cell r="AZ3576">
            <v>9.5</v>
          </cell>
        </row>
        <row r="3577">
          <cell r="AY3577">
            <v>375.83333333333331</v>
          </cell>
          <cell r="AZ3577">
            <v>0</v>
          </cell>
        </row>
        <row r="3578">
          <cell r="AY3578">
            <v>35.274999999999999</v>
          </cell>
          <cell r="AZ3578">
            <v>0.85</v>
          </cell>
        </row>
        <row r="3579">
          <cell r="AY3579">
            <v>121.5</v>
          </cell>
          <cell r="AZ3579">
            <v>9.6</v>
          </cell>
        </row>
        <row r="3580">
          <cell r="AY3580">
            <v>114</v>
          </cell>
          <cell r="AZ3580">
            <v>5.333333333333333</v>
          </cell>
        </row>
        <row r="3581">
          <cell r="AY3581">
            <v>119.66666666666667</v>
          </cell>
          <cell r="AZ3581">
            <v>3.8333333333333335</v>
          </cell>
        </row>
        <row r="3582">
          <cell r="AY3582">
            <v>58</v>
          </cell>
          <cell r="AZ3582">
            <v>10</v>
          </cell>
        </row>
        <row r="3583">
          <cell r="AY3583">
            <v>140</v>
          </cell>
          <cell r="AZ3583">
            <v>4.5999999999999996</v>
          </cell>
        </row>
        <row r="3585">
          <cell r="H3585">
            <v>3</v>
          </cell>
          <cell r="J3585">
            <v>1</v>
          </cell>
          <cell r="AE3585">
            <v>2580</v>
          </cell>
          <cell r="AF3585">
            <v>68.400000000000006</v>
          </cell>
          <cell r="AY3585">
            <v>1769.4349999999999</v>
          </cell>
          <cell r="AZ3585">
            <v>77.341000000000008</v>
          </cell>
          <cell r="BC3585">
            <v>68.582751937984497</v>
          </cell>
          <cell r="BD3585">
            <v>113.07163742690058</v>
          </cell>
        </row>
        <row r="3586">
          <cell r="AE3586">
            <v>2150</v>
          </cell>
          <cell r="AF3586">
            <v>57</v>
          </cell>
          <cell r="AY3586">
            <v>756</v>
          </cell>
          <cell r="AZ3586">
            <v>14.279999999999998</v>
          </cell>
        </row>
        <row r="3587">
          <cell r="AE3587">
            <v>2150</v>
          </cell>
          <cell r="AF3587">
            <v>57</v>
          </cell>
          <cell r="AY3587">
            <v>262.73999999999995</v>
          </cell>
          <cell r="AZ3587">
            <v>15.833999999999998</v>
          </cell>
        </row>
        <row r="3588">
          <cell r="AE3588">
            <v>2150</v>
          </cell>
          <cell r="AF3588">
            <v>57</v>
          </cell>
          <cell r="AY3588">
            <v>7.9049999999999994</v>
          </cell>
          <cell r="AZ3588">
            <v>0.255</v>
          </cell>
        </row>
        <row r="3589">
          <cell r="AE3589">
            <v>2150</v>
          </cell>
          <cell r="AF3589">
            <v>57</v>
          </cell>
          <cell r="AY3589">
            <v>7.0200000000000005</v>
          </cell>
          <cell r="AZ3589">
            <v>0.27</v>
          </cell>
        </row>
        <row r="3590">
          <cell r="AE3590">
            <v>2150</v>
          </cell>
          <cell r="AF3590">
            <v>57</v>
          </cell>
          <cell r="AY3590">
            <v>16.72</v>
          </cell>
          <cell r="AZ3590">
            <v>0.79200000000000004</v>
          </cell>
        </row>
        <row r="3591">
          <cell r="AE3591">
            <v>2150</v>
          </cell>
          <cell r="AF3591">
            <v>57</v>
          </cell>
          <cell r="AY3591">
            <v>52.15</v>
          </cell>
          <cell r="AZ3591">
            <v>6.4049999999999994</v>
          </cell>
        </row>
        <row r="3592">
          <cell r="AY3592">
            <v>89.25</v>
          </cell>
          <cell r="AZ3592">
            <v>4.3250000000000002</v>
          </cell>
        </row>
        <row r="3593">
          <cell r="AY3593">
            <v>16.75</v>
          </cell>
          <cell r="AZ3593">
            <v>2.25</v>
          </cell>
        </row>
        <row r="3594">
          <cell r="AY3594">
            <v>70</v>
          </cell>
          <cell r="AZ3594">
            <v>0.1</v>
          </cell>
        </row>
        <row r="3595">
          <cell r="AY3595">
            <v>13.6</v>
          </cell>
          <cell r="AZ3595">
            <v>1.56</v>
          </cell>
        </row>
        <row r="3596">
          <cell r="AY3596">
            <v>36.4</v>
          </cell>
          <cell r="AZ3596">
            <v>0.6</v>
          </cell>
        </row>
        <row r="3597">
          <cell r="AY3597">
            <v>109.2</v>
          </cell>
          <cell r="AZ3597">
            <v>0</v>
          </cell>
        </row>
        <row r="3598">
          <cell r="AY3598">
            <v>90.5</v>
          </cell>
          <cell r="AZ3598">
            <v>8.9</v>
          </cell>
        </row>
        <row r="3599">
          <cell r="AY3599">
            <v>39.6</v>
          </cell>
          <cell r="AZ3599">
            <v>5.85</v>
          </cell>
        </row>
        <row r="3600">
          <cell r="AY3600">
            <v>201.6</v>
          </cell>
          <cell r="AZ3600">
            <v>15.919999999999998</v>
          </cell>
        </row>
        <row r="3602">
          <cell r="H3602">
            <v>3</v>
          </cell>
          <cell r="J3602">
            <v>1</v>
          </cell>
          <cell r="AE3602">
            <v>1612.5</v>
          </cell>
          <cell r="AF3602">
            <v>42.75</v>
          </cell>
          <cell r="AY3602">
            <v>1668.03125</v>
          </cell>
          <cell r="AZ3602">
            <v>45.345500000000001</v>
          </cell>
          <cell r="BC3602">
            <v>103.4437984496124</v>
          </cell>
          <cell r="BD3602">
            <v>106.07134502923977</v>
          </cell>
        </row>
        <row r="3603">
          <cell r="AE3603">
            <v>2150</v>
          </cell>
          <cell r="AF3603">
            <v>57</v>
          </cell>
          <cell r="AY3603">
            <v>675</v>
          </cell>
          <cell r="AZ3603">
            <v>12.75</v>
          </cell>
        </row>
        <row r="3604">
          <cell r="AE3604">
            <v>2150</v>
          </cell>
          <cell r="AF3604">
            <v>57</v>
          </cell>
          <cell r="AY3604">
            <v>5.34375</v>
          </cell>
          <cell r="AZ3604">
            <v>0.51300000000000001</v>
          </cell>
        </row>
        <row r="3605">
          <cell r="AE3605">
            <v>2150</v>
          </cell>
          <cell r="AF3605">
            <v>57</v>
          </cell>
          <cell r="AY3605">
            <v>8.7750000000000004</v>
          </cell>
          <cell r="AZ3605">
            <v>0.33750000000000002</v>
          </cell>
        </row>
        <row r="3606">
          <cell r="AY3606">
            <v>20.9</v>
          </cell>
          <cell r="AZ3606">
            <v>0.99</v>
          </cell>
        </row>
        <row r="3607">
          <cell r="AY3607">
            <v>11.55</v>
          </cell>
          <cell r="AZ3607">
            <v>0.33</v>
          </cell>
        </row>
        <row r="3608">
          <cell r="AY3608">
            <v>225.5</v>
          </cell>
          <cell r="AZ3608">
            <v>0</v>
          </cell>
        </row>
        <row r="3609">
          <cell r="AY3609">
            <v>218.95</v>
          </cell>
          <cell r="AZ3609">
            <v>13.194999999999999</v>
          </cell>
        </row>
        <row r="3610">
          <cell r="AY3610">
            <v>21.887499999999999</v>
          </cell>
          <cell r="AZ3610">
            <v>0.99875000000000003</v>
          </cell>
        </row>
        <row r="3611">
          <cell r="AY3611">
            <v>4.75</v>
          </cell>
          <cell r="AZ3611">
            <v>0.23749999999999999</v>
          </cell>
        </row>
        <row r="3612">
          <cell r="AY3612">
            <v>90.3125</v>
          </cell>
          <cell r="AZ3612">
            <v>2.59375</v>
          </cell>
        </row>
        <row r="3613">
          <cell r="AY3613">
            <v>90.75</v>
          </cell>
          <cell r="AZ3613">
            <v>2.1749999999999998</v>
          </cell>
        </row>
        <row r="3614">
          <cell r="AY3614">
            <v>45.5625</v>
          </cell>
          <cell r="AZ3614">
            <v>3.6</v>
          </cell>
        </row>
        <row r="3615">
          <cell r="AY3615">
            <v>89.75</v>
          </cell>
          <cell r="AZ3615">
            <v>2.875</v>
          </cell>
        </row>
        <row r="3616">
          <cell r="AY3616">
            <v>159</v>
          </cell>
          <cell r="AZ3616">
            <v>4.75</v>
          </cell>
        </row>
        <row r="3618">
          <cell r="H3618">
            <v>3</v>
          </cell>
          <cell r="J3618">
            <v>1</v>
          </cell>
          <cell r="AE3618">
            <v>1075</v>
          </cell>
          <cell r="AF3618">
            <v>28.5</v>
          </cell>
          <cell r="AY3618">
            <v>1444.5487499999999</v>
          </cell>
          <cell r="AZ3618">
            <v>39.060500000000005</v>
          </cell>
          <cell r="BC3618">
            <v>134.37662790697672</v>
          </cell>
          <cell r="BD3618">
            <v>137.05438596491231</v>
          </cell>
        </row>
        <row r="3619">
          <cell r="AE3619">
            <v>2150</v>
          </cell>
          <cell r="AF3619">
            <v>57</v>
          </cell>
          <cell r="AY3619">
            <v>900</v>
          </cell>
          <cell r="AZ3619">
            <v>17</v>
          </cell>
        </row>
        <row r="3620">
          <cell r="AE3620">
            <v>2150</v>
          </cell>
          <cell r="AF3620">
            <v>57</v>
          </cell>
          <cell r="AY3620">
            <v>5.34375</v>
          </cell>
          <cell r="AZ3620">
            <v>0.51300000000000001</v>
          </cell>
        </row>
        <row r="3621">
          <cell r="AY3621">
            <v>13.860000000000001</v>
          </cell>
          <cell r="AZ3621">
            <v>0.39600000000000002</v>
          </cell>
        </row>
        <row r="3622">
          <cell r="AY3622">
            <v>4.7249999999999996</v>
          </cell>
          <cell r="AZ3622">
            <v>0.23624999999999999</v>
          </cell>
        </row>
        <row r="3623">
          <cell r="AY3623">
            <v>4.8574999999999999</v>
          </cell>
          <cell r="AZ3623">
            <v>0.30150000000000005</v>
          </cell>
        </row>
        <row r="3624">
          <cell r="AY3624">
            <v>218.95</v>
          </cell>
          <cell r="AZ3624">
            <v>13.194999999999999</v>
          </cell>
        </row>
        <row r="3625">
          <cell r="AY3625">
            <v>21.887499999999999</v>
          </cell>
          <cell r="AZ3625">
            <v>0.99875000000000003</v>
          </cell>
        </row>
        <row r="3626">
          <cell r="AY3626">
            <v>54.675000000000004</v>
          </cell>
          <cell r="AZ3626">
            <v>4.32</v>
          </cell>
        </row>
        <row r="3627">
          <cell r="AY3627">
            <v>146</v>
          </cell>
          <cell r="AZ3627">
            <v>1.2</v>
          </cell>
        </row>
        <row r="3628">
          <cell r="AY3628">
            <v>74.25</v>
          </cell>
          <cell r="AZ3628">
            <v>0.89999999999999991</v>
          </cell>
        </row>
        <row r="3630">
          <cell r="H3630">
            <v>3</v>
          </cell>
          <cell r="J3630">
            <v>1</v>
          </cell>
          <cell r="AE3630">
            <v>1720</v>
          </cell>
          <cell r="AF3630">
            <v>45.6</v>
          </cell>
          <cell r="AY3630">
            <v>1393.9870000000001</v>
          </cell>
          <cell r="AZ3630">
            <v>35.150799999999997</v>
          </cell>
          <cell r="BC3630">
            <v>81.045755813953491</v>
          </cell>
          <cell r="BD3630">
            <v>77.085087719298244</v>
          </cell>
        </row>
        <row r="3631">
          <cell r="AE3631">
            <v>2150</v>
          </cell>
          <cell r="AF3631">
            <v>57</v>
          </cell>
          <cell r="AY3631">
            <v>720</v>
          </cell>
          <cell r="AZ3631">
            <v>13.6</v>
          </cell>
        </row>
        <row r="3632">
          <cell r="AE3632">
            <v>2150</v>
          </cell>
          <cell r="AF3632">
            <v>57</v>
          </cell>
          <cell r="AY3632">
            <v>107.1</v>
          </cell>
          <cell r="AZ3632">
            <v>5.19</v>
          </cell>
        </row>
        <row r="3633">
          <cell r="AE3633">
            <v>2150</v>
          </cell>
          <cell r="AF3633">
            <v>57</v>
          </cell>
          <cell r="AY3633">
            <v>20.399999999999999</v>
          </cell>
          <cell r="AZ3633">
            <v>2.34</v>
          </cell>
        </row>
        <row r="3634">
          <cell r="AE3634">
            <v>2150</v>
          </cell>
          <cell r="AF3634">
            <v>57</v>
          </cell>
          <cell r="AY3634">
            <v>7.0200000000000005</v>
          </cell>
          <cell r="AZ3634">
            <v>0.27</v>
          </cell>
        </row>
        <row r="3635">
          <cell r="AY3635">
            <v>16.72</v>
          </cell>
          <cell r="AZ3635">
            <v>0.79200000000000004</v>
          </cell>
        </row>
        <row r="3636">
          <cell r="AY3636">
            <v>73.599999999999994</v>
          </cell>
          <cell r="AZ3636">
            <v>0</v>
          </cell>
        </row>
        <row r="3637">
          <cell r="AY3637">
            <v>43.74</v>
          </cell>
          <cell r="AZ3637">
            <v>3.4560000000000004</v>
          </cell>
        </row>
        <row r="3638">
          <cell r="AY3638">
            <v>5.27</v>
          </cell>
          <cell r="AZ3638">
            <v>0.16999999999999998</v>
          </cell>
        </row>
        <row r="3639">
          <cell r="AY3639">
            <v>2.85</v>
          </cell>
          <cell r="AZ3639">
            <v>0.14250000000000002</v>
          </cell>
        </row>
        <row r="3640">
          <cell r="AY3640">
            <v>270.60000000000002</v>
          </cell>
          <cell r="AZ3640">
            <v>0</v>
          </cell>
        </row>
        <row r="3641">
          <cell r="AY3641">
            <v>72.599999999999994</v>
          </cell>
          <cell r="AZ3641">
            <v>1.7399999999999998</v>
          </cell>
        </row>
        <row r="3642">
          <cell r="AY3642">
            <v>6.4399999999999995</v>
          </cell>
          <cell r="AZ3642">
            <v>0.11499999999999999</v>
          </cell>
        </row>
        <row r="3643">
          <cell r="AY3643">
            <v>7.1050000000000013</v>
          </cell>
          <cell r="AZ3643">
            <v>0.7350000000000001</v>
          </cell>
        </row>
        <row r="3644">
          <cell r="AY3644">
            <v>5.7419999999999991</v>
          </cell>
          <cell r="AZ3644">
            <v>0.60029999999999994</v>
          </cell>
        </row>
        <row r="3645">
          <cell r="AY3645">
            <v>34.799999999999997</v>
          </cell>
          <cell r="AZ3645">
            <v>6</v>
          </cell>
        </row>
        <row r="3647">
          <cell r="H3647">
            <v>3</v>
          </cell>
          <cell r="J3647">
            <v>1</v>
          </cell>
          <cell r="AE3647">
            <v>1075</v>
          </cell>
          <cell r="AF3647">
            <v>28.5</v>
          </cell>
          <cell r="AY3647">
            <v>1808.4018749999998</v>
          </cell>
          <cell r="AZ3647">
            <v>49.336437500000002</v>
          </cell>
          <cell r="BC3647">
            <v>168.22343023255812</v>
          </cell>
          <cell r="BD3647">
            <v>173.11030701754387</v>
          </cell>
        </row>
        <row r="3648">
          <cell r="AE3648">
            <v>2150</v>
          </cell>
          <cell r="AF3648">
            <v>57</v>
          </cell>
          <cell r="AY3648">
            <v>900</v>
          </cell>
          <cell r="AZ3648">
            <v>17</v>
          </cell>
        </row>
        <row r="3649">
          <cell r="AE3649">
            <v>2150</v>
          </cell>
          <cell r="AF3649">
            <v>57</v>
          </cell>
          <cell r="AY3649">
            <v>8.0925000000000011</v>
          </cell>
          <cell r="AZ3649">
            <v>0.18675</v>
          </cell>
        </row>
        <row r="3650">
          <cell r="AY3650">
            <v>89.25</v>
          </cell>
          <cell r="AZ3650">
            <v>4.3250000000000002</v>
          </cell>
        </row>
        <row r="3651">
          <cell r="AY3651">
            <v>8.7750000000000004</v>
          </cell>
          <cell r="AZ3651">
            <v>0.33750000000000002</v>
          </cell>
        </row>
        <row r="3652">
          <cell r="AY3652">
            <v>20.9</v>
          </cell>
          <cell r="AZ3652">
            <v>0.99</v>
          </cell>
        </row>
        <row r="3653">
          <cell r="AY3653">
            <v>7.6125000000000007</v>
          </cell>
          <cell r="AZ3653">
            <v>0.78750000000000009</v>
          </cell>
        </row>
        <row r="3654">
          <cell r="AY3654">
            <v>338.25</v>
          </cell>
          <cell r="AZ3654">
            <v>0</v>
          </cell>
        </row>
        <row r="3655">
          <cell r="AY3655">
            <v>26.709375000000001</v>
          </cell>
          <cell r="AZ3655">
            <v>0.36093750000000002</v>
          </cell>
        </row>
        <row r="3656">
          <cell r="AY3656">
            <v>64.5</v>
          </cell>
          <cell r="AZ3656">
            <v>10</v>
          </cell>
        </row>
        <row r="3657">
          <cell r="AY3657">
            <v>21.887499999999999</v>
          </cell>
          <cell r="AZ3657">
            <v>0.99875000000000003</v>
          </cell>
        </row>
        <row r="3658">
          <cell r="AY3658">
            <v>37.25</v>
          </cell>
          <cell r="AZ3658">
            <v>4.5750000000000002</v>
          </cell>
        </row>
        <row r="3659">
          <cell r="AY3659">
            <v>54.675000000000004</v>
          </cell>
          <cell r="AZ3659">
            <v>4.32</v>
          </cell>
        </row>
        <row r="3660">
          <cell r="AY3660">
            <v>20.25</v>
          </cell>
          <cell r="AZ3660">
            <v>0.40500000000000003</v>
          </cell>
        </row>
        <row r="3661">
          <cell r="AY3661">
            <v>84.25</v>
          </cell>
          <cell r="AZ3661">
            <v>1.9750000000000001</v>
          </cell>
        </row>
        <row r="3662">
          <cell r="AY3662">
            <v>126</v>
          </cell>
          <cell r="AZ3662">
            <v>3.0749999999999997</v>
          </cell>
        </row>
        <row r="3664">
          <cell r="H3664">
            <v>3</v>
          </cell>
          <cell r="J3664">
            <v>1</v>
          </cell>
          <cell r="AE3664">
            <v>1075</v>
          </cell>
          <cell r="AF3664">
            <v>28.5</v>
          </cell>
          <cell r="AY3664">
            <v>1937.38</v>
          </cell>
          <cell r="AZ3664">
            <v>43.366749999999996</v>
          </cell>
          <cell r="BC3664">
            <v>180.22139534883721</v>
          </cell>
          <cell r="BD3664">
            <v>152.16403508771927</v>
          </cell>
        </row>
        <row r="3665">
          <cell r="AE3665">
            <v>2150</v>
          </cell>
          <cell r="AF3665">
            <v>57</v>
          </cell>
          <cell r="AY3665">
            <v>900</v>
          </cell>
          <cell r="AZ3665">
            <v>17</v>
          </cell>
        </row>
        <row r="3666">
          <cell r="AE3666">
            <v>2150</v>
          </cell>
          <cell r="AF3666">
            <v>57</v>
          </cell>
          <cell r="AY3666">
            <v>103.5</v>
          </cell>
          <cell r="AZ3666">
            <v>1.2000000000000002</v>
          </cell>
        </row>
        <row r="3667">
          <cell r="AY3667">
            <v>8.0925000000000011</v>
          </cell>
          <cell r="AZ3667">
            <v>0.18675</v>
          </cell>
        </row>
        <row r="3668">
          <cell r="AY3668">
            <v>111.5625</v>
          </cell>
          <cell r="AZ3668">
            <v>5.40625</v>
          </cell>
        </row>
        <row r="3669">
          <cell r="AY3669">
            <v>32.25</v>
          </cell>
          <cell r="AZ3669">
            <v>5</v>
          </cell>
        </row>
        <row r="3670">
          <cell r="AY3670">
            <v>8.7750000000000004</v>
          </cell>
          <cell r="AZ3670">
            <v>0.33750000000000002</v>
          </cell>
        </row>
        <row r="3671">
          <cell r="AY3671">
            <v>20.9</v>
          </cell>
          <cell r="AZ3671">
            <v>0.99</v>
          </cell>
        </row>
        <row r="3672">
          <cell r="AY3672">
            <v>21.887499999999999</v>
          </cell>
          <cell r="AZ3672">
            <v>0.99875000000000003</v>
          </cell>
        </row>
        <row r="3673">
          <cell r="AY3673">
            <v>92.8125</v>
          </cell>
          <cell r="AZ3673">
            <v>1.125</v>
          </cell>
        </row>
        <row r="3674">
          <cell r="AY3674">
            <v>281.875</v>
          </cell>
          <cell r="AZ3674">
            <v>0</v>
          </cell>
        </row>
        <row r="3675">
          <cell r="AY3675">
            <v>37.35</v>
          </cell>
          <cell r="AZ3675">
            <v>1.1850000000000001</v>
          </cell>
        </row>
        <row r="3676">
          <cell r="AY3676">
            <v>126</v>
          </cell>
          <cell r="AZ3676">
            <v>3.0749999999999997</v>
          </cell>
        </row>
        <row r="3677">
          <cell r="AY3677">
            <v>55.875</v>
          </cell>
          <cell r="AZ3677">
            <v>6.8625000000000007</v>
          </cell>
        </row>
        <row r="3678">
          <cell r="AY3678">
            <v>136.5</v>
          </cell>
          <cell r="AZ3678">
            <v>0</v>
          </cell>
        </row>
        <row r="3680">
          <cell r="H3680">
            <v>3</v>
          </cell>
          <cell r="J3680">
            <v>1</v>
          </cell>
          <cell r="AE3680">
            <v>3583.3333333333335</v>
          </cell>
          <cell r="AF3680">
            <v>95</v>
          </cell>
          <cell r="AY3680">
            <v>2760.42</v>
          </cell>
          <cell r="AZ3680">
            <v>71.365333333333339</v>
          </cell>
          <cell r="BC3680">
            <v>77.034976744186039</v>
          </cell>
          <cell r="BD3680">
            <v>75.121403508771934</v>
          </cell>
        </row>
        <row r="3681">
          <cell r="AE3681">
            <v>2150</v>
          </cell>
          <cell r="AF3681">
            <v>57</v>
          </cell>
          <cell r="AY3681">
            <v>1200</v>
          </cell>
          <cell r="AZ3681">
            <v>22.666666666666668</v>
          </cell>
        </row>
        <row r="3682">
          <cell r="AE3682">
            <v>2150</v>
          </cell>
          <cell r="AF3682">
            <v>57</v>
          </cell>
          <cell r="AY3682">
            <v>11.799999999999999</v>
          </cell>
          <cell r="AZ3682">
            <v>0.96</v>
          </cell>
        </row>
        <row r="3683">
          <cell r="AE3683">
            <v>2150</v>
          </cell>
          <cell r="AF3683">
            <v>57</v>
          </cell>
          <cell r="AY3683">
            <v>12.32</v>
          </cell>
          <cell r="AZ3683">
            <v>0.35200000000000004</v>
          </cell>
        </row>
        <row r="3684">
          <cell r="AE3684">
            <v>2150</v>
          </cell>
          <cell r="AF3684">
            <v>57</v>
          </cell>
          <cell r="AY3684">
            <v>63</v>
          </cell>
          <cell r="AZ3684">
            <v>2.1150000000000002</v>
          </cell>
        </row>
        <row r="3685">
          <cell r="AE3685">
            <v>2150</v>
          </cell>
          <cell r="AF3685">
            <v>57</v>
          </cell>
          <cell r="AY3685">
            <v>28.333333333333332</v>
          </cell>
          <cell r="AZ3685">
            <v>3.25</v>
          </cell>
        </row>
        <row r="3686">
          <cell r="AY3686">
            <v>336</v>
          </cell>
          <cell r="AZ3686">
            <v>26.533333333333331</v>
          </cell>
        </row>
        <row r="3687">
          <cell r="AY3687">
            <v>11.700000000000001</v>
          </cell>
          <cell r="AZ3687">
            <v>0.45</v>
          </cell>
        </row>
        <row r="3688">
          <cell r="AY3688">
            <v>27.866666666666664</v>
          </cell>
          <cell r="AZ3688">
            <v>1.32</v>
          </cell>
        </row>
        <row r="3689">
          <cell r="AY3689">
            <v>300.66666666666669</v>
          </cell>
          <cell r="AZ3689">
            <v>0</v>
          </cell>
        </row>
        <row r="3690">
          <cell r="AY3690">
            <v>57.5</v>
          </cell>
          <cell r="AZ3690">
            <v>0.625</v>
          </cell>
        </row>
        <row r="3691">
          <cell r="AY3691">
            <v>249.33333333333334</v>
          </cell>
          <cell r="AZ3691">
            <v>3.3333333333333335</v>
          </cell>
        </row>
        <row r="3692">
          <cell r="AY3692">
            <v>207</v>
          </cell>
          <cell r="AZ3692">
            <v>4</v>
          </cell>
        </row>
        <row r="3693">
          <cell r="AY3693">
            <v>72.900000000000006</v>
          </cell>
          <cell r="AZ3693">
            <v>5.7600000000000007</v>
          </cell>
        </row>
        <row r="3694">
          <cell r="AY3694">
            <v>182</v>
          </cell>
          <cell r="AZ3694">
            <v>0</v>
          </cell>
        </row>
        <row r="3696">
          <cell r="H3696">
            <v>3</v>
          </cell>
          <cell r="J3696">
            <v>1</v>
          </cell>
          <cell r="AE3696">
            <v>1612.5</v>
          </cell>
          <cell r="AF3696">
            <v>42.75</v>
          </cell>
          <cell r="AY3696">
            <v>2143.585</v>
          </cell>
          <cell r="AZ3696">
            <v>65.977499999999992</v>
          </cell>
          <cell r="BC3696">
            <v>132.935503875969</v>
          </cell>
          <cell r="BD3696">
            <v>154.33333333333331</v>
          </cell>
        </row>
        <row r="3697">
          <cell r="AE3697">
            <v>2150</v>
          </cell>
          <cell r="AF3697">
            <v>57</v>
          </cell>
          <cell r="AY3697">
            <v>1125</v>
          </cell>
          <cell r="AZ3697">
            <v>21.25</v>
          </cell>
        </row>
        <row r="3698">
          <cell r="AE3698">
            <v>2150</v>
          </cell>
          <cell r="AF3698">
            <v>57</v>
          </cell>
          <cell r="AY3698">
            <v>5.625</v>
          </cell>
          <cell r="AZ3698">
            <v>0.22499999999999998</v>
          </cell>
        </row>
        <row r="3699">
          <cell r="AE3699">
            <v>2150</v>
          </cell>
          <cell r="AF3699">
            <v>57</v>
          </cell>
          <cell r="AY3699">
            <v>48</v>
          </cell>
          <cell r="AZ3699">
            <v>2.0999999999999996</v>
          </cell>
        </row>
        <row r="3700">
          <cell r="AY3700">
            <v>218.95</v>
          </cell>
          <cell r="AZ3700">
            <v>13.194999999999999</v>
          </cell>
        </row>
        <row r="3701">
          <cell r="AY3701">
            <v>26.125000000000004</v>
          </cell>
          <cell r="AZ3701">
            <v>1.2375</v>
          </cell>
        </row>
        <row r="3702">
          <cell r="AY3702">
            <v>8.7750000000000004</v>
          </cell>
          <cell r="AZ3702">
            <v>0.33750000000000002</v>
          </cell>
        </row>
        <row r="3703">
          <cell r="AY3703">
            <v>281.875</v>
          </cell>
          <cell r="AZ3703">
            <v>0</v>
          </cell>
        </row>
        <row r="3704">
          <cell r="AY3704">
            <v>9.66</v>
          </cell>
          <cell r="AZ3704">
            <v>0.17249999999999999</v>
          </cell>
        </row>
        <row r="3705">
          <cell r="AY3705">
            <v>84</v>
          </cell>
          <cell r="AZ3705">
            <v>2.0499999999999998</v>
          </cell>
        </row>
        <row r="3706">
          <cell r="AY3706">
            <v>136.5</v>
          </cell>
          <cell r="AZ3706">
            <v>0</v>
          </cell>
        </row>
        <row r="3707">
          <cell r="AY3707">
            <v>106.875</v>
          </cell>
          <cell r="AZ3707">
            <v>0.375</v>
          </cell>
        </row>
        <row r="3708">
          <cell r="AY3708">
            <v>59.2</v>
          </cell>
          <cell r="AZ3708">
            <v>20.16</v>
          </cell>
        </row>
        <row r="3709">
          <cell r="AY3709">
            <v>33</v>
          </cell>
          <cell r="AZ3709">
            <v>4.875</v>
          </cell>
        </row>
        <row r="3711">
          <cell r="AE3711">
            <v>2341.1111111111113</v>
          </cell>
          <cell r="AF3711">
            <v>62.066666666666656</v>
          </cell>
          <cell r="AY3711">
            <v>1922.244526388889</v>
          </cell>
          <cell r="AZ3711">
            <v>52.855689166666636</v>
          </cell>
          <cell r="BC3711">
            <v>82.108214226388228</v>
          </cell>
          <cell r="BD3711">
            <v>85.159542158968819</v>
          </cell>
        </row>
        <row r="3712">
          <cell r="AE3712">
            <v>2691.0833333333335</v>
          </cell>
          <cell r="AF3712">
            <v>71.344999999999999</v>
          </cell>
          <cell r="AY3712">
            <v>1966.2730916666667</v>
          </cell>
          <cell r="AZ3712">
            <v>53.947829999999996</v>
          </cell>
          <cell r="BC3712">
            <v>73.066228284767604</v>
          </cell>
          <cell r="BD3712">
            <v>75.61543205550494</v>
          </cell>
        </row>
        <row r="3713">
          <cell r="H3713">
            <v>3</v>
          </cell>
          <cell r="J3713">
            <v>2</v>
          </cell>
          <cell r="AE3713">
            <v>2150</v>
          </cell>
          <cell r="AF3713">
            <v>57</v>
          </cell>
          <cell r="AY3713">
            <v>2814.3166666666666</v>
          </cell>
          <cell r="AZ3713">
            <v>72.624166666666682</v>
          </cell>
          <cell r="BC3713">
            <v>130.89844961240308</v>
          </cell>
          <cell r="BD3713">
            <v>127.41081871345033</v>
          </cell>
        </row>
        <row r="3714">
          <cell r="AE3714">
            <v>2150</v>
          </cell>
          <cell r="AF3714">
            <v>57</v>
          </cell>
          <cell r="AY3714">
            <v>1200</v>
          </cell>
          <cell r="AZ3714">
            <v>22.666666666666668</v>
          </cell>
        </row>
        <row r="3715">
          <cell r="AE3715">
            <v>2150</v>
          </cell>
          <cell r="AF3715">
            <v>57</v>
          </cell>
          <cell r="AY3715">
            <v>18.608333333333334</v>
          </cell>
          <cell r="AZ3715">
            <v>0.70583333333333342</v>
          </cell>
        </row>
        <row r="3716">
          <cell r="AE3716">
            <v>2150</v>
          </cell>
          <cell r="AF3716">
            <v>57</v>
          </cell>
          <cell r="AY3716">
            <v>49.666666666666664</v>
          </cell>
          <cell r="AZ3716">
            <v>6.1000000000000005</v>
          </cell>
        </row>
        <row r="3717">
          <cell r="AY3717">
            <v>17.55</v>
          </cell>
          <cell r="AZ3717">
            <v>0.67500000000000016</v>
          </cell>
        </row>
        <row r="3718">
          <cell r="AY3718">
            <v>41.800000000000004</v>
          </cell>
          <cell r="AZ3718">
            <v>1.9800000000000002</v>
          </cell>
        </row>
        <row r="3719">
          <cell r="AY3719">
            <v>43.774999999999999</v>
          </cell>
          <cell r="AZ3719">
            <v>1.9974999999999998</v>
          </cell>
        </row>
        <row r="3720">
          <cell r="AY3720">
            <v>145.83333333333334</v>
          </cell>
          <cell r="AZ3720">
            <v>0.20833333333333334</v>
          </cell>
        </row>
        <row r="3721">
          <cell r="AY3721">
            <v>451</v>
          </cell>
          <cell r="AZ3721">
            <v>0</v>
          </cell>
        </row>
        <row r="3722">
          <cell r="AY3722">
            <v>291.93333333333334</v>
          </cell>
          <cell r="AZ3722">
            <v>17.59333333333333</v>
          </cell>
        </row>
        <row r="3723">
          <cell r="AY3723">
            <v>124</v>
          </cell>
          <cell r="AZ3723">
            <v>4</v>
          </cell>
        </row>
        <row r="3724">
          <cell r="AY3724">
            <v>107.19999999999999</v>
          </cell>
          <cell r="AZ3724">
            <v>1.7199999999999998</v>
          </cell>
        </row>
        <row r="3725">
          <cell r="AY3725">
            <v>20.5</v>
          </cell>
          <cell r="AZ3725">
            <v>1.75</v>
          </cell>
        </row>
        <row r="3726">
          <cell r="AY3726">
            <v>208.25</v>
          </cell>
          <cell r="AZ3726">
            <v>10.091666666666667</v>
          </cell>
        </row>
        <row r="3727">
          <cell r="AY3727">
            <v>15.4</v>
          </cell>
          <cell r="AZ3727">
            <v>0.44</v>
          </cell>
        </row>
        <row r="3728">
          <cell r="AY3728">
            <v>21.3</v>
          </cell>
          <cell r="AZ3728">
            <v>2.0708333333333333</v>
          </cell>
        </row>
        <row r="3729">
          <cell r="AY3729">
            <v>57.5</v>
          </cell>
          <cell r="AZ3729">
            <v>0.625</v>
          </cell>
        </row>
        <row r="3731">
          <cell r="H3731">
            <v>3</v>
          </cell>
          <cell r="J3731">
            <v>2</v>
          </cell>
          <cell r="AE3731">
            <v>4300</v>
          </cell>
          <cell r="AF3731">
            <v>114</v>
          </cell>
          <cell r="AY3731">
            <v>2660.8333333333339</v>
          </cell>
          <cell r="AZ3731">
            <v>90.405833333333334</v>
          </cell>
          <cell r="BC3731">
            <v>61.879844961240323</v>
          </cell>
          <cell r="BD3731">
            <v>79.303362573099406</v>
          </cell>
        </row>
        <row r="3732">
          <cell r="AE3732">
            <v>2150</v>
          </cell>
          <cell r="AF3732">
            <v>57</v>
          </cell>
          <cell r="AY3732">
            <v>1200</v>
          </cell>
          <cell r="AZ3732">
            <v>22.666666666666668</v>
          </cell>
        </row>
        <row r="3733">
          <cell r="AE3733">
            <v>2150</v>
          </cell>
          <cell r="AF3733">
            <v>57</v>
          </cell>
          <cell r="AY3733">
            <v>74.666666666666671</v>
          </cell>
          <cell r="AZ3733">
            <v>1.5166666666666666</v>
          </cell>
        </row>
        <row r="3734">
          <cell r="AE3734">
            <v>2150</v>
          </cell>
          <cell r="AF3734">
            <v>57</v>
          </cell>
          <cell r="AY3734">
            <v>29.183333333333334</v>
          </cell>
          <cell r="AZ3734">
            <v>1.3316666666666668</v>
          </cell>
        </row>
        <row r="3735">
          <cell r="AE3735">
            <v>2150</v>
          </cell>
          <cell r="AF3735">
            <v>57</v>
          </cell>
          <cell r="AY3735">
            <v>86.916666666666671</v>
          </cell>
          <cell r="AZ3735">
            <v>10.674999999999999</v>
          </cell>
        </row>
        <row r="3736">
          <cell r="AE3736">
            <v>2150</v>
          </cell>
          <cell r="AF3736">
            <v>57</v>
          </cell>
          <cell r="AY3736">
            <v>291.93333333333334</v>
          </cell>
          <cell r="AZ3736">
            <v>17.59333333333333</v>
          </cell>
        </row>
        <row r="3737">
          <cell r="AE3737">
            <v>2150</v>
          </cell>
          <cell r="AF3737">
            <v>57</v>
          </cell>
          <cell r="AY3737">
            <v>168.5</v>
          </cell>
          <cell r="AZ3737">
            <v>3.9500000000000006</v>
          </cell>
        </row>
        <row r="3738">
          <cell r="AY3738">
            <v>11.700000000000001</v>
          </cell>
          <cell r="AZ3738">
            <v>0.45</v>
          </cell>
        </row>
        <row r="3739">
          <cell r="AY3739">
            <v>27.866666666666664</v>
          </cell>
          <cell r="AZ3739">
            <v>1.32</v>
          </cell>
        </row>
        <row r="3740">
          <cell r="AY3740">
            <v>375.83333333333331</v>
          </cell>
          <cell r="AZ3740">
            <v>0</v>
          </cell>
        </row>
        <row r="3741">
          <cell r="AY3741">
            <v>21.3</v>
          </cell>
          <cell r="AZ3741">
            <v>2.0708333333333333</v>
          </cell>
        </row>
        <row r="3742">
          <cell r="AY3742">
            <v>29.183333333333334</v>
          </cell>
          <cell r="AZ3742">
            <v>1.3316666666666668</v>
          </cell>
        </row>
        <row r="3743">
          <cell r="AY3743">
            <v>117.75</v>
          </cell>
          <cell r="AZ3743">
            <v>21</v>
          </cell>
        </row>
        <row r="3744">
          <cell r="AY3744">
            <v>44</v>
          </cell>
          <cell r="AZ3744">
            <v>6.5</v>
          </cell>
        </row>
        <row r="3745">
          <cell r="AY3745">
            <v>182</v>
          </cell>
          <cell r="AZ3745">
            <v>0</v>
          </cell>
        </row>
        <row r="3747">
          <cell r="H3747">
            <v>3</v>
          </cell>
          <cell r="J3747">
            <v>2</v>
          </cell>
          <cell r="AE3747">
            <v>3583.3333333333335</v>
          </cell>
          <cell r="AF3747">
            <v>95</v>
          </cell>
          <cell r="AY3747">
            <v>2330.13</v>
          </cell>
          <cell r="AZ3747">
            <v>71.479833333333332</v>
          </cell>
          <cell r="BC3747">
            <v>65.026883720930229</v>
          </cell>
          <cell r="BD3747">
            <v>75.24192982456141</v>
          </cell>
        </row>
        <row r="3748">
          <cell r="AE3748">
            <v>2150</v>
          </cell>
          <cell r="AF3748">
            <v>57</v>
          </cell>
          <cell r="AY3748">
            <v>1200</v>
          </cell>
          <cell r="AZ3748">
            <v>22.666666666666668</v>
          </cell>
        </row>
        <row r="3749">
          <cell r="AE3749">
            <v>2150</v>
          </cell>
          <cell r="AF3749">
            <v>57</v>
          </cell>
          <cell r="AY3749">
            <v>12.78</v>
          </cell>
          <cell r="AZ3749">
            <v>1.2424999999999999</v>
          </cell>
        </row>
        <row r="3750">
          <cell r="AE3750">
            <v>2150</v>
          </cell>
          <cell r="AF3750">
            <v>57</v>
          </cell>
          <cell r="AY3750">
            <v>12.32</v>
          </cell>
          <cell r="AZ3750">
            <v>0.35200000000000004</v>
          </cell>
        </row>
        <row r="3751">
          <cell r="AE3751">
            <v>2150</v>
          </cell>
          <cell r="AF3751">
            <v>57</v>
          </cell>
          <cell r="AY3751">
            <v>11.700000000000001</v>
          </cell>
          <cell r="AZ3751">
            <v>0.45</v>
          </cell>
        </row>
        <row r="3752">
          <cell r="AE3752">
            <v>2150</v>
          </cell>
          <cell r="AF3752">
            <v>57</v>
          </cell>
          <cell r="AY3752">
            <v>27.866666666666664</v>
          </cell>
          <cell r="AZ3752">
            <v>1.32</v>
          </cell>
        </row>
        <row r="3753">
          <cell r="AY3753">
            <v>42</v>
          </cell>
          <cell r="AZ3753">
            <v>1.4100000000000001</v>
          </cell>
        </row>
        <row r="3754">
          <cell r="AY3754">
            <v>29.183333333333334</v>
          </cell>
          <cell r="AZ3754">
            <v>1.3316666666666668</v>
          </cell>
        </row>
        <row r="3755">
          <cell r="AY3755">
            <v>86.916666666666671</v>
          </cell>
          <cell r="AZ3755">
            <v>10.674999999999999</v>
          </cell>
        </row>
        <row r="3756">
          <cell r="AY3756">
            <v>10.15</v>
          </cell>
          <cell r="AZ3756">
            <v>1.05</v>
          </cell>
        </row>
        <row r="3757">
          <cell r="AY3757">
            <v>119</v>
          </cell>
          <cell r="AZ3757">
            <v>5.7666666666666666</v>
          </cell>
        </row>
        <row r="3758">
          <cell r="AY3758">
            <v>178.66666666666666</v>
          </cell>
          <cell r="AZ3758">
            <v>2.8666666666666667</v>
          </cell>
        </row>
        <row r="3759">
          <cell r="AY3759">
            <v>72.900000000000006</v>
          </cell>
          <cell r="AZ3759">
            <v>5.7600000000000007</v>
          </cell>
        </row>
        <row r="3760">
          <cell r="AY3760">
            <v>15.479999999999999</v>
          </cell>
          <cell r="AZ3760">
            <v>0.17200000000000001</v>
          </cell>
        </row>
        <row r="3761">
          <cell r="AY3761">
            <v>318</v>
          </cell>
          <cell r="AZ3761">
            <v>9.5</v>
          </cell>
        </row>
        <row r="3762">
          <cell r="AY3762">
            <v>13.666666666666666</v>
          </cell>
          <cell r="AZ3762">
            <v>1.1666666666666667</v>
          </cell>
        </row>
        <row r="3763">
          <cell r="AY3763">
            <v>179.5</v>
          </cell>
          <cell r="AZ3763">
            <v>5.75</v>
          </cell>
        </row>
        <row r="3765">
          <cell r="H3765">
            <v>3</v>
          </cell>
          <cell r="J3765">
            <v>2</v>
          </cell>
          <cell r="AE3765">
            <v>2150</v>
          </cell>
          <cell r="AF3765">
            <v>57</v>
          </cell>
          <cell r="AY3765">
            <v>1907.1437500000002</v>
          </cell>
          <cell r="AZ3765">
            <v>42.92</v>
          </cell>
          <cell r="BC3765">
            <v>88.704360465116281</v>
          </cell>
          <cell r="BD3765">
            <v>75.298245614035082</v>
          </cell>
        </row>
        <row r="3766">
          <cell r="AE3766">
            <v>2150</v>
          </cell>
          <cell r="AF3766">
            <v>57</v>
          </cell>
          <cell r="AY3766">
            <v>900</v>
          </cell>
          <cell r="AZ3766">
            <v>17</v>
          </cell>
        </row>
        <row r="3767">
          <cell r="AE3767">
            <v>2150</v>
          </cell>
          <cell r="AF3767">
            <v>57</v>
          </cell>
          <cell r="AY3767">
            <v>7.5</v>
          </cell>
          <cell r="AZ3767">
            <v>0.3125</v>
          </cell>
        </row>
        <row r="3768">
          <cell r="AE3768">
            <v>2150</v>
          </cell>
          <cell r="AF3768">
            <v>57</v>
          </cell>
          <cell r="AY3768">
            <v>26.456249999999997</v>
          </cell>
          <cell r="AZ3768">
            <v>0.63749999999999996</v>
          </cell>
        </row>
        <row r="3769">
          <cell r="AE3769">
            <v>2150</v>
          </cell>
          <cell r="AF3769">
            <v>57</v>
          </cell>
          <cell r="AY3769">
            <v>89.75</v>
          </cell>
          <cell r="AZ3769">
            <v>2.875</v>
          </cell>
        </row>
        <row r="3770">
          <cell r="AY3770">
            <v>21.887499999999999</v>
          </cell>
          <cell r="AZ3770">
            <v>0.99875000000000003</v>
          </cell>
        </row>
        <row r="3771">
          <cell r="AY3771">
            <v>8.7750000000000004</v>
          </cell>
          <cell r="AZ3771">
            <v>0.33750000000000002</v>
          </cell>
        </row>
        <row r="3772">
          <cell r="AY3772">
            <v>20.9</v>
          </cell>
          <cell r="AZ3772">
            <v>0.99</v>
          </cell>
        </row>
        <row r="3773">
          <cell r="AY3773">
            <v>338.25</v>
          </cell>
          <cell r="AZ3773">
            <v>0</v>
          </cell>
        </row>
        <row r="3774">
          <cell r="AY3774">
            <v>87.5</v>
          </cell>
          <cell r="AZ3774">
            <v>0.125</v>
          </cell>
        </row>
        <row r="3775">
          <cell r="AY3775">
            <v>90.75</v>
          </cell>
          <cell r="AZ3775">
            <v>2.1749999999999998</v>
          </cell>
        </row>
        <row r="3776">
          <cell r="AY3776">
            <v>113</v>
          </cell>
          <cell r="AZ3776">
            <v>17</v>
          </cell>
        </row>
        <row r="3777">
          <cell r="AY3777">
            <v>159.25</v>
          </cell>
          <cell r="AZ3777">
            <v>0</v>
          </cell>
        </row>
        <row r="3778">
          <cell r="AY3778">
            <v>43.125</v>
          </cell>
          <cell r="AZ3778">
            <v>0.46875</v>
          </cell>
        </row>
        <row r="3780">
          <cell r="H3780">
            <v>3</v>
          </cell>
          <cell r="J3780">
            <v>2</v>
          </cell>
          <cell r="AE3780">
            <v>3583.3333333333335</v>
          </cell>
          <cell r="AF3780">
            <v>95</v>
          </cell>
          <cell r="AY3780">
            <v>1933.2300000000002</v>
          </cell>
          <cell r="AZ3780">
            <v>42.762999999999991</v>
          </cell>
          <cell r="BC3780">
            <v>53.950604651162791</v>
          </cell>
          <cell r="BD3780">
            <v>45.013684210526307</v>
          </cell>
        </row>
        <row r="3781">
          <cell r="AE3781">
            <v>2150</v>
          </cell>
          <cell r="AF3781">
            <v>57</v>
          </cell>
          <cell r="AY3781">
            <v>900</v>
          </cell>
          <cell r="AZ3781">
            <v>17</v>
          </cell>
        </row>
        <row r="3782">
          <cell r="AE3782">
            <v>2150</v>
          </cell>
          <cell r="AF3782">
            <v>57</v>
          </cell>
          <cell r="AY3782">
            <v>18.48</v>
          </cell>
          <cell r="AZ3782">
            <v>0.52800000000000002</v>
          </cell>
        </row>
        <row r="3783">
          <cell r="AE3783">
            <v>2150</v>
          </cell>
          <cell r="AF3783">
            <v>57</v>
          </cell>
          <cell r="AY3783">
            <v>120</v>
          </cell>
          <cell r="AZ3783">
            <v>1.5666666666666667</v>
          </cell>
        </row>
        <row r="3784">
          <cell r="AE3784">
            <v>2150</v>
          </cell>
          <cell r="AF3784">
            <v>57</v>
          </cell>
          <cell r="AY3784">
            <v>119.66666666666667</v>
          </cell>
          <cell r="AZ3784">
            <v>3.8333333333333335</v>
          </cell>
        </row>
        <row r="3785">
          <cell r="AE3785">
            <v>2150</v>
          </cell>
          <cell r="AF3785">
            <v>57</v>
          </cell>
          <cell r="AY3785">
            <v>11.700000000000001</v>
          </cell>
          <cell r="AZ3785">
            <v>0.45</v>
          </cell>
        </row>
        <row r="3786">
          <cell r="AY3786">
            <v>27.866666666666664</v>
          </cell>
          <cell r="AZ3786">
            <v>1.32</v>
          </cell>
        </row>
        <row r="3787">
          <cell r="AY3787">
            <v>375.83333333333331</v>
          </cell>
          <cell r="AZ3787">
            <v>0</v>
          </cell>
        </row>
        <row r="3788">
          <cell r="AY3788">
            <v>121.5</v>
          </cell>
          <cell r="AZ3788">
            <v>9.6</v>
          </cell>
        </row>
        <row r="3789">
          <cell r="AY3789">
            <v>29.183333333333334</v>
          </cell>
          <cell r="AZ3789">
            <v>1.3316666666666668</v>
          </cell>
        </row>
        <row r="3790">
          <cell r="AY3790">
            <v>42.666666666666664</v>
          </cell>
          <cell r="AZ3790">
            <v>0.8666666666666667</v>
          </cell>
        </row>
        <row r="3791">
          <cell r="AY3791">
            <v>49.666666666666664</v>
          </cell>
          <cell r="AZ3791">
            <v>6.1000000000000005</v>
          </cell>
        </row>
        <row r="3792">
          <cell r="AY3792">
            <v>116.66666666666667</v>
          </cell>
          <cell r="AZ3792">
            <v>0.16666666666666666</v>
          </cell>
        </row>
        <row r="3794">
          <cell r="H3794">
            <v>3</v>
          </cell>
          <cell r="J3794">
            <v>2</v>
          </cell>
          <cell r="AE3794">
            <v>1720</v>
          </cell>
          <cell r="AF3794">
            <v>45.6</v>
          </cell>
          <cell r="AY3794">
            <v>1644.3279999999997</v>
          </cell>
          <cell r="AZ3794">
            <v>35.988800000000005</v>
          </cell>
          <cell r="BC3794">
            <v>95.600465116279054</v>
          </cell>
          <cell r="BD3794">
            <v>78.922807017543875</v>
          </cell>
        </row>
        <row r="3795">
          <cell r="AE3795">
            <v>2150</v>
          </cell>
          <cell r="AF3795">
            <v>57</v>
          </cell>
          <cell r="AY3795">
            <v>720</v>
          </cell>
          <cell r="AZ3795">
            <v>13.6</v>
          </cell>
        </row>
        <row r="3796">
          <cell r="AE3796">
            <v>2150</v>
          </cell>
          <cell r="AF3796">
            <v>57</v>
          </cell>
          <cell r="AY3796">
            <v>20.399999999999999</v>
          </cell>
          <cell r="AZ3796">
            <v>2.34</v>
          </cell>
        </row>
        <row r="3797">
          <cell r="AE3797">
            <v>2150</v>
          </cell>
          <cell r="AF3797">
            <v>57</v>
          </cell>
          <cell r="AY3797">
            <v>43.74</v>
          </cell>
          <cell r="AZ3797">
            <v>3.4560000000000004</v>
          </cell>
        </row>
        <row r="3798">
          <cell r="AE3798">
            <v>2150</v>
          </cell>
          <cell r="AF3798">
            <v>57</v>
          </cell>
          <cell r="AY3798">
            <v>97.2</v>
          </cell>
          <cell r="AZ3798">
            <v>1.2600000000000002</v>
          </cell>
        </row>
        <row r="3799">
          <cell r="AY3799">
            <v>29.8</v>
          </cell>
          <cell r="AZ3799">
            <v>3.66</v>
          </cell>
        </row>
        <row r="3800">
          <cell r="AY3800">
            <v>11.855999999999998</v>
          </cell>
          <cell r="AZ3800">
            <v>0.9575999999999999</v>
          </cell>
        </row>
        <row r="3801">
          <cell r="AY3801">
            <v>10.530000000000001</v>
          </cell>
          <cell r="AZ3801">
            <v>0.40500000000000008</v>
          </cell>
        </row>
        <row r="3802">
          <cell r="AY3802">
            <v>20.900000000000002</v>
          </cell>
          <cell r="AZ3802">
            <v>0.99</v>
          </cell>
        </row>
        <row r="3803">
          <cell r="AY3803">
            <v>360.8</v>
          </cell>
          <cell r="AZ3803">
            <v>0</v>
          </cell>
        </row>
        <row r="3804">
          <cell r="AY3804">
            <v>100.8</v>
          </cell>
          <cell r="AZ3804">
            <v>2.46</v>
          </cell>
        </row>
        <row r="3805">
          <cell r="AY3805">
            <v>163.80000000000001</v>
          </cell>
          <cell r="AZ3805">
            <v>0</v>
          </cell>
        </row>
        <row r="3806">
          <cell r="AY3806">
            <v>17.509999999999998</v>
          </cell>
          <cell r="AZ3806">
            <v>0.79900000000000004</v>
          </cell>
        </row>
        <row r="3807">
          <cell r="AY3807">
            <v>7.3920000000000003</v>
          </cell>
          <cell r="AZ3807">
            <v>0.2112</v>
          </cell>
        </row>
        <row r="3808">
          <cell r="AY3808">
            <v>39.6</v>
          </cell>
          <cell r="AZ3808">
            <v>5.85</v>
          </cell>
        </row>
        <row r="3810">
          <cell r="H3810">
            <v>3</v>
          </cell>
          <cell r="J3810">
            <v>2</v>
          </cell>
          <cell r="AE3810">
            <v>2866.6666666666665</v>
          </cell>
          <cell r="AF3810">
            <v>76</v>
          </cell>
          <cell r="AY3810">
            <v>1882.2566666666669</v>
          </cell>
          <cell r="AZ3810">
            <v>46.780416666666667</v>
          </cell>
          <cell r="BC3810">
            <v>65.660116279069783</v>
          </cell>
          <cell r="BD3810">
            <v>61.553179824561397</v>
          </cell>
        </row>
        <row r="3811">
          <cell r="AE3811">
            <v>2150</v>
          </cell>
          <cell r="AF3811">
            <v>57</v>
          </cell>
          <cell r="AY3811">
            <v>1200</v>
          </cell>
          <cell r="AZ3811">
            <v>22.666666666666668</v>
          </cell>
        </row>
        <row r="3812">
          <cell r="AE3812">
            <v>2150</v>
          </cell>
          <cell r="AF3812">
            <v>57</v>
          </cell>
          <cell r="AY3812">
            <v>138</v>
          </cell>
          <cell r="AZ3812">
            <v>1.6000000000000003</v>
          </cell>
        </row>
        <row r="3813">
          <cell r="AE3813">
            <v>2150</v>
          </cell>
          <cell r="AF3813">
            <v>57</v>
          </cell>
          <cell r="AY3813">
            <v>72.900000000000006</v>
          </cell>
          <cell r="AZ3813">
            <v>5.7600000000000007</v>
          </cell>
        </row>
        <row r="3814">
          <cell r="AE3814">
            <v>2150</v>
          </cell>
          <cell r="AF3814">
            <v>57</v>
          </cell>
          <cell r="AY3814">
            <v>6.4766666666666666</v>
          </cell>
          <cell r="AZ3814">
            <v>0.40200000000000008</v>
          </cell>
        </row>
        <row r="3815">
          <cell r="AY3815">
            <v>10.65</v>
          </cell>
          <cell r="AZ3815">
            <v>1.0354166666666667</v>
          </cell>
        </row>
        <row r="3816">
          <cell r="AY3816">
            <v>11.700000000000001</v>
          </cell>
          <cell r="AZ3816">
            <v>0.45</v>
          </cell>
        </row>
        <row r="3817">
          <cell r="AY3817">
            <v>27.866666666666664</v>
          </cell>
          <cell r="AZ3817">
            <v>1.32</v>
          </cell>
        </row>
        <row r="3818">
          <cell r="AY3818">
            <v>18.48</v>
          </cell>
          <cell r="AZ3818">
            <v>0.52800000000000002</v>
          </cell>
        </row>
        <row r="3819">
          <cell r="AY3819">
            <v>5.0999999999999996</v>
          </cell>
          <cell r="AZ3819">
            <v>0.22666666666666668</v>
          </cell>
        </row>
        <row r="3820">
          <cell r="AY3820">
            <v>178.5</v>
          </cell>
          <cell r="AZ3820">
            <v>8.65</v>
          </cell>
        </row>
        <row r="3821">
          <cell r="AY3821">
            <v>121.66666666666667</v>
          </cell>
          <cell r="AZ3821">
            <v>1</v>
          </cell>
        </row>
        <row r="3822">
          <cell r="AY3822">
            <v>22.666666666666668</v>
          </cell>
          <cell r="AZ3822">
            <v>2.6</v>
          </cell>
        </row>
        <row r="3823">
          <cell r="AY3823">
            <v>68.25</v>
          </cell>
          <cell r="AZ3823">
            <v>0.54166666666666663</v>
          </cell>
        </row>
        <row r="3825">
          <cell r="H3825">
            <v>3</v>
          </cell>
          <cell r="J3825">
            <v>2</v>
          </cell>
          <cell r="AE3825">
            <v>2150</v>
          </cell>
          <cell r="AF3825">
            <v>57</v>
          </cell>
          <cell r="AY3825">
            <v>1550.5600000000002</v>
          </cell>
          <cell r="AZ3825">
            <v>46.305000000000007</v>
          </cell>
          <cell r="BC3825">
            <v>72.119069767441871</v>
          </cell>
          <cell r="BD3825">
            <v>81.236842105263179</v>
          </cell>
        </row>
        <row r="3826">
          <cell r="AE3826">
            <v>2150</v>
          </cell>
          <cell r="AF3826">
            <v>57</v>
          </cell>
          <cell r="AY3826">
            <v>720</v>
          </cell>
          <cell r="AZ3826">
            <v>13.6</v>
          </cell>
        </row>
        <row r="3827">
          <cell r="AE3827">
            <v>2150</v>
          </cell>
          <cell r="AF3827">
            <v>57</v>
          </cell>
          <cell r="AY3827">
            <v>20.399999999999999</v>
          </cell>
          <cell r="AZ3827">
            <v>0.8</v>
          </cell>
        </row>
        <row r="3828">
          <cell r="AE3828">
            <v>2150</v>
          </cell>
          <cell r="AF3828">
            <v>57</v>
          </cell>
          <cell r="AY3828">
            <v>5.27</v>
          </cell>
          <cell r="AZ3828">
            <v>0.16999999999999998</v>
          </cell>
        </row>
        <row r="3829">
          <cell r="AE3829">
            <v>2150</v>
          </cell>
          <cell r="AF3829">
            <v>57</v>
          </cell>
          <cell r="AY3829">
            <v>42.7</v>
          </cell>
          <cell r="AZ3829">
            <v>0.7</v>
          </cell>
        </row>
        <row r="3830">
          <cell r="AE3830">
            <v>2150</v>
          </cell>
          <cell r="AF3830">
            <v>57</v>
          </cell>
          <cell r="AY3830">
            <v>71.400000000000006</v>
          </cell>
          <cell r="AZ3830">
            <v>3.46</v>
          </cell>
        </row>
        <row r="3831">
          <cell r="AY3831">
            <v>7.0200000000000005</v>
          </cell>
          <cell r="AZ3831">
            <v>0.27</v>
          </cell>
        </row>
        <row r="3832">
          <cell r="AY3832">
            <v>16.72</v>
          </cell>
          <cell r="AZ3832">
            <v>0.79200000000000004</v>
          </cell>
        </row>
        <row r="3833">
          <cell r="AY3833">
            <v>270.60000000000002</v>
          </cell>
          <cell r="AZ3833">
            <v>0</v>
          </cell>
        </row>
        <row r="3834">
          <cell r="AY3834">
            <v>34.5</v>
          </cell>
          <cell r="AZ3834">
            <v>0.375</v>
          </cell>
        </row>
        <row r="3835">
          <cell r="AY3835">
            <v>70.650000000000006</v>
          </cell>
          <cell r="AZ3835">
            <v>12.6</v>
          </cell>
        </row>
        <row r="3836">
          <cell r="AY3836">
            <v>44.7</v>
          </cell>
          <cell r="AZ3836">
            <v>5.49</v>
          </cell>
        </row>
        <row r="3837">
          <cell r="AY3837">
            <v>71.8</v>
          </cell>
          <cell r="AZ3837">
            <v>3.44</v>
          </cell>
        </row>
        <row r="3838">
          <cell r="AY3838">
            <v>58.320000000000007</v>
          </cell>
          <cell r="AZ3838">
            <v>4.6080000000000005</v>
          </cell>
        </row>
        <row r="3839">
          <cell r="AY3839">
            <v>116.47999999999999</v>
          </cell>
          <cell r="AZ3839">
            <v>0</v>
          </cell>
        </row>
        <row r="3841">
          <cell r="H3841">
            <v>3</v>
          </cell>
          <cell r="J3841">
            <v>2</v>
          </cell>
          <cell r="AE3841">
            <v>2687.5</v>
          </cell>
          <cell r="AF3841">
            <v>71.25</v>
          </cell>
          <cell r="AY3841">
            <v>1460.3674999999998</v>
          </cell>
          <cell r="AZ3841">
            <v>54.101999999999997</v>
          </cell>
          <cell r="BC3841">
            <v>54.339255813953478</v>
          </cell>
          <cell r="BD3841">
            <v>75.932631578947365</v>
          </cell>
        </row>
        <row r="3842">
          <cell r="AE3842">
            <v>2150</v>
          </cell>
          <cell r="AF3842">
            <v>57</v>
          </cell>
          <cell r="AY3842">
            <v>900</v>
          </cell>
          <cell r="AZ3842">
            <v>17</v>
          </cell>
        </row>
        <row r="3843">
          <cell r="AE3843">
            <v>2150</v>
          </cell>
          <cell r="AF3843">
            <v>57</v>
          </cell>
          <cell r="AY3843">
            <v>5.7374999999999998</v>
          </cell>
          <cell r="AZ3843">
            <v>0.255</v>
          </cell>
        </row>
        <row r="3844">
          <cell r="AE3844">
            <v>2150</v>
          </cell>
          <cell r="AF3844">
            <v>57</v>
          </cell>
          <cell r="AY3844">
            <v>89.25</v>
          </cell>
          <cell r="AZ3844">
            <v>4.3250000000000002</v>
          </cell>
        </row>
        <row r="3845">
          <cell r="AE3845">
            <v>2150</v>
          </cell>
          <cell r="AF3845">
            <v>57</v>
          </cell>
          <cell r="AY3845">
            <v>21.78</v>
          </cell>
          <cell r="AZ3845">
            <v>1.1000000000000001</v>
          </cell>
        </row>
        <row r="3846">
          <cell r="AE3846">
            <v>2150</v>
          </cell>
          <cell r="AF3846">
            <v>57</v>
          </cell>
          <cell r="AY3846">
            <v>45.75</v>
          </cell>
          <cell r="AZ3846">
            <v>0.75</v>
          </cell>
        </row>
        <row r="3847">
          <cell r="AY3847">
            <v>77.349999999999994</v>
          </cell>
          <cell r="AZ3847">
            <v>17.849999999999998</v>
          </cell>
        </row>
        <row r="3848">
          <cell r="AY3848">
            <v>55.875</v>
          </cell>
          <cell r="AZ3848">
            <v>6.8625000000000007</v>
          </cell>
        </row>
        <row r="3849">
          <cell r="AY3849">
            <v>8.7750000000000004</v>
          </cell>
          <cell r="AZ3849">
            <v>0.33750000000000002</v>
          </cell>
        </row>
        <row r="3850">
          <cell r="AY3850">
            <v>26.125000000000004</v>
          </cell>
          <cell r="AZ3850">
            <v>1.2375</v>
          </cell>
        </row>
        <row r="3851">
          <cell r="AY3851">
            <v>46.40625</v>
          </cell>
          <cell r="AZ3851">
            <v>0.5625</v>
          </cell>
        </row>
        <row r="3852">
          <cell r="AY3852">
            <v>91.25</v>
          </cell>
          <cell r="AZ3852">
            <v>0.75</v>
          </cell>
        </row>
        <row r="3853">
          <cell r="AY3853">
            <v>50.5</v>
          </cell>
          <cell r="AZ3853">
            <v>1.7625</v>
          </cell>
        </row>
        <row r="3854">
          <cell r="AY3854">
            <v>3.5624999999999996</v>
          </cell>
          <cell r="AZ3854">
            <v>0.34199999999999997</v>
          </cell>
        </row>
        <row r="3855">
          <cell r="AY3855">
            <v>11.55</v>
          </cell>
          <cell r="AZ3855">
            <v>0.33</v>
          </cell>
        </row>
        <row r="3856">
          <cell r="AY3856">
            <v>26.456249999999997</v>
          </cell>
          <cell r="AZ3856">
            <v>0.63749999999999996</v>
          </cell>
        </row>
        <row r="3858">
          <cell r="H3858">
            <v>3</v>
          </cell>
          <cell r="J3858">
            <v>2</v>
          </cell>
          <cell r="AE3858">
            <v>1720</v>
          </cell>
          <cell r="AF3858">
            <v>45.6</v>
          </cell>
          <cell r="AY3858">
            <v>1479.5650000000003</v>
          </cell>
          <cell r="AZ3858">
            <v>36.109250000000003</v>
          </cell>
          <cell r="BC3858">
            <v>86.021220930232573</v>
          </cell>
          <cell r="BD3858">
            <v>79.186951754385973</v>
          </cell>
        </row>
        <row r="3859">
          <cell r="AE3859">
            <v>2150</v>
          </cell>
          <cell r="AF3859">
            <v>57</v>
          </cell>
          <cell r="AY3859">
            <v>720</v>
          </cell>
          <cell r="AZ3859">
            <v>13.6</v>
          </cell>
        </row>
        <row r="3860">
          <cell r="AE3860">
            <v>2150</v>
          </cell>
          <cell r="AF3860">
            <v>57</v>
          </cell>
          <cell r="AY3860">
            <v>38.4</v>
          </cell>
          <cell r="AZ3860">
            <v>0.78</v>
          </cell>
        </row>
        <row r="3861">
          <cell r="AE3861">
            <v>2150</v>
          </cell>
          <cell r="AF3861">
            <v>57</v>
          </cell>
          <cell r="AY3861">
            <v>13.6</v>
          </cell>
          <cell r="AZ3861">
            <v>1.56</v>
          </cell>
        </row>
        <row r="3862">
          <cell r="AE3862">
            <v>2150</v>
          </cell>
          <cell r="AF3862">
            <v>57</v>
          </cell>
          <cell r="AY3862">
            <v>21.887499999999999</v>
          </cell>
          <cell r="AZ3862">
            <v>0.99875000000000003</v>
          </cell>
        </row>
        <row r="3863">
          <cell r="AY3863">
            <v>225.5</v>
          </cell>
          <cell r="AZ3863">
            <v>0</v>
          </cell>
        </row>
        <row r="3864">
          <cell r="AY3864">
            <v>8.7750000000000004</v>
          </cell>
          <cell r="AZ3864">
            <v>0.33750000000000002</v>
          </cell>
        </row>
        <row r="3865">
          <cell r="AY3865">
            <v>16.72</v>
          </cell>
          <cell r="AZ3865">
            <v>0.79200000000000004</v>
          </cell>
        </row>
        <row r="3866">
          <cell r="AY3866">
            <v>30.959999999999997</v>
          </cell>
          <cell r="AZ3866">
            <v>4.8</v>
          </cell>
        </row>
        <row r="3867">
          <cell r="AY3867">
            <v>18.5625</v>
          </cell>
          <cell r="AZ3867">
            <v>0.22500000000000001</v>
          </cell>
        </row>
        <row r="3868">
          <cell r="AY3868">
            <v>100.8</v>
          </cell>
          <cell r="AZ3868">
            <v>2.46</v>
          </cell>
        </row>
        <row r="3869">
          <cell r="AY3869">
            <v>175.16</v>
          </cell>
          <cell r="AZ3869">
            <v>10.555999999999999</v>
          </cell>
        </row>
        <row r="3870">
          <cell r="AY3870">
            <v>109.2</v>
          </cell>
          <cell r="AZ3870">
            <v>0</v>
          </cell>
        </row>
        <row r="3872">
          <cell r="AE3872">
            <v>1935</v>
          </cell>
          <cell r="AF3872">
            <v>51.3</v>
          </cell>
          <cell r="AY3872">
            <v>1671.8523874999998</v>
          </cell>
          <cell r="AZ3872">
            <v>46.3658</v>
          </cell>
          <cell r="BC3872">
            <v>86.40064018087854</v>
          </cell>
          <cell r="BD3872">
            <v>90.381676413255363</v>
          </cell>
        </row>
        <row r="3873">
          <cell r="H3873">
            <v>3</v>
          </cell>
          <cell r="J3873">
            <v>2</v>
          </cell>
          <cell r="AE3873">
            <v>1612.5</v>
          </cell>
          <cell r="AF3873">
            <v>42.75</v>
          </cell>
          <cell r="AY3873">
            <v>1282.7424999999998</v>
          </cell>
          <cell r="AZ3873">
            <v>37.590625000000017</v>
          </cell>
          <cell r="BC3873">
            <v>79.549922480620154</v>
          </cell>
          <cell r="BD3873">
            <v>87.93128654970765</v>
          </cell>
        </row>
        <row r="3874">
          <cell r="AE3874">
            <v>2150</v>
          </cell>
          <cell r="AF3874">
            <v>57</v>
          </cell>
          <cell r="AY3874">
            <v>675</v>
          </cell>
          <cell r="AZ3874">
            <v>12.75</v>
          </cell>
        </row>
        <row r="3875">
          <cell r="AE3875">
            <v>2150</v>
          </cell>
          <cell r="AF3875">
            <v>57</v>
          </cell>
          <cell r="AY3875">
            <v>5.1750000000000007</v>
          </cell>
          <cell r="AZ3875">
            <v>0.301875</v>
          </cell>
        </row>
        <row r="3876">
          <cell r="AE3876">
            <v>2150</v>
          </cell>
          <cell r="AF3876">
            <v>57</v>
          </cell>
          <cell r="AY3876">
            <v>6.0718750000000004</v>
          </cell>
          <cell r="AZ3876">
            <v>0.37687500000000002</v>
          </cell>
        </row>
        <row r="3877">
          <cell r="AY3877">
            <v>218.95</v>
          </cell>
          <cell r="AZ3877">
            <v>13.194999999999999</v>
          </cell>
        </row>
        <row r="3878">
          <cell r="AY3878">
            <v>91.125</v>
          </cell>
          <cell r="AZ3878">
            <v>7.2</v>
          </cell>
        </row>
        <row r="3879">
          <cell r="AY3879">
            <v>8.7750000000000004</v>
          </cell>
          <cell r="AZ3879">
            <v>0.33750000000000002</v>
          </cell>
        </row>
        <row r="3880">
          <cell r="AY3880">
            <v>20.9</v>
          </cell>
          <cell r="AZ3880">
            <v>0.99</v>
          </cell>
        </row>
        <row r="3881">
          <cell r="AY3881">
            <v>10.540000000000001</v>
          </cell>
          <cell r="AZ3881">
            <v>0.34</v>
          </cell>
        </row>
        <row r="3882">
          <cell r="AY3882">
            <v>33.734375</v>
          </cell>
          <cell r="AZ3882">
            <v>0.37187499999999996</v>
          </cell>
        </row>
        <row r="3883">
          <cell r="AY3883">
            <v>26.456249999999997</v>
          </cell>
          <cell r="AZ3883">
            <v>0.63749999999999996</v>
          </cell>
        </row>
        <row r="3884">
          <cell r="AY3884">
            <v>6.39</v>
          </cell>
          <cell r="AZ3884">
            <v>0.62124999999999997</v>
          </cell>
        </row>
        <row r="3885">
          <cell r="AY3885">
            <v>43.125</v>
          </cell>
          <cell r="AZ3885">
            <v>0.46875</v>
          </cell>
        </row>
        <row r="3886">
          <cell r="AY3886">
            <v>136.5</v>
          </cell>
          <cell r="AZ3886">
            <v>0</v>
          </cell>
        </row>
        <row r="3888">
          <cell r="H3888">
            <v>3</v>
          </cell>
          <cell r="J3888">
            <v>2</v>
          </cell>
          <cell r="AE3888">
            <v>2687.5</v>
          </cell>
          <cell r="AF3888">
            <v>71.25</v>
          </cell>
          <cell r="AY3888">
            <v>2144.2375000000002</v>
          </cell>
          <cell r="AZ3888">
            <v>48.2575</v>
          </cell>
          <cell r="BC3888">
            <v>79.785581395348842</v>
          </cell>
          <cell r="BD3888">
            <v>67.729824561403504</v>
          </cell>
        </row>
        <row r="3889">
          <cell r="AE3889">
            <v>2150</v>
          </cell>
          <cell r="AF3889">
            <v>57</v>
          </cell>
          <cell r="AY3889">
            <v>900</v>
          </cell>
          <cell r="AZ3889">
            <v>17</v>
          </cell>
        </row>
        <row r="3890">
          <cell r="AE3890">
            <v>2150</v>
          </cell>
          <cell r="AF3890">
            <v>57</v>
          </cell>
          <cell r="AY3890">
            <v>7.6125000000000007</v>
          </cell>
          <cell r="AZ3890">
            <v>0.78750000000000009</v>
          </cell>
        </row>
        <row r="3891">
          <cell r="AE3891">
            <v>2150</v>
          </cell>
          <cell r="AF3891">
            <v>57</v>
          </cell>
          <cell r="AY3891">
            <v>6.5874999999999995</v>
          </cell>
          <cell r="AZ3891">
            <v>0.21249999999999999</v>
          </cell>
        </row>
        <row r="3892">
          <cell r="AE3892">
            <v>2150</v>
          </cell>
          <cell r="AF3892">
            <v>57</v>
          </cell>
          <cell r="AY3892">
            <v>8.7750000000000004</v>
          </cell>
          <cell r="AZ3892">
            <v>0.33750000000000002</v>
          </cell>
        </row>
        <row r="3893">
          <cell r="AE3893">
            <v>2150</v>
          </cell>
          <cell r="AF3893">
            <v>57</v>
          </cell>
          <cell r="AY3893">
            <v>20.9</v>
          </cell>
          <cell r="AZ3893">
            <v>0.99</v>
          </cell>
        </row>
        <row r="3894">
          <cell r="AY3894">
            <v>25.5</v>
          </cell>
          <cell r="AZ3894">
            <v>2.9249999999999998</v>
          </cell>
        </row>
        <row r="3895">
          <cell r="AY3895">
            <v>54.737499999999997</v>
          </cell>
          <cell r="AZ3895">
            <v>3.2987499999999996</v>
          </cell>
        </row>
        <row r="3896">
          <cell r="AY3896">
            <v>151.5</v>
          </cell>
          <cell r="AZ3896">
            <v>5.2874999999999996</v>
          </cell>
        </row>
        <row r="3897">
          <cell r="AY3897">
            <v>338.25</v>
          </cell>
          <cell r="AZ3897">
            <v>0</v>
          </cell>
        </row>
        <row r="3898">
          <cell r="AY3898">
            <v>73</v>
          </cell>
          <cell r="AZ3898">
            <v>0.6</v>
          </cell>
        </row>
        <row r="3899">
          <cell r="AY3899">
            <v>43.125</v>
          </cell>
          <cell r="AZ3899">
            <v>0.46875</v>
          </cell>
        </row>
        <row r="3900">
          <cell r="AY3900">
            <v>126</v>
          </cell>
          <cell r="AZ3900">
            <v>3.0749999999999997</v>
          </cell>
        </row>
        <row r="3901">
          <cell r="AY3901">
            <v>151.5</v>
          </cell>
          <cell r="AZ3901">
            <v>5.2874999999999996</v>
          </cell>
        </row>
        <row r="3902">
          <cell r="AY3902">
            <v>198.75</v>
          </cell>
          <cell r="AZ3902">
            <v>5.9375</v>
          </cell>
        </row>
        <row r="3903">
          <cell r="AY3903">
            <v>38</v>
          </cell>
          <cell r="AZ3903">
            <v>2.0499999999999998</v>
          </cell>
        </row>
        <row r="3905">
          <cell r="H3905">
            <v>3</v>
          </cell>
          <cell r="J3905">
            <v>2</v>
          </cell>
          <cell r="AE3905">
            <v>2687.5</v>
          </cell>
          <cell r="AF3905">
            <v>71.25</v>
          </cell>
          <cell r="AY3905">
            <v>2107.9637499999999</v>
          </cell>
          <cell r="AZ3905">
            <v>85.581874999999997</v>
          </cell>
          <cell r="BC3905">
            <v>78.435860465116278</v>
          </cell>
          <cell r="BD3905">
            <v>120.11491228070174</v>
          </cell>
        </row>
        <row r="3906">
          <cell r="AE3906">
            <v>2150</v>
          </cell>
          <cell r="AF3906">
            <v>57</v>
          </cell>
          <cell r="AY3906">
            <v>900</v>
          </cell>
          <cell r="AZ3906">
            <v>17</v>
          </cell>
        </row>
        <row r="3907">
          <cell r="AE3907">
            <v>2150</v>
          </cell>
          <cell r="AF3907">
            <v>57</v>
          </cell>
          <cell r="AY3907">
            <v>178</v>
          </cell>
          <cell r="AZ3907">
            <v>37.4</v>
          </cell>
        </row>
        <row r="3908">
          <cell r="AE3908">
            <v>2150</v>
          </cell>
          <cell r="AF3908">
            <v>57</v>
          </cell>
          <cell r="AY3908">
            <v>43.774999999999999</v>
          </cell>
          <cell r="AZ3908">
            <v>1.9975000000000001</v>
          </cell>
        </row>
        <row r="3909">
          <cell r="AE3909">
            <v>2150</v>
          </cell>
          <cell r="AF3909">
            <v>57</v>
          </cell>
          <cell r="AY3909">
            <v>13.162500000000001</v>
          </cell>
          <cell r="AZ3909">
            <v>0.50625000000000009</v>
          </cell>
        </row>
        <row r="3910">
          <cell r="AE3910">
            <v>2150</v>
          </cell>
          <cell r="AF3910">
            <v>57</v>
          </cell>
          <cell r="AY3910">
            <v>26.125000000000004</v>
          </cell>
          <cell r="AZ3910">
            <v>1.2375</v>
          </cell>
        </row>
        <row r="3911">
          <cell r="AY3911">
            <v>32.67</v>
          </cell>
          <cell r="AZ3911">
            <v>1.6500000000000001</v>
          </cell>
        </row>
        <row r="3912">
          <cell r="AY3912">
            <v>101</v>
          </cell>
          <cell r="AZ3912">
            <v>3.5249999999999999</v>
          </cell>
        </row>
        <row r="3913">
          <cell r="AY3913">
            <v>53.418750000000003</v>
          </cell>
          <cell r="AZ3913">
            <v>0.72187500000000004</v>
          </cell>
        </row>
        <row r="3914">
          <cell r="AY3914">
            <v>37.25</v>
          </cell>
          <cell r="AZ3914">
            <v>4.5750000000000002</v>
          </cell>
        </row>
        <row r="3915">
          <cell r="AY3915">
            <v>121.5</v>
          </cell>
          <cell r="AZ3915">
            <v>1.5750000000000002</v>
          </cell>
        </row>
        <row r="3916">
          <cell r="AY3916">
            <v>96.5</v>
          </cell>
          <cell r="AZ3916">
            <v>0.75</v>
          </cell>
        </row>
        <row r="3917">
          <cell r="AY3917">
            <v>238.5</v>
          </cell>
          <cell r="AZ3917">
            <v>7.125</v>
          </cell>
        </row>
        <row r="3918">
          <cell r="AY3918">
            <v>140.0625</v>
          </cell>
          <cell r="AZ3918">
            <v>4.4437500000000005</v>
          </cell>
        </row>
        <row r="3919">
          <cell r="AY3919">
            <v>126</v>
          </cell>
          <cell r="AZ3919">
            <v>3.0749999999999997</v>
          </cell>
        </row>
        <row r="3921">
          <cell r="H3921">
            <v>3</v>
          </cell>
          <cell r="J3921">
            <v>2</v>
          </cell>
          <cell r="AE3921">
            <v>2150</v>
          </cell>
          <cell r="AF3921">
            <v>57</v>
          </cell>
          <cell r="AY3921">
            <v>1529.307</v>
          </cell>
          <cell r="AZ3921">
            <v>42.168599999999998</v>
          </cell>
          <cell r="BC3921">
            <v>71.130558139534884</v>
          </cell>
          <cell r="BD3921">
            <v>73.98</v>
          </cell>
        </row>
        <row r="3922">
          <cell r="AE3922">
            <v>2150</v>
          </cell>
          <cell r="AF3922">
            <v>57</v>
          </cell>
          <cell r="AY3922">
            <v>720</v>
          </cell>
          <cell r="AZ3922">
            <v>13.6</v>
          </cell>
        </row>
        <row r="3923">
          <cell r="AE3923">
            <v>2150</v>
          </cell>
          <cell r="AF3923">
            <v>57</v>
          </cell>
          <cell r="AY3923">
            <v>4.2750000000000004</v>
          </cell>
          <cell r="AZ3923">
            <v>0.41039999999999999</v>
          </cell>
        </row>
        <row r="3924">
          <cell r="AE3924">
            <v>2150</v>
          </cell>
          <cell r="AF3924">
            <v>57</v>
          </cell>
          <cell r="AY3924">
            <v>7.3920000000000003</v>
          </cell>
          <cell r="AZ3924">
            <v>0.2112</v>
          </cell>
        </row>
        <row r="3925">
          <cell r="AE3925">
            <v>2150</v>
          </cell>
          <cell r="AF3925">
            <v>57</v>
          </cell>
          <cell r="AY3925">
            <v>7.0200000000000005</v>
          </cell>
          <cell r="AZ3925">
            <v>0.27</v>
          </cell>
        </row>
        <row r="3926">
          <cell r="AE3926">
            <v>2150</v>
          </cell>
          <cell r="AF3926">
            <v>57</v>
          </cell>
          <cell r="AY3926">
            <v>16.72</v>
          </cell>
          <cell r="AZ3926">
            <v>0.79200000000000004</v>
          </cell>
        </row>
        <row r="3927">
          <cell r="AY3927">
            <v>270.60000000000002</v>
          </cell>
          <cell r="AZ3927">
            <v>0</v>
          </cell>
        </row>
        <row r="3928">
          <cell r="AY3928">
            <v>34</v>
          </cell>
          <cell r="AZ3928">
            <v>3.9</v>
          </cell>
        </row>
        <row r="3929">
          <cell r="AY3929">
            <v>201.6</v>
          </cell>
          <cell r="AZ3929">
            <v>15.919999999999998</v>
          </cell>
        </row>
        <row r="3930">
          <cell r="AY3930">
            <v>74.25</v>
          </cell>
          <cell r="AZ3930">
            <v>0.9</v>
          </cell>
        </row>
        <row r="3931">
          <cell r="AY3931">
            <v>3.8</v>
          </cell>
          <cell r="AZ3931">
            <v>0.19</v>
          </cell>
        </row>
        <row r="3932">
          <cell r="AY3932">
            <v>72.25</v>
          </cell>
          <cell r="AZ3932">
            <v>2.0750000000000002</v>
          </cell>
        </row>
        <row r="3933">
          <cell r="AY3933">
            <v>91</v>
          </cell>
          <cell r="AZ3933">
            <v>0</v>
          </cell>
        </row>
        <row r="3934">
          <cell r="AY3934">
            <v>26.4</v>
          </cell>
          <cell r="AZ3934">
            <v>3.9</v>
          </cell>
        </row>
        <row r="3936">
          <cell r="H3936">
            <v>3</v>
          </cell>
          <cell r="J3936">
            <v>2</v>
          </cell>
          <cell r="AE3936">
            <v>1290</v>
          </cell>
          <cell r="AF3936">
            <v>34.200000000000003</v>
          </cell>
          <cell r="AY3936">
            <v>1642.1110000000003</v>
          </cell>
          <cell r="AZ3936">
            <v>36.122399999999999</v>
          </cell>
          <cell r="BC3936">
            <v>127.29542635658918</v>
          </cell>
          <cell r="BD3936">
            <v>105.62105263157892</v>
          </cell>
        </row>
        <row r="3937">
          <cell r="AE3937">
            <v>2150</v>
          </cell>
          <cell r="AF3937">
            <v>57</v>
          </cell>
          <cell r="AY3937">
            <v>900</v>
          </cell>
          <cell r="AZ3937">
            <v>17</v>
          </cell>
        </row>
        <row r="3938">
          <cell r="AE3938">
            <v>2150</v>
          </cell>
          <cell r="AF3938">
            <v>57</v>
          </cell>
          <cell r="AY3938">
            <v>9.879999999999999</v>
          </cell>
          <cell r="AZ3938">
            <v>0.79799999999999993</v>
          </cell>
        </row>
        <row r="3939">
          <cell r="AE3939">
            <v>2150</v>
          </cell>
          <cell r="AF3939">
            <v>57</v>
          </cell>
          <cell r="AY3939">
            <v>7.92</v>
          </cell>
          <cell r="AZ3939">
            <v>0.6</v>
          </cell>
        </row>
        <row r="3940">
          <cell r="AY3940">
            <v>42.734999999999999</v>
          </cell>
          <cell r="AZ3940">
            <v>0.57750000000000001</v>
          </cell>
        </row>
        <row r="3941">
          <cell r="AY3941">
            <v>42.7</v>
          </cell>
          <cell r="AZ3941">
            <v>0.7</v>
          </cell>
        </row>
        <row r="3942">
          <cell r="AY3942">
            <v>28.016000000000002</v>
          </cell>
          <cell r="AZ3942">
            <v>1.2784</v>
          </cell>
        </row>
        <row r="3943">
          <cell r="AY3943">
            <v>12.285</v>
          </cell>
          <cell r="AZ3943">
            <v>0.47249999999999998</v>
          </cell>
        </row>
        <row r="3944">
          <cell r="AY3944">
            <v>20.900000000000002</v>
          </cell>
          <cell r="AZ3944">
            <v>0.99</v>
          </cell>
        </row>
        <row r="3945">
          <cell r="AY3945">
            <v>42.39</v>
          </cell>
          <cell r="AZ3945">
            <v>7.5600000000000005</v>
          </cell>
        </row>
        <row r="3946">
          <cell r="AY3946">
            <v>72.8</v>
          </cell>
          <cell r="AZ3946">
            <v>0</v>
          </cell>
        </row>
        <row r="3947">
          <cell r="AY3947">
            <v>168</v>
          </cell>
          <cell r="AZ3947">
            <v>4.0999999999999996</v>
          </cell>
        </row>
        <row r="3948">
          <cell r="AY3948">
            <v>37.125</v>
          </cell>
          <cell r="AZ3948">
            <v>0.45</v>
          </cell>
        </row>
        <row r="3949">
          <cell r="AY3949">
            <v>129.96</v>
          </cell>
          <cell r="AZ3949">
            <v>1.5959999999999999</v>
          </cell>
        </row>
        <row r="3950">
          <cell r="AY3950">
            <v>127.4</v>
          </cell>
          <cell r="AZ3950">
            <v>0</v>
          </cell>
        </row>
        <row r="3952">
          <cell r="H3952">
            <v>3</v>
          </cell>
          <cell r="J3952">
            <v>2</v>
          </cell>
          <cell r="AE3952">
            <v>1720</v>
          </cell>
          <cell r="AF3952">
            <v>45.6</v>
          </cell>
          <cell r="AY3952">
            <v>1665.6550000000002</v>
          </cell>
          <cell r="AZ3952">
            <v>38.390000000000008</v>
          </cell>
          <cell r="BC3952">
            <v>96.840406976744191</v>
          </cell>
          <cell r="BD3952">
            <v>84.188596491228083</v>
          </cell>
        </row>
        <row r="3953">
          <cell r="AE3953">
            <v>2150</v>
          </cell>
          <cell r="AF3953">
            <v>57</v>
          </cell>
          <cell r="AY3953">
            <v>900</v>
          </cell>
          <cell r="AZ3953">
            <v>17</v>
          </cell>
        </row>
        <row r="3954">
          <cell r="AE3954">
            <v>2150</v>
          </cell>
          <cell r="AF3954">
            <v>57</v>
          </cell>
          <cell r="AY3954">
            <v>175.16</v>
          </cell>
          <cell r="AZ3954">
            <v>10.555999999999999</v>
          </cell>
        </row>
        <row r="3955">
          <cell r="AE3955">
            <v>2150</v>
          </cell>
          <cell r="AF3955">
            <v>57</v>
          </cell>
          <cell r="AY3955">
            <v>6.0900000000000007</v>
          </cell>
          <cell r="AZ3955">
            <v>0.63000000000000012</v>
          </cell>
        </row>
        <row r="3956">
          <cell r="AE3956">
            <v>2150</v>
          </cell>
          <cell r="AF3956">
            <v>57</v>
          </cell>
          <cell r="AY3956">
            <v>44.7</v>
          </cell>
          <cell r="AZ3956">
            <v>5.49</v>
          </cell>
        </row>
        <row r="3957">
          <cell r="AY3957">
            <v>70</v>
          </cell>
          <cell r="AZ3957">
            <v>0.1</v>
          </cell>
        </row>
        <row r="3958">
          <cell r="AY3958">
            <v>7.0200000000000005</v>
          </cell>
          <cell r="AZ3958">
            <v>0.27</v>
          </cell>
        </row>
        <row r="3959">
          <cell r="AY3959">
            <v>20.900000000000002</v>
          </cell>
          <cell r="AZ3959">
            <v>0.99</v>
          </cell>
        </row>
        <row r="3960">
          <cell r="AY3960">
            <v>225.5</v>
          </cell>
          <cell r="AZ3960">
            <v>0</v>
          </cell>
        </row>
        <row r="3961">
          <cell r="AY3961">
            <v>37.125</v>
          </cell>
          <cell r="AZ3961">
            <v>0.45</v>
          </cell>
        </row>
        <row r="3962">
          <cell r="AY3962">
            <v>77.2</v>
          </cell>
          <cell r="AZ3962">
            <v>0.6</v>
          </cell>
        </row>
        <row r="3963">
          <cell r="AY3963">
            <v>29.160000000000004</v>
          </cell>
          <cell r="AZ3963">
            <v>2.3040000000000003</v>
          </cell>
        </row>
        <row r="3964">
          <cell r="AY3964">
            <v>72.8</v>
          </cell>
          <cell r="AZ3964">
            <v>0</v>
          </cell>
        </row>
        <row r="3966">
          <cell r="H3966">
            <v>3</v>
          </cell>
          <cell r="J3966">
            <v>2</v>
          </cell>
          <cell r="AE3966">
            <v>1612.5</v>
          </cell>
          <cell r="AF3966">
            <v>42.75</v>
          </cell>
          <cell r="AY3966">
            <v>2146.2950000000001</v>
          </cell>
          <cell r="AZ3966">
            <v>67.563562499999989</v>
          </cell>
          <cell r="BC3966">
            <v>133.10356589147287</v>
          </cell>
          <cell r="BD3966">
            <v>158.04342105263157</v>
          </cell>
        </row>
        <row r="3967">
          <cell r="AE3967">
            <v>2150</v>
          </cell>
          <cell r="AF3967">
            <v>57</v>
          </cell>
          <cell r="AY3967">
            <v>990</v>
          </cell>
          <cell r="AZ3967">
            <v>18.7</v>
          </cell>
        </row>
        <row r="3968">
          <cell r="AE3968">
            <v>2150</v>
          </cell>
          <cell r="AF3968">
            <v>57</v>
          </cell>
          <cell r="AY3968">
            <v>133.875</v>
          </cell>
          <cell r="AZ3968">
            <v>6.4875000000000007</v>
          </cell>
        </row>
        <row r="3969">
          <cell r="AE3969">
            <v>2150</v>
          </cell>
          <cell r="AF3969">
            <v>57</v>
          </cell>
          <cell r="AY3969">
            <v>6.5249999999999995</v>
          </cell>
          <cell r="AZ3969">
            <v>0.29906250000000001</v>
          </cell>
        </row>
        <row r="3970">
          <cell r="AY3970">
            <v>4.5</v>
          </cell>
          <cell r="AZ3970">
            <v>0.26249999999999996</v>
          </cell>
        </row>
        <row r="3971">
          <cell r="AY3971">
            <v>218.95</v>
          </cell>
          <cell r="AZ3971">
            <v>13.194999999999999</v>
          </cell>
        </row>
        <row r="3972">
          <cell r="AY3972">
            <v>8.7750000000000004</v>
          </cell>
          <cell r="AZ3972">
            <v>0.33750000000000002</v>
          </cell>
        </row>
        <row r="3973">
          <cell r="AY3973">
            <v>20.9</v>
          </cell>
          <cell r="AZ3973">
            <v>0.99</v>
          </cell>
        </row>
        <row r="3974">
          <cell r="AY3974">
            <v>338.25</v>
          </cell>
          <cell r="AZ3974">
            <v>0</v>
          </cell>
        </row>
        <row r="3975">
          <cell r="AY3975">
            <v>55.875</v>
          </cell>
          <cell r="AZ3975">
            <v>6.8625000000000007</v>
          </cell>
        </row>
        <row r="3976">
          <cell r="AY3976">
            <v>91</v>
          </cell>
          <cell r="AZ3976">
            <v>0</v>
          </cell>
        </row>
        <row r="3977">
          <cell r="AY3977">
            <v>5.3949999999999996</v>
          </cell>
          <cell r="AZ3977">
            <v>0.12449999999999999</v>
          </cell>
        </row>
        <row r="3978">
          <cell r="AY3978">
            <v>20.25</v>
          </cell>
          <cell r="AZ3978">
            <v>0.40500000000000003</v>
          </cell>
        </row>
        <row r="3979">
          <cell r="AY3979">
            <v>252</v>
          </cell>
          <cell r="AZ3979">
            <v>19.899999999999999</v>
          </cell>
        </row>
        <row r="3981">
          <cell r="H3981">
            <v>3</v>
          </cell>
          <cell r="J3981">
            <v>2</v>
          </cell>
          <cell r="AE3981">
            <v>1720</v>
          </cell>
          <cell r="AF3981">
            <v>45.6</v>
          </cell>
          <cell r="AY3981">
            <v>1503.6320000000001</v>
          </cell>
          <cell r="AZ3981">
            <v>50.409050000000015</v>
          </cell>
          <cell r="BC3981">
            <v>87.420465116279075</v>
          </cell>
          <cell r="BD3981">
            <v>110.54616228070178</v>
          </cell>
        </row>
        <row r="3982">
          <cell r="AE3982">
            <v>2150</v>
          </cell>
          <cell r="AF3982">
            <v>57</v>
          </cell>
          <cell r="AY3982">
            <v>900</v>
          </cell>
          <cell r="AZ3982">
            <v>17</v>
          </cell>
        </row>
        <row r="3983">
          <cell r="AE3983">
            <v>2150</v>
          </cell>
          <cell r="AF3983">
            <v>57</v>
          </cell>
          <cell r="AY3983">
            <v>107.1</v>
          </cell>
          <cell r="AZ3983">
            <v>5.19</v>
          </cell>
        </row>
        <row r="3984">
          <cell r="AE3984">
            <v>2150</v>
          </cell>
          <cell r="AF3984">
            <v>57</v>
          </cell>
          <cell r="AY3984">
            <v>5.22</v>
          </cell>
          <cell r="AZ3984">
            <v>0.23925000000000002</v>
          </cell>
        </row>
        <row r="3985">
          <cell r="AE3985">
            <v>2150</v>
          </cell>
          <cell r="AF3985">
            <v>57</v>
          </cell>
          <cell r="AY3985">
            <v>3.7719999999999998</v>
          </cell>
          <cell r="AZ3985">
            <v>0.11479999999999999</v>
          </cell>
        </row>
        <row r="3986">
          <cell r="AY3986">
            <v>30.5</v>
          </cell>
          <cell r="AZ3986">
            <v>0.5</v>
          </cell>
        </row>
        <row r="3987">
          <cell r="AY3987">
            <v>201.6</v>
          </cell>
          <cell r="AZ3987">
            <v>15.919999999999998</v>
          </cell>
        </row>
        <row r="3988">
          <cell r="AY3988">
            <v>7.0200000000000005</v>
          </cell>
          <cell r="AZ3988">
            <v>0.27</v>
          </cell>
        </row>
        <row r="3989">
          <cell r="AY3989">
            <v>16.72</v>
          </cell>
          <cell r="AZ3989">
            <v>0.79200000000000004</v>
          </cell>
        </row>
        <row r="3990">
          <cell r="AY3990">
            <v>109.2</v>
          </cell>
          <cell r="AZ3990">
            <v>0</v>
          </cell>
        </row>
        <row r="3991">
          <cell r="AY3991">
            <v>32.4</v>
          </cell>
          <cell r="AZ3991">
            <v>0.64800000000000002</v>
          </cell>
        </row>
        <row r="3992">
          <cell r="AY3992">
            <v>20.7</v>
          </cell>
          <cell r="AZ3992">
            <v>0.22500000000000001</v>
          </cell>
        </row>
        <row r="3993">
          <cell r="AY3993">
            <v>29.8</v>
          </cell>
          <cell r="AZ3993">
            <v>3.66</v>
          </cell>
        </row>
        <row r="3994">
          <cell r="AY3994">
            <v>39.6</v>
          </cell>
          <cell r="AZ3994">
            <v>5.85</v>
          </cell>
        </row>
        <row r="3996">
          <cell r="H3996">
            <v>3</v>
          </cell>
          <cell r="J3996">
            <v>2</v>
          </cell>
          <cell r="AE3996">
            <v>2150</v>
          </cell>
          <cell r="AF3996">
            <v>57</v>
          </cell>
          <cell r="AY3996">
            <v>1518.6031250000001</v>
          </cell>
          <cell r="AZ3996">
            <v>33.807187499999998</v>
          </cell>
          <cell r="BC3996">
            <v>70.632703488372101</v>
          </cell>
          <cell r="BD3996">
            <v>59.31085526315789</v>
          </cell>
        </row>
        <row r="3997">
          <cell r="AE3997">
            <v>2150</v>
          </cell>
          <cell r="AF3997">
            <v>57</v>
          </cell>
          <cell r="AY3997">
            <v>675</v>
          </cell>
          <cell r="AZ3997">
            <v>12.75</v>
          </cell>
        </row>
        <row r="3998">
          <cell r="AE3998">
            <v>2150</v>
          </cell>
          <cell r="AF3998">
            <v>57</v>
          </cell>
          <cell r="AY3998">
            <v>8.8812500000000014</v>
          </cell>
          <cell r="AZ3998">
            <v>0.91875000000000007</v>
          </cell>
        </row>
        <row r="3999">
          <cell r="AE3999">
            <v>2150</v>
          </cell>
          <cell r="AF3999">
            <v>57</v>
          </cell>
          <cell r="AY3999">
            <v>27.359375</v>
          </cell>
          <cell r="AZ3999">
            <v>1.2484375000000001</v>
          </cell>
        </row>
        <row r="4000">
          <cell r="AE4000">
            <v>2150</v>
          </cell>
          <cell r="AF4000">
            <v>57</v>
          </cell>
          <cell r="AY4000">
            <v>98</v>
          </cell>
          <cell r="AZ4000">
            <v>1.35</v>
          </cell>
        </row>
        <row r="4001">
          <cell r="AY4001">
            <v>8.7750000000000004</v>
          </cell>
          <cell r="AZ4001">
            <v>0.33750000000000002</v>
          </cell>
        </row>
        <row r="4002">
          <cell r="AY4002">
            <v>20.9</v>
          </cell>
          <cell r="AZ4002">
            <v>0.99</v>
          </cell>
        </row>
        <row r="4003">
          <cell r="AY4003">
            <v>62.5</v>
          </cell>
          <cell r="AZ4003">
            <v>6.8625000000000007</v>
          </cell>
        </row>
        <row r="4004">
          <cell r="AY4004">
            <v>281.875</v>
          </cell>
          <cell r="AZ4004">
            <v>0</v>
          </cell>
        </row>
        <row r="4005">
          <cell r="AY4005">
            <v>96.5</v>
          </cell>
          <cell r="AZ4005">
            <v>0.75</v>
          </cell>
        </row>
        <row r="4006">
          <cell r="AY4006">
            <v>91</v>
          </cell>
          <cell r="AZ4006">
            <v>0</v>
          </cell>
        </row>
        <row r="4007">
          <cell r="AY4007">
            <v>96.25</v>
          </cell>
          <cell r="AZ4007">
            <v>3.5</v>
          </cell>
        </row>
        <row r="4008">
          <cell r="AY4008">
            <v>18.5625</v>
          </cell>
          <cell r="AZ4008">
            <v>0.22499999999999998</v>
          </cell>
        </row>
        <row r="4009">
          <cell r="AY4009">
            <v>33</v>
          </cell>
          <cell r="AZ4009">
            <v>4.875</v>
          </cell>
        </row>
        <row r="4011">
          <cell r="H4011">
            <v>3</v>
          </cell>
          <cell r="J4011">
            <v>2</v>
          </cell>
          <cell r="AE4011">
            <v>1720</v>
          </cell>
          <cell r="AF4011">
            <v>45.6</v>
          </cell>
          <cell r="AY4011">
            <v>1177.9769999999999</v>
          </cell>
          <cell r="AZ4011">
            <v>23.767200000000003</v>
          </cell>
          <cell r="BC4011">
            <v>68.487034883720924</v>
          </cell>
          <cell r="BD4011">
            <v>52.121052631578955</v>
          </cell>
        </row>
        <row r="4012">
          <cell r="AE4012">
            <v>2150</v>
          </cell>
          <cell r="AF4012">
            <v>57</v>
          </cell>
          <cell r="AY4012">
            <v>540</v>
          </cell>
          <cell r="AZ4012">
            <v>10.199999999999999</v>
          </cell>
        </row>
        <row r="4013">
          <cell r="AE4013">
            <v>2150</v>
          </cell>
          <cell r="AF4013">
            <v>57</v>
          </cell>
          <cell r="AY4013">
            <v>11.165000000000001</v>
          </cell>
          <cell r="AZ4013">
            <v>0.42350000000000004</v>
          </cell>
        </row>
        <row r="4014">
          <cell r="AE4014">
            <v>2150</v>
          </cell>
          <cell r="AF4014">
            <v>57</v>
          </cell>
          <cell r="AY4014">
            <v>37.25</v>
          </cell>
          <cell r="AZ4014">
            <v>4.5750000000000002</v>
          </cell>
        </row>
        <row r="4015">
          <cell r="AE4015">
            <v>2150</v>
          </cell>
          <cell r="AF4015">
            <v>57</v>
          </cell>
          <cell r="AY4015">
            <v>5.27</v>
          </cell>
          <cell r="AZ4015">
            <v>0.16999999999999998</v>
          </cell>
        </row>
        <row r="4016">
          <cell r="AY4016">
            <v>7.0200000000000005</v>
          </cell>
          <cell r="AZ4016">
            <v>0.27</v>
          </cell>
        </row>
        <row r="4017">
          <cell r="AY4017">
            <v>16.72</v>
          </cell>
          <cell r="AZ4017">
            <v>0.79200000000000004</v>
          </cell>
        </row>
        <row r="4018">
          <cell r="AY4018">
            <v>70</v>
          </cell>
          <cell r="AZ4018">
            <v>0.1</v>
          </cell>
        </row>
        <row r="4019">
          <cell r="AY4019">
            <v>270.60000000000002</v>
          </cell>
          <cell r="AZ4019">
            <v>0</v>
          </cell>
        </row>
        <row r="4020">
          <cell r="AY4020">
            <v>17.25</v>
          </cell>
          <cell r="AZ4020">
            <v>0.1875</v>
          </cell>
        </row>
        <row r="4021">
          <cell r="AY4021">
            <v>32.4</v>
          </cell>
          <cell r="AZ4021">
            <v>0.64800000000000002</v>
          </cell>
        </row>
        <row r="4022">
          <cell r="AY4022">
            <v>7.3920000000000003</v>
          </cell>
          <cell r="AZ4022">
            <v>0.2112</v>
          </cell>
        </row>
        <row r="4023">
          <cell r="AY4023">
            <v>14.11</v>
          </cell>
          <cell r="AZ4023">
            <v>0.33999999999999997</v>
          </cell>
        </row>
        <row r="4024">
          <cell r="AY4024">
            <v>39.6</v>
          </cell>
          <cell r="AZ4024">
            <v>5.85</v>
          </cell>
        </row>
        <row r="4025">
          <cell r="AY4025">
            <v>109.2</v>
          </cell>
          <cell r="AZ4025">
            <v>0</v>
          </cell>
        </row>
        <row r="4027">
          <cell r="AE4027">
            <v>2397.25</v>
          </cell>
          <cell r="AF4027">
            <v>63.555000000000007</v>
          </cell>
          <cell r="AY4027">
            <v>2128.6081000000004</v>
          </cell>
          <cell r="AZ4027">
            <v>58.253437499999997</v>
          </cell>
          <cell r="BC4027">
            <v>88.793747001772886</v>
          </cell>
          <cell r="BD4027">
            <v>91.658307764927997</v>
          </cell>
        </row>
        <row r="4028">
          <cell r="H4028">
            <v>3</v>
          </cell>
          <cell r="J4028">
            <v>2</v>
          </cell>
          <cell r="AE4028">
            <v>1290</v>
          </cell>
          <cell r="AF4028">
            <v>34.200000000000003</v>
          </cell>
          <cell r="AY4028">
            <v>1788.55</v>
          </cell>
          <cell r="AZ4028">
            <v>41.077999999999996</v>
          </cell>
          <cell r="BC4028">
            <v>138.64728682170542</v>
          </cell>
          <cell r="BD4028">
            <v>120.11111111111109</v>
          </cell>
        </row>
        <row r="4029">
          <cell r="AE4029">
            <v>2150</v>
          </cell>
          <cell r="AF4029">
            <v>57</v>
          </cell>
          <cell r="AY4029">
            <v>900</v>
          </cell>
          <cell r="AZ4029">
            <v>17</v>
          </cell>
        </row>
        <row r="4030">
          <cell r="AE4030">
            <v>2150</v>
          </cell>
          <cell r="AF4030">
            <v>57</v>
          </cell>
          <cell r="AY4030">
            <v>175.16</v>
          </cell>
          <cell r="AZ4030">
            <v>10.555999999999999</v>
          </cell>
        </row>
        <row r="4031">
          <cell r="AE4031">
            <v>2150</v>
          </cell>
          <cell r="AF4031">
            <v>57</v>
          </cell>
          <cell r="AY4031">
            <v>4.5</v>
          </cell>
          <cell r="AZ4031">
            <v>0.18</v>
          </cell>
        </row>
        <row r="4032">
          <cell r="AY4032">
            <v>72.599999999999994</v>
          </cell>
          <cell r="AZ4032">
            <v>1.7399999999999998</v>
          </cell>
        </row>
        <row r="4033">
          <cell r="AY4033">
            <v>180.4</v>
          </cell>
          <cell r="AZ4033">
            <v>0</v>
          </cell>
        </row>
        <row r="4034">
          <cell r="AY4034">
            <v>7.0200000000000005</v>
          </cell>
          <cell r="AZ4034">
            <v>0.27</v>
          </cell>
        </row>
        <row r="4035">
          <cell r="AY4035">
            <v>16.72</v>
          </cell>
          <cell r="AZ4035">
            <v>0.79200000000000004</v>
          </cell>
        </row>
        <row r="4036">
          <cell r="AY4036">
            <v>39.6</v>
          </cell>
          <cell r="AZ4036">
            <v>5.85</v>
          </cell>
        </row>
        <row r="4037">
          <cell r="AY4037">
            <v>109.2</v>
          </cell>
          <cell r="AZ4037">
            <v>0</v>
          </cell>
        </row>
        <row r="4038">
          <cell r="AY4038">
            <v>100.8</v>
          </cell>
          <cell r="AZ4038">
            <v>2.46</v>
          </cell>
        </row>
        <row r="4039">
          <cell r="AY4039">
            <v>74.25</v>
          </cell>
          <cell r="AZ4039">
            <v>0.9</v>
          </cell>
        </row>
        <row r="4040">
          <cell r="AY4040">
            <v>108.3</v>
          </cell>
          <cell r="AZ4040">
            <v>1.3299999999999998</v>
          </cell>
        </row>
        <row r="4042">
          <cell r="H4042">
            <v>3</v>
          </cell>
          <cell r="J4042">
            <v>2</v>
          </cell>
          <cell r="AE4042">
            <v>3583.3333333333335</v>
          </cell>
          <cell r="AF4042">
            <v>95</v>
          </cell>
          <cell r="AY4042">
            <v>2977.541666666667</v>
          </cell>
          <cell r="AZ4042">
            <v>70.518333333333317</v>
          </cell>
          <cell r="BC4042">
            <v>83.094186046511638</v>
          </cell>
          <cell r="BD4042">
            <v>74.22982456140349</v>
          </cell>
        </row>
        <row r="4043">
          <cell r="AE4043">
            <v>2150</v>
          </cell>
          <cell r="AF4043">
            <v>57</v>
          </cell>
          <cell r="AY4043">
            <v>1500</v>
          </cell>
          <cell r="AZ4043">
            <v>28.333333333333332</v>
          </cell>
        </row>
        <row r="4044">
          <cell r="AE4044">
            <v>2150</v>
          </cell>
          <cell r="AF4044">
            <v>57</v>
          </cell>
          <cell r="AY4044">
            <v>6</v>
          </cell>
          <cell r="AZ4044">
            <v>0.25</v>
          </cell>
        </row>
        <row r="4045">
          <cell r="AE4045">
            <v>2150</v>
          </cell>
          <cell r="AF4045">
            <v>57</v>
          </cell>
          <cell r="AY4045">
            <v>15.4</v>
          </cell>
          <cell r="AZ4045">
            <v>0.44</v>
          </cell>
        </row>
        <row r="4046">
          <cell r="AE4046">
            <v>2150</v>
          </cell>
          <cell r="AF4046">
            <v>57</v>
          </cell>
          <cell r="AY4046">
            <v>291.93333333333334</v>
          </cell>
          <cell r="AZ4046">
            <v>17.59333333333333</v>
          </cell>
        </row>
        <row r="4047">
          <cell r="AE4047">
            <v>2150</v>
          </cell>
          <cell r="AF4047">
            <v>57</v>
          </cell>
          <cell r="AY4047">
            <v>74.5</v>
          </cell>
          <cell r="AZ4047">
            <v>9.15</v>
          </cell>
        </row>
        <row r="4048">
          <cell r="AY4048">
            <v>11.700000000000001</v>
          </cell>
          <cell r="AZ4048">
            <v>0.45</v>
          </cell>
        </row>
        <row r="4049">
          <cell r="AY4049">
            <v>27.866666666666664</v>
          </cell>
          <cell r="AZ4049">
            <v>1.32</v>
          </cell>
        </row>
        <row r="4050">
          <cell r="AY4050">
            <v>168.33333333333334</v>
          </cell>
          <cell r="AZ4050">
            <v>5.875</v>
          </cell>
        </row>
        <row r="4051">
          <cell r="AY4051">
            <v>375.83333333333331</v>
          </cell>
          <cell r="AZ4051">
            <v>0</v>
          </cell>
        </row>
        <row r="4052">
          <cell r="AY4052">
            <v>61.875</v>
          </cell>
          <cell r="AZ4052">
            <v>0.75</v>
          </cell>
        </row>
        <row r="4053">
          <cell r="AY4053">
            <v>30.099999999999998</v>
          </cell>
          <cell r="AZ4053">
            <v>0.95666666666666655</v>
          </cell>
        </row>
        <row r="4054">
          <cell r="AY4054">
            <v>64</v>
          </cell>
          <cell r="AZ4054">
            <v>1.3</v>
          </cell>
        </row>
        <row r="4055">
          <cell r="AY4055">
            <v>182</v>
          </cell>
          <cell r="AZ4055">
            <v>0</v>
          </cell>
        </row>
        <row r="4056">
          <cell r="AY4056">
            <v>168</v>
          </cell>
          <cell r="AZ4056">
            <v>4.0999999999999996</v>
          </cell>
        </row>
        <row r="4058">
          <cell r="H4058">
            <v>3</v>
          </cell>
          <cell r="J4058">
            <v>2</v>
          </cell>
          <cell r="AE4058">
            <v>2150</v>
          </cell>
          <cell r="AF4058">
            <v>57</v>
          </cell>
          <cell r="AY4058">
            <v>1549.9800000000002</v>
          </cell>
          <cell r="AZ4058">
            <v>62.341000000000001</v>
          </cell>
          <cell r="BC4058">
            <v>72.092093023255828</v>
          </cell>
          <cell r="BD4058">
            <v>109.37017543859649</v>
          </cell>
        </row>
        <row r="4059">
          <cell r="AE4059">
            <v>2150</v>
          </cell>
          <cell r="AF4059">
            <v>57</v>
          </cell>
          <cell r="AY4059">
            <v>720</v>
          </cell>
          <cell r="AZ4059">
            <v>13.6</v>
          </cell>
        </row>
        <row r="4060">
          <cell r="AE4060">
            <v>2150</v>
          </cell>
          <cell r="AF4060">
            <v>57</v>
          </cell>
          <cell r="AY4060">
            <v>124.95</v>
          </cell>
          <cell r="AZ4060">
            <v>6.0550000000000006</v>
          </cell>
        </row>
        <row r="4061">
          <cell r="AE4061">
            <v>2150</v>
          </cell>
          <cell r="AF4061">
            <v>57</v>
          </cell>
          <cell r="AY4061">
            <v>17.509999999999998</v>
          </cell>
          <cell r="AZ4061">
            <v>0.79900000000000004</v>
          </cell>
        </row>
        <row r="4062">
          <cell r="AE4062">
            <v>2150</v>
          </cell>
          <cell r="AF4062">
            <v>57</v>
          </cell>
          <cell r="AY4062">
            <v>7.0200000000000005</v>
          </cell>
          <cell r="AZ4062">
            <v>0.27</v>
          </cell>
        </row>
        <row r="4063">
          <cell r="AE4063">
            <v>2150</v>
          </cell>
          <cell r="AF4063">
            <v>57</v>
          </cell>
          <cell r="AY4063">
            <v>16.72</v>
          </cell>
          <cell r="AZ4063">
            <v>0.79200000000000004</v>
          </cell>
        </row>
        <row r="4064">
          <cell r="AY4064">
            <v>13.6</v>
          </cell>
          <cell r="AZ4064">
            <v>1.56</v>
          </cell>
        </row>
        <row r="4065">
          <cell r="AY4065">
            <v>300.8</v>
          </cell>
          <cell r="AZ4065">
            <v>30.880000000000003</v>
          </cell>
        </row>
        <row r="4066">
          <cell r="AY4066">
            <v>12.879999999999999</v>
          </cell>
          <cell r="AZ4066">
            <v>0.22999999999999998</v>
          </cell>
        </row>
        <row r="4067">
          <cell r="AY4067">
            <v>182</v>
          </cell>
          <cell r="AZ4067">
            <v>0</v>
          </cell>
        </row>
        <row r="4068">
          <cell r="AY4068">
            <v>108.3</v>
          </cell>
          <cell r="AZ4068">
            <v>1.3299999999999998</v>
          </cell>
        </row>
        <row r="4069">
          <cell r="AY4069">
            <v>46.2</v>
          </cell>
          <cell r="AZ4069">
            <v>6.8250000000000002</v>
          </cell>
        </row>
        <row r="4071">
          <cell r="H4071">
            <v>3</v>
          </cell>
          <cell r="J4071">
            <v>2</v>
          </cell>
          <cell r="AE4071">
            <v>2150</v>
          </cell>
          <cell r="AF4071">
            <v>57</v>
          </cell>
          <cell r="AY4071">
            <v>1823.386</v>
          </cell>
          <cell r="AZ4071">
            <v>58.320249999999994</v>
          </cell>
          <cell r="BC4071">
            <v>84.808651162790696</v>
          </cell>
          <cell r="BD4071">
            <v>102.31622807017541</v>
          </cell>
        </row>
        <row r="4072">
          <cell r="AE4072">
            <v>2150</v>
          </cell>
          <cell r="AF4072">
            <v>57</v>
          </cell>
          <cell r="AY4072">
            <v>720</v>
          </cell>
          <cell r="AZ4072">
            <v>13.6</v>
          </cell>
        </row>
        <row r="4073">
          <cell r="AE4073">
            <v>2150</v>
          </cell>
          <cell r="AF4073">
            <v>57</v>
          </cell>
          <cell r="AY4073">
            <v>175.16</v>
          </cell>
          <cell r="AZ4073">
            <v>10.555999999999999</v>
          </cell>
        </row>
        <row r="4074">
          <cell r="AE4074">
            <v>2150</v>
          </cell>
          <cell r="AF4074">
            <v>57</v>
          </cell>
          <cell r="AY4074">
            <v>8.9459999999999997</v>
          </cell>
          <cell r="AZ4074">
            <v>0.86975000000000002</v>
          </cell>
        </row>
        <row r="4075">
          <cell r="AE4075">
            <v>2150</v>
          </cell>
          <cell r="AF4075">
            <v>57</v>
          </cell>
          <cell r="AY4075">
            <v>7.0200000000000005</v>
          </cell>
          <cell r="AZ4075">
            <v>0.27</v>
          </cell>
        </row>
        <row r="4076">
          <cell r="AE4076">
            <v>2150</v>
          </cell>
          <cell r="AF4076">
            <v>57</v>
          </cell>
          <cell r="AY4076">
            <v>16.72</v>
          </cell>
          <cell r="AZ4076">
            <v>0.79200000000000004</v>
          </cell>
        </row>
        <row r="4077">
          <cell r="AY4077">
            <v>288.64</v>
          </cell>
          <cell r="AZ4077">
            <v>0</v>
          </cell>
        </row>
        <row r="4078">
          <cell r="AY4078">
            <v>37.25</v>
          </cell>
          <cell r="AZ4078">
            <v>4.5750000000000002</v>
          </cell>
        </row>
        <row r="4079">
          <cell r="AY4079">
            <v>72.8</v>
          </cell>
          <cell r="AZ4079">
            <v>0</v>
          </cell>
        </row>
        <row r="4080">
          <cell r="AY4080">
            <v>17.25</v>
          </cell>
          <cell r="AZ4080">
            <v>0.1875</v>
          </cell>
        </row>
        <row r="4081">
          <cell r="AY4081">
            <v>17</v>
          </cell>
          <cell r="AZ4081">
            <v>1.95</v>
          </cell>
        </row>
        <row r="4082">
          <cell r="AY4082">
            <v>201.6</v>
          </cell>
          <cell r="AZ4082">
            <v>15.919999999999998</v>
          </cell>
        </row>
        <row r="4083">
          <cell r="AY4083">
            <v>26.4</v>
          </cell>
          <cell r="AZ4083">
            <v>3.9</v>
          </cell>
        </row>
        <row r="4084">
          <cell r="AY4084">
            <v>109.2</v>
          </cell>
          <cell r="AZ4084">
            <v>0</v>
          </cell>
        </row>
        <row r="4085">
          <cell r="AY4085">
            <v>125.4</v>
          </cell>
          <cell r="AZ4085">
            <v>5.7</v>
          </cell>
        </row>
        <row r="4087">
          <cell r="H4087">
            <v>3</v>
          </cell>
          <cell r="J4087">
            <v>2</v>
          </cell>
          <cell r="AE4087">
            <v>1612.5</v>
          </cell>
          <cell r="AF4087">
            <v>42.75</v>
          </cell>
          <cell r="AY4087">
            <v>1667.0500000000002</v>
          </cell>
          <cell r="AZ4087">
            <v>51.719500000000004</v>
          </cell>
          <cell r="BC4087">
            <v>103.38294573643412</v>
          </cell>
          <cell r="BD4087">
            <v>120.98128654970762</v>
          </cell>
        </row>
        <row r="4088">
          <cell r="AE4088">
            <v>2150</v>
          </cell>
          <cell r="AF4088">
            <v>57</v>
          </cell>
          <cell r="AY4088">
            <v>990</v>
          </cell>
          <cell r="AZ4088">
            <v>18.7</v>
          </cell>
        </row>
        <row r="4089">
          <cell r="AE4089">
            <v>2150</v>
          </cell>
          <cell r="AF4089">
            <v>57</v>
          </cell>
          <cell r="AY4089">
            <v>39.693749999999994</v>
          </cell>
          <cell r="AZ4089">
            <v>3.6974999999999998</v>
          </cell>
        </row>
        <row r="4090">
          <cell r="AE4090">
            <v>2150</v>
          </cell>
          <cell r="AF4090">
            <v>57</v>
          </cell>
          <cell r="AY4090">
            <v>89.25</v>
          </cell>
          <cell r="AZ4090">
            <v>4.3250000000000002</v>
          </cell>
        </row>
        <row r="4091">
          <cell r="AY4091">
            <v>5.75</v>
          </cell>
          <cell r="AZ4091">
            <v>0.72499999999999998</v>
          </cell>
        </row>
        <row r="4092">
          <cell r="AY4092">
            <v>169.5</v>
          </cell>
          <cell r="AZ4092">
            <v>9.4875000000000007</v>
          </cell>
        </row>
        <row r="4093">
          <cell r="AY4093">
            <v>21.887499999999999</v>
          </cell>
          <cell r="AZ4093">
            <v>0.99875000000000003</v>
          </cell>
        </row>
        <row r="4094">
          <cell r="AY4094">
            <v>8.7750000000000004</v>
          </cell>
          <cell r="AZ4094">
            <v>0.33750000000000002</v>
          </cell>
        </row>
        <row r="4095">
          <cell r="AY4095">
            <v>20.9</v>
          </cell>
          <cell r="AZ4095">
            <v>0.99</v>
          </cell>
        </row>
        <row r="4096">
          <cell r="AY4096">
            <v>46.5625</v>
          </cell>
          <cell r="AZ4096">
            <v>5.71875</v>
          </cell>
        </row>
        <row r="4097">
          <cell r="AY4097">
            <v>91</v>
          </cell>
          <cell r="AZ4097">
            <v>0</v>
          </cell>
        </row>
        <row r="4098">
          <cell r="AY4098">
            <v>34.65</v>
          </cell>
          <cell r="AZ4098">
            <v>0.8819999999999999</v>
          </cell>
        </row>
        <row r="4099">
          <cell r="AY4099">
            <v>46.40625</v>
          </cell>
          <cell r="AZ4099">
            <v>0.5625</v>
          </cell>
        </row>
        <row r="4100">
          <cell r="AY4100">
            <v>54.675000000000004</v>
          </cell>
          <cell r="AZ4100">
            <v>4.32</v>
          </cell>
        </row>
        <row r="4101">
          <cell r="AY4101">
            <v>48</v>
          </cell>
          <cell r="AZ4101">
            <v>0.97500000000000009</v>
          </cell>
        </row>
        <row r="4103">
          <cell r="H4103">
            <v>3</v>
          </cell>
          <cell r="J4103">
            <v>2</v>
          </cell>
          <cell r="AE4103">
            <v>2866.6666666666665</v>
          </cell>
          <cell r="AF4103">
            <v>76</v>
          </cell>
          <cell r="AY4103">
            <v>3105.0216666666665</v>
          </cell>
          <cell r="AZ4103">
            <v>74.008666666666656</v>
          </cell>
          <cell r="BC4103">
            <v>108.31470930232558</v>
          </cell>
          <cell r="BD4103">
            <v>97.379824561403495</v>
          </cell>
        </row>
        <row r="4104">
          <cell r="AE4104">
            <v>2150</v>
          </cell>
          <cell r="AF4104">
            <v>57</v>
          </cell>
          <cell r="AY4104">
            <v>1080</v>
          </cell>
          <cell r="AZ4104">
            <v>20.399999999999999</v>
          </cell>
        </row>
        <row r="4105">
          <cell r="AE4105">
            <v>2150</v>
          </cell>
          <cell r="AF4105">
            <v>57</v>
          </cell>
          <cell r="AY4105">
            <v>291.93333333333334</v>
          </cell>
          <cell r="AZ4105">
            <v>17.59333333333333</v>
          </cell>
        </row>
        <row r="4106">
          <cell r="AE4106">
            <v>2150</v>
          </cell>
          <cell r="AF4106">
            <v>57</v>
          </cell>
          <cell r="AY4106">
            <v>7.666666666666667</v>
          </cell>
          <cell r="AZ4106">
            <v>0.96666666666666667</v>
          </cell>
        </row>
        <row r="4107">
          <cell r="AE4107">
            <v>2150</v>
          </cell>
          <cell r="AF4107">
            <v>57</v>
          </cell>
          <cell r="AY4107">
            <v>74.5</v>
          </cell>
          <cell r="AZ4107">
            <v>9.15</v>
          </cell>
        </row>
        <row r="4108">
          <cell r="AY4108">
            <v>116.66666666666667</v>
          </cell>
          <cell r="AZ4108">
            <v>0.16666666666666666</v>
          </cell>
        </row>
        <row r="4109">
          <cell r="AY4109">
            <v>11.700000000000001</v>
          </cell>
          <cell r="AZ4109">
            <v>0.45</v>
          </cell>
        </row>
        <row r="4110">
          <cell r="AY4110">
            <v>27.866666666666664</v>
          </cell>
          <cell r="AZ4110">
            <v>1.32</v>
          </cell>
        </row>
        <row r="4111">
          <cell r="AY4111">
            <v>751.66666666666663</v>
          </cell>
          <cell r="AZ4111">
            <v>0</v>
          </cell>
        </row>
        <row r="4112">
          <cell r="AY4112">
            <v>123.75</v>
          </cell>
          <cell r="AZ4112">
            <v>1.5</v>
          </cell>
        </row>
        <row r="4113">
          <cell r="AY4113">
            <v>7.125</v>
          </cell>
          <cell r="AZ4113">
            <v>0.68400000000000005</v>
          </cell>
        </row>
        <row r="4114">
          <cell r="AY4114">
            <v>18.48</v>
          </cell>
          <cell r="AZ4114">
            <v>0.52800000000000002</v>
          </cell>
        </row>
        <row r="4115">
          <cell r="AY4115">
            <v>119.66666666666667</v>
          </cell>
          <cell r="AZ4115">
            <v>3.8333333333333335</v>
          </cell>
        </row>
        <row r="4116">
          <cell r="AY4116">
            <v>265</v>
          </cell>
          <cell r="AZ4116">
            <v>7.916666666666667</v>
          </cell>
        </row>
        <row r="4117">
          <cell r="AY4117">
            <v>209</v>
          </cell>
          <cell r="AZ4117">
            <v>9.5</v>
          </cell>
        </row>
        <row r="4119">
          <cell r="H4119">
            <v>3</v>
          </cell>
          <cell r="J4119">
            <v>2</v>
          </cell>
          <cell r="AE4119">
            <v>2150</v>
          </cell>
          <cell r="AF4119">
            <v>57</v>
          </cell>
          <cell r="AY4119">
            <v>2113.6466666666665</v>
          </cell>
          <cell r="AZ4119">
            <v>50.557500000000005</v>
          </cell>
          <cell r="BC4119">
            <v>98.309147286821698</v>
          </cell>
          <cell r="BD4119">
            <v>88.69736842105263</v>
          </cell>
        </row>
        <row r="4120">
          <cell r="AE4120">
            <v>2150</v>
          </cell>
          <cell r="AF4120">
            <v>57</v>
          </cell>
          <cell r="AY4120">
            <v>900</v>
          </cell>
          <cell r="AZ4120">
            <v>17</v>
          </cell>
        </row>
        <row r="4121">
          <cell r="AE4121">
            <v>2150</v>
          </cell>
          <cell r="AF4121">
            <v>57</v>
          </cell>
          <cell r="AY4121">
            <v>12.78</v>
          </cell>
          <cell r="AZ4121">
            <v>1.2424999999999999</v>
          </cell>
        </row>
        <row r="4122">
          <cell r="AE4122">
            <v>2150</v>
          </cell>
          <cell r="AF4122">
            <v>57</v>
          </cell>
          <cell r="AY4122">
            <v>15.4</v>
          </cell>
          <cell r="AZ4122">
            <v>0.44</v>
          </cell>
        </row>
        <row r="4123">
          <cell r="AY4123">
            <v>62.083333333333336</v>
          </cell>
          <cell r="AZ4123">
            <v>7.625</v>
          </cell>
        </row>
        <row r="4124">
          <cell r="AY4124">
            <v>291.93333333333334</v>
          </cell>
          <cell r="AZ4124">
            <v>17.59333333333333</v>
          </cell>
        </row>
        <row r="4125">
          <cell r="AY4125">
            <v>11.700000000000001</v>
          </cell>
          <cell r="AZ4125">
            <v>0.45</v>
          </cell>
        </row>
        <row r="4126">
          <cell r="AY4126">
            <v>27.866666666666664</v>
          </cell>
          <cell r="AZ4126">
            <v>1.32</v>
          </cell>
        </row>
        <row r="4127">
          <cell r="AY4127">
            <v>375.83333333333331</v>
          </cell>
          <cell r="AZ4127">
            <v>0</v>
          </cell>
        </row>
        <row r="4128">
          <cell r="AY4128">
            <v>42.533333333333339</v>
          </cell>
          <cell r="AZ4128">
            <v>0.22</v>
          </cell>
        </row>
        <row r="4129">
          <cell r="AY4129">
            <v>182</v>
          </cell>
          <cell r="AZ4129">
            <v>0</v>
          </cell>
        </row>
        <row r="4130">
          <cell r="AY4130">
            <v>23.516666666666666</v>
          </cell>
          <cell r="AZ4130">
            <v>0.56666666666666665</v>
          </cell>
        </row>
        <row r="4131">
          <cell r="AY4131">
            <v>168</v>
          </cell>
          <cell r="AZ4131">
            <v>4.0999999999999996</v>
          </cell>
        </row>
        <row r="4133">
          <cell r="H4133">
            <v>3</v>
          </cell>
          <cell r="J4133">
            <v>2</v>
          </cell>
          <cell r="AE4133">
            <v>4300</v>
          </cell>
          <cell r="AF4133">
            <v>114</v>
          </cell>
          <cell r="AY4133">
            <v>2508.15625</v>
          </cell>
          <cell r="AZ4133">
            <v>88.138000000000005</v>
          </cell>
          <cell r="BC4133">
            <v>58.329215116279066</v>
          </cell>
          <cell r="BD4133">
            <v>77.314035087719304</v>
          </cell>
        </row>
        <row r="4134">
          <cell r="AE4134">
            <v>2150</v>
          </cell>
          <cell r="AF4134">
            <v>57</v>
          </cell>
          <cell r="AY4134">
            <v>900</v>
          </cell>
          <cell r="AZ4134">
            <v>17</v>
          </cell>
        </row>
        <row r="4135">
          <cell r="AE4135">
            <v>2150</v>
          </cell>
          <cell r="AF4135">
            <v>57</v>
          </cell>
          <cell r="AY4135">
            <v>10.44</v>
          </cell>
          <cell r="AZ4135">
            <v>0.47850000000000004</v>
          </cell>
        </row>
        <row r="4136">
          <cell r="AE4136">
            <v>2150</v>
          </cell>
          <cell r="AF4136">
            <v>57</v>
          </cell>
          <cell r="AY4136">
            <v>178.5</v>
          </cell>
          <cell r="AZ4136">
            <v>8.65</v>
          </cell>
        </row>
        <row r="4137">
          <cell r="AE4137">
            <v>2150</v>
          </cell>
          <cell r="AF4137">
            <v>57</v>
          </cell>
          <cell r="AY4137">
            <v>9.43</v>
          </cell>
          <cell r="AZ4137">
            <v>0.28699999999999998</v>
          </cell>
        </row>
        <row r="4138">
          <cell r="AY4138">
            <v>61</v>
          </cell>
          <cell r="AZ4138">
            <v>1</v>
          </cell>
        </row>
        <row r="4139">
          <cell r="AY4139">
            <v>252</v>
          </cell>
          <cell r="AZ4139">
            <v>19.899999999999999</v>
          </cell>
        </row>
        <row r="4140">
          <cell r="AY4140">
            <v>17.55</v>
          </cell>
          <cell r="AZ4140">
            <v>0.67500000000000004</v>
          </cell>
        </row>
        <row r="4141">
          <cell r="AY4141">
            <v>41.8</v>
          </cell>
          <cell r="AZ4141">
            <v>1.98</v>
          </cell>
        </row>
        <row r="4142">
          <cell r="AY4142">
            <v>83.53125</v>
          </cell>
          <cell r="AZ4142">
            <v>1.0125</v>
          </cell>
        </row>
        <row r="4143">
          <cell r="AY4143">
            <v>32.4</v>
          </cell>
          <cell r="AZ4143">
            <v>0.64800000000000002</v>
          </cell>
        </row>
        <row r="4144">
          <cell r="AY4144">
            <v>74.5</v>
          </cell>
          <cell r="AZ4144">
            <v>9.15</v>
          </cell>
        </row>
        <row r="4145">
          <cell r="AY4145">
            <v>23.625</v>
          </cell>
          <cell r="AZ4145">
            <v>1.62</v>
          </cell>
        </row>
        <row r="4146">
          <cell r="AY4146">
            <v>258.75</v>
          </cell>
          <cell r="AZ4146">
            <v>23.5</v>
          </cell>
        </row>
        <row r="4147">
          <cell r="AY4147">
            <v>9.43</v>
          </cell>
          <cell r="AZ4147">
            <v>0.28699999999999998</v>
          </cell>
        </row>
        <row r="4148">
          <cell r="AY4148">
            <v>451</v>
          </cell>
          <cell r="AZ4148">
            <v>0</v>
          </cell>
        </row>
        <row r="4149">
          <cell r="AY4149">
            <v>13.200000000000001</v>
          </cell>
          <cell r="AZ4149">
            <v>1.9500000000000002</v>
          </cell>
        </row>
        <row r="4150">
          <cell r="AY4150">
            <v>91</v>
          </cell>
          <cell r="AZ4150">
            <v>0</v>
          </cell>
        </row>
        <row r="4152">
          <cell r="H4152">
            <v>3</v>
          </cell>
          <cell r="J4152">
            <v>2</v>
          </cell>
          <cell r="AE4152">
            <v>1720</v>
          </cell>
          <cell r="AF4152">
            <v>45.6</v>
          </cell>
          <cell r="AY4152">
            <v>1801.3250000000003</v>
          </cell>
          <cell r="AZ4152">
            <v>43.627000000000002</v>
          </cell>
          <cell r="BC4152">
            <v>104.72819767441861</v>
          </cell>
          <cell r="BD4152">
            <v>95.673245614035082</v>
          </cell>
        </row>
        <row r="4153">
          <cell r="AE4153">
            <v>2150</v>
          </cell>
          <cell r="AF4153">
            <v>57</v>
          </cell>
          <cell r="AY4153">
            <v>720</v>
          </cell>
          <cell r="AZ4153">
            <v>13.6</v>
          </cell>
        </row>
        <row r="4154">
          <cell r="AE4154">
            <v>2150</v>
          </cell>
          <cell r="AF4154">
            <v>57</v>
          </cell>
          <cell r="AY4154">
            <v>5.0750000000000002</v>
          </cell>
          <cell r="AZ4154">
            <v>0.52500000000000002</v>
          </cell>
        </row>
        <row r="4155">
          <cell r="AE4155">
            <v>2150</v>
          </cell>
          <cell r="AF4155">
            <v>57</v>
          </cell>
          <cell r="AY4155">
            <v>30.959999999999997</v>
          </cell>
          <cell r="AZ4155">
            <v>4.8</v>
          </cell>
        </row>
        <row r="4156">
          <cell r="AE4156">
            <v>2150</v>
          </cell>
          <cell r="AF4156">
            <v>57</v>
          </cell>
          <cell r="AY4156">
            <v>100.8</v>
          </cell>
          <cell r="AZ4156">
            <v>7.9599999999999991</v>
          </cell>
        </row>
        <row r="4157">
          <cell r="AY4157">
            <v>7.0200000000000005</v>
          </cell>
          <cell r="AZ4157">
            <v>0.27</v>
          </cell>
        </row>
        <row r="4158">
          <cell r="AY4158">
            <v>16.72</v>
          </cell>
          <cell r="AZ4158">
            <v>0.79200000000000004</v>
          </cell>
        </row>
        <row r="4159">
          <cell r="AY4159">
            <v>4.5</v>
          </cell>
          <cell r="AZ4159">
            <v>0.18</v>
          </cell>
        </row>
        <row r="4160">
          <cell r="AY4160">
            <v>270.60000000000002</v>
          </cell>
          <cell r="AZ4160">
            <v>0</v>
          </cell>
        </row>
        <row r="4161">
          <cell r="AY4161">
            <v>77.2</v>
          </cell>
          <cell r="AZ4161">
            <v>0.6</v>
          </cell>
        </row>
        <row r="4162">
          <cell r="AY4162">
            <v>109.2</v>
          </cell>
          <cell r="AZ4162">
            <v>0</v>
          </cell>
        </row>
        <row r="4163">
          <cell r="AY4163">
            <v>385</v>
          </cell>
          <cell r="AZ4163">
            <v>14</v>
          </cell>
        </row>
        <row r="4164">
          <cell r="AY4164">
            <v>74.25</v>
          </cell>
          <cell r="AZ4164">
            <v>0.9</v>
          </cell>
        </row>
        <row r="4166">
          <cell r="H4166">
            <v>3</v>
          </cell>
          <cell r="J4166">
            <v>2</v>
          </cell>
          <cell r="AE4166">
            <v>2150</v>
          </cell>
          <cell r="AF4166">
            <v>57</v>
          </cell>
          <cell r="AY4166">
            <v>1951.4237499999999</v>
          </cell>
          <cell r="AZ4166">
            <v>42.226124999999996</v>
          </cell>
          <cell r="BC4166">
            <v>90.76389534883721</v>
          </cell>
          <cell r="BD4166">
            <v>74.080921052631581</v>
          </cell>
        </row>
        <row r="4167">
          <cell r="AE4167">
            <v>2150</v>
          </cell>
          <cell r="AF4167">
            <v>57</v>
          </cell>
          <cell r="AY4167">
            <v>900</v>
          </cell>
          <cell r="AZ4167">
            <v>17</v>
          </cell>
        </row>
        <row r="4168">
          <cell r="AE4168">
            <v>2150</v>
          </cell>
          <cell r="AF4168">
            <v>57</v>
          </cell>
          <cell r="AY4168">
            <v>8.3737499999999994</v>
          </cell>
          <cell r="AZ4168">
            <v>0.31762500000000005</v>
          </cell>
        </row>
        <row r="4169">
          <cell r="AE4169">
            <v>2150</v>
          </cell>
          <cell r="AF4169">
            <v>57</v>
          </cell>
          <cell r="AY4169">
            <v>46.5625</v>
          </cell>
          <cell r="AZ4169">
            <v>5.71875</v>
          </cell>
        </row>
        <row r="4170">
          <cell r="AE4170">
            <v>2150</v>
          </cell>
          <cell r="AF4170">
            <v>57</v>
          </cell>
          <cell r="AY4170">
            <v>6.5874999999999995</v>
          </cell>
          <cell r="AZ4170">
            <v>0.21249999999999999</v>
          </cell>
        </row>
        <row r="4171">
          <cell r="AY4171">
            <v>8.7750000000000004</v>
          </cell>
          <cell r="AZ4171">
            <v>0.33750000000000002</v>
          </cell>
        </row>
        <row r="4172">
          <cell r="AY4172">
            <v>20.9</v>
          </cell>
          <cell r="AZ4172">
            <v>0.99</v>
          </cell>
        </row>
        <row r="4173">
          <cell r="AY4173">
            <v>87.5</v>
          </cell>
          <cell r="AZ4173">
            <v>0.125</v>
          </cell>
        </row>
        <row r="4174">
          <cell r="AY4174">
            <v>394.625</v>
          </cell>
          <cell r="AZ4174">
            <v>0</v>
          </cell>
        </row>
        <row r="4175">
          <cell r="AY4175">
            <v>25.875</v>
          </cell>
          <cell r="AZ4175">
            <v>0.28125</v>
          </cell>
        </row>
        <row r="4176">
          <cell r="AY4176">
            <v>24.3</v>
          </cell>
          <cell r="AZ4176">
            <v>0.48600000000000004</v>
          </cell>
        </row>
        <row r="4177">
          <cell r="AY4177">
            <v>49.5</v>
          </cell>
          <cell r="AZ4177">
            <v>7.3125</v>
          </cell>
        </row>
        <row r="4178">
          <cell r="AY4178">
            <v>113.75</v>
          </cell>
          <cell r="AZ4178">
            <v>0</v>
          </cell>
        </row>
        <row r="4179">
          <cell r="AY4179">
            <v>210</v>
          </cell>
          <cell r="AZ4179">
            <v>5.125</v>
          </cell>
        </row>
        <row r="4180">
          <cell r="AY4180">
            <v>54.675000000000004</v>
          </cell>
          <cell r="AZ4180">
            <v>4.32</v>
          </cell>
        </row>
      </sheetData>
      <sheetData sheetId="5"/>
      <sheetData sheetId="6">
        <row r="12">
          <cell r="C12" t="str">
            <v>Padi-padian</v>
          </cell>
          <cell r="D12">
            <v>896.64892037037043</v>
          </cell>
          <cell r="N12" t="str">
            <v>Padi-padian</v>
          </cell>
          <cell r="O12">
            <v>896.64892037037043</v>
          </cell>
        </row>
        <row r="13">
          <cell r="C13" t="str">
            <v>Umbi-umbian</v>
          </cell>
          <cell r="D13">
            <v>94.593855709876564</v>
          </cell>
          <cell r="N13" t="str">
            <v>Umbi-umbian</v>
          </cell>
          <cell r="O13">
            <v>94.593855709876564</v>
          </cell>
        </row>
        <row r="14">
          <cell r="C14" t="str">
            <v>Pangan Hewani</v>
          </cell>
          <cell r="D14">
            <v>270.38536543209875</v>
          </cell>
          <cell r="N14" t="str">
            <v>Pangan Hewani</v>
          </cell>
          <cell r="O14">
            <v>270.38536543209875</v>
          </cell>
        </row>
        <row r="15">
          <cell r="C15" t="str">
            <v>Minyak dan Lemak</v>
          </cell>
          <cell r="D15">
            <v>446.53944753086427</v>
          </cell>
          <cell r="N15" t="str">
            <v>Minyak dan Lemak</v>
          </cell>
          <cell r="O15">
            <v>446.53944753086427</v>
          </cell>
        </row>
        <row r="16">
          <cell r="C16" t="str">
            <v>Buah/Biji Berminyak</v>
          </cell>
          <cell r="D16">
            <v>36.438612345679012</v>
          </cell>
          <cell r="N16" t="str">
            <v>Buah/Biji Berminyak</v>
          </cell>
          <cell r="O16">
            <v>36.438612345679012</v>
          </cell>
        </row>
        <row r="17">
          <cell r="C17" t="str">
            <v>Kacang-kacangan</v>
          </cell>
          <cell r="D17">
            <v>106.7392160493827</v>
          </cell>
          <cell r="N17" t="str">
            <v>Kacang-kacangan</v>
          </cell>
          <cell r="O17">
            <v>106.7392160493827</v>
          </cell>
        </row>
        <row r="18">
          <cell r="C18" t="str">
            <v>Gula</v>
          </cell>
          <cell r="D18">
            <v>82.596209876543213</v>
          </cell>
          <cell r="N18" t="str">
            <v>Gula</v>
          </cell>
          <cell r="O18">
            <v>82.596209876543213</v>
          </cell>
        </row>
        <row r="19">
          <cell r="C19" t="str">
            <v>Sayur dan Buah</v>
          </cell>
          <cell r="D19">
            <v>124.91129876543201</v>
          </cell>
          <cell r="N19" t="str">
            <v>Sayur dan Buah</v>
          </cell>
          <cell r="O19">
            <v>124.91129876543201</v>
          </cell>
        </row>
        <row r="20">
          <cell r="C20" t="str">
            <v>Lain-lain</v>
          </cell>
          <cell r="D20">
            <v>52.394008950617263</v>
          </cell>
          <cell r="N20" t="str">
            <v>Lain-lain</v>
          </cell>
          <cell r="O20">
            <v>52.394008950617263</v>
          </cell>
        </row>
        <row r="22">
          <cell r="K22">
            <v>93.79877791056559</v>
          </cell>
          <cell r="V22">
            <v>93.79877791056559</v>
          </cell>
        </row>
        <row r="31">
          <cell r="D31">
            <v>905.76794555555557</v>
          </cell>
          <cell r="O31">
            <v>936.71174999999994</v>
          </cell>
        </row>
        <row r="32">
          <cell r="D32">
            <v>103.15921944444443</v>
          </cell>
          <cell r="O32">
            <v>112.43330654761905</v>
          </cell>
        </row>
        <row r="33">
          <cell r="D33">
            <v>280.95827999999995</v>
          </cell>
          <cell r="O33">
            <v>289.96457380952381</v>
          </cell>
        </row>
        <row r="34">
          <cell r="D34">
            <v>621.57201666666663</v>
          </cell>
          <cell r="O34">
            <v>539.21217261904781</v>
          </cell>
        </row>
        <row r="35">
          <cell r="D35">
            <v>34.005788888888887</v>
          </cell>
          <cell r="O35">
            <v>37.466892857142859</v>
          </cell>
        </row>
        <row r="36">
          <cell r="D36">
            <v>108.80965</v>
          </cell>
          <cell r="O36">
            <v>105.92395833333336</v>
          </cell>
        </row>
        <row r="37">
          <cell r="D37">
            <v>89.722666666666655</v>
          </cell>
          <cell r="O37">
            <v>82.39297619047619</v>
          </cell>
        </row>
        <row r="38">
          <cell r="D38">
            <v>130.58990472222209</v>
          </cell>
          <cell r="O38">
            <v>133.81112440476176</v>
          </cell>
        </row>
        <row r="39">
          <cell r="D39">
            <v>65.833860555555546</v>
          </cell>
          <cell r="O39">
            <v>63.534623214285716</v>
          </cell>
        </row>
        <row r="41">
          <cell r="K41">
            <v>95.340828385012927</v>
          </cell>
          <cell r="V41">
            <v>81.557548013296667</v>
          </cell>
        </row>
        <row r="50">
          <cell r="D50" t="str">
            <v>-</v>
          </cell>
          <cell r="O50">
            <v>853.50433461538455</v>
          </cell>
        </row>
        <row r="51">
          <cell r="D51" t="str">
            <v>-</v>
          </cell>
          <cell r="O51">
            <v>75.38213942307695</v>
          </cell>
        </row>
        <row r="52">
          <cell r="D52" t="str">
            <v>-</v>
          </cell>
          <cell r="O52">
            <v>249.30006410256408</v>
          </cell>
        </row>
        <row r="53">
          <cell r="D53" t="str">
            <v>-</v>
          </cell>
          <cell r="O53">
            <v>346.73805128205129</v>
          </cell>
        </row>
        <row r="54">
          <cell r="D54" t="str">
            <v>-</v>
          </cell>
          <cell r="O54">
            <v>35.33123333333333</v>
          </cell>
        </row>
        <row r="55">
          <cell r="D55" t="str">
            <v>-</v>
          </cell>
          <cell r="O55">
            <v>107.61718589743592</v>
          </cell>
        </row>
        <row r="56">
          <cell r="D56" t="str">
            <v>-</v>
          </cell>
          <cell r="O56">
            <v>82.81507692307693</v>
          </cell>
        </row>
        <row r="57">
          <cell r="D57" t="str">
            <v>-</v>
          </cell>
          <cell r="O57">
            <v>115.32687115384599</v>
          </cell>
        </row>
        <row r="58">
          <cell r="D58" t="str">
            <v>-</v>
          </cell>
          <cell r="O58">
            <v>40.396424358974365</v>
          </cell>
        </row>
        <row r="60">
          <cell r="K60" t="str">
            <v>-</v>
          </cell>
          <cell r="V60">
            <v>80.179578880787886</v>
          </cell>
        </row>
        <row r="69">
          <cell r="D69">
            <v>885.25013888888873</v>
          </cell>
          <cell r="O69" t="str">
            <v>-</v>
          </cell>
        </row>
        <row r="70">
          <cell r="D70">
            <v>83.887151041666684</v>
          </cell>
          <cell r="O70" t="str">
            <v>-</v>
          </cell>
        </row>
        <row r="71">
          <cell r="D71">
            <v>257.16922222222217</v>
          </cell>
          <cell r="O71" t="str">
            <v>-</v>
          </cell>
        </row>
        <row r="72">
          <cell r="D72">
            <v>227.74873611111104</v>
          </cell>
          <cell r="O72" t="str">
            <v>-</v>
          </cell>
        </row>
        <row r="73">
          <cell r="D73">
            <v>39.479641666666666</v>
          </cell>
          <cell r="O73" t="str">
            <v>-</v>
          </cell>
        </row>
        <row r="74">
          <cell r="D74">
            <v>104.15117361111112</v>
          </cell>
          <cell r="O74" t="str">
            <v>-</v>
          </cell>
        </row>
        <row r="75">
          <cell r="D75">
            <v>73.688138888888886</v>
          </cell>
          <cell r="O75" t="str">
            <v>-</v>
          </cell>
        </row>
        <row r="76">
          <cell r="D76">
            <v>117.81304131944427</v>
          </cell>
          <cell r="O76" t="str">
            <v>-</v>
          </cell>
        </row>
        <row r="77">
          <cell r="D77">
            <v>35.59419444444444</v>
          </cell>
          <cell r="O77" t="str">
            <v>-</v>
          </cell>
        </row>
        <row r="79">
          <cell r="K79">
            <v>91.179466674741548</v>
          </cell>
          <cell r="V79" t="str">
            <v>-</v>
          </cell>
        </row>
      </sheetData>
      <sheetData sheetId="7">
        <row r="6">
          <cell r="G6" t="str">
            <v>Konsumsi Energi (Kkal/Kap/Hari)</v>
          </cell>
          <cell r="H6" t="str">
            <v>Kecukupan Energi (Kkal/Kap/Hari)</v>
          </cell>
          <cell r="O6" t="str">
            <v>% AKE</v>
          </cell>
          <cell r="P6" t="str">
            <v>Skor PPH</v>
          </cell>
        </row>
        <row r="7">
          <cell r="Q7" t="str">
            <v>&lt; 70 % AKE</v>
          </cell>
          <cell r="S7" t="str">
            <v>70 - 80 % AKE</v>
          </cell>
          <cell r="U7" t="str">
            <v>&gt; 80 % AKE</v>
          </cell>
        </row>
        <row r="10">
          <cell r="C10" t="str">
            <v>Wilayah Pertanian</v>
          </cell>
          <cell r="G10">
            <v>2340.4193325000006</v>
          </cell>
          <cell r="H10">
            <v>2547.4314814814811</v>
          </cell>
          <cell r="M10" t="str">
            <v>Wilayah Pertanian</v>
          </cell>
          <cell r="O10">
            <v>101.02132828903653</v>
          </cell>
          <cell r="P10">
            <v>95.340828385012927</v>
          </cell>
          <cell r="R10">
            <v>27.333333333333332</v>
          </cell>
          <cell r="T10">
            <v>8.6666666666666679</v>
          </cell>
          <cell r="V10">
            <v>64</v>
          </cell>
        </row>
        <row r="11">
          <cell r="C11" t="str">
            <v>Wilayah Perikanan</v>
          </cell>
          <cell r="G11" t="str">
            <v>-</v>
          </cell>
          <cell r="H11" t="str">
            <v>-</v>
          </cell>
          <cell r="M11" t="str">
            <v>Wilayah Perikanan</v>
          </cell>
          <cell r="O11" t="str">
            <v>-</v>
          </cell>
          <cell r="P11" t="str">
            <v>-</v>
          </cell>
          <cell r="R11" t="str">
            <v>-</v>
          </cell>
          <cell r="T11" t="str">
            <v>-</v>
          </cell>
          <cell r="V11" t="str">
            <v>-</v>
          </cell>
        </row>
        <row r="12">
          <cell r="C12" t="str">
            <v>Wilayah Lainnya</v>
          </cell>
          <cell r="G12">
            <v>1824.7814381944447</v>
          </cell>
          <cell r="H12">
            <v>2546.5555555555557</v>
          </cell>
          <cell r="M12" t="str">
            <v>Wilayah Lainnya</v>
          </cell>
          <cell r="O12">
            <v>82.643225228405313</v>
          </cell>
          <cell r="P12">
            <v>91.179466674741548</v>
          </cell>
          <cell r="R12">
            <v>39.166666666666664</v>
          </cell>
          <cell r="T12">
            <v>15</v>
          </cell>
          <cell r="V12">
            <v>45.833333333333329</v>
          </cell>
        </row>
        <row r="20">
          <cell r="G20" t="str">
            <v>Konsumsi Protein  (Gram/Kap/Hari)</v>
          </cell>
          <cell r="H20" t="str">
            <v>Kecukupan Protein  (Gram/Kap/Hari)</v>
          </cell>
          <cell r="O20" t="str">
            <v>% AKP</v>
          </cell>
          <cell r="P20" t="str">
            <v>Skor PPH</v>
          </cell>
        </row>
        <row r="21">
          <cell r="Q21" t="str">
            <v>&lt; 70 % AKP</v>
          </cell>
          <cell r="S21" t="str">
            <v>70 - 80 % AKP</v>
          </cell>
          <cell r="U21" t="str">
            <v>&gt; 80 % AKP</v>
          </cell>
        </row>
        <row r="24">
          <cell r="C24" t="str">
            <v>Wilayah Pertanian</v>
          </cell>
          <cell r="G24">
            <v>57.535476416666654</v>
          </cell>
          <cell r="H24">
            <v>67.536555555555566</v>
          </cell>
          <cell r="M24" t="str">
            <v>Wilayah Pertanian</v>
          </cell>
          <cell r="O24">
            <v>94.830396590086366</v>
          </cell>
          <cell r="P24">
            <v>95.340828385012927</v>
          </cell>
          <cell r="R24">
            <v>34.666666666666671</v>
          </cell>
          <cell r="T24">
            <v>10.666666666666668</v>
          </cell>
          <cell r="V24">
            <v>54.666666666666664</v>
          </cell>
        </row>
        <row r="25">
          <cell r="C25" t="str">
            <v>Wilayah Perikanan</v>
          </cell>
          <cell r="G25" t="str">
            <v>-</v>
          </cell>
          <cell r="H25" t="str">
            <v>-</v>
          </cell>
          <cell r="M25" t="str">
            <v>Wilayah Perikanan</v>
          </cell>
          <cell r="O25" t="str">
            <v>-</v>
          </cell>
          <cell r="P25" t="str">
            <v>-</v>
          </cell>
          <cell r="R25" t="str">
            <v>-</v>
          </cell>
          <cell r="T25" t="str">
            <v>-</v>
          </cell>
          <cell r="V25" t="str">
            <v>-</v>
          </cell>
        </row>
        <row r="26">
          <cell r="C26" t="str">
            <v>Wilayah Lainnya</v>
          </cell>
          <cell r="G26">
            <v>51.908855833333362</v>
          </cell>
          <cell r="H26">
            <v>67.51333333333335</v>
          </cell>
          <cell r="M26" t="str">
            <v>Wilayah Lainnya</v>
          </cell>
          <cell r="O26">
            <v>88.965861946532996</v>
          </cell>
          <cell r="P26">
            <v>91.179466674741548</v>
          </cell>
          <cell r="R26">
            <v>32.5</v>
          </cell>
          <cell r="T26">
            <v>16.666666666666664</v>
          </cell>
          <cell r="V26">
            <v>50.833333333333329</v>
          </cell>
        </row>
        <row r="28">
          <cell r="C28" t="str">
            <v xml:space="preserve">Total </v>
          </cell>
        </row>
        <row r="36">
          <cell r="O36" t="str">
            <v>% AKE</v>
          </cell>
          <cell r="P36" t="str">
            <v>Skor PPH</v>
          </cell>
        </row>
        <row r="37">
          <cell r="Q37" t="str">
            <v>&lt; 70 % AKE</v>
          </cell>
          <cell r="S37" t="str">
            <v>70 - 80 % AKE</v>
          </cell>
          <cell r="U37" t="str">
            <v>&gt; 80 % AKE</v>
          </cell>
        </row>
        <row r="40">
          <cell r="C40" t="str">
            <v>Wilayah Maju</v>
          </cell>
          <cell r="G40">
            <v>2301.4513779761901</v>
          </cell>
          <cell r="H40">
            <v>2671.6309523809518</v>
          </cell>
          <cell r="M40" t="str">
            <v>Wilayah Maju</v>
          </cell>
          <cell r="O40">
            <v>94.676132844882133</v>
          </cell>
          <cell r="P40">
            <v>81.557548013296667</v>
          </cell>
          <cell r="R40">
            <v>35</v>
          </cell>
          <cell r="T40">
            <v>8.5714285714285712</v>
          </cell>
          <cell r="V40">
            <v>56.428571428571431</v>
          </cell>
        </row>
        <row r="41">
          <cell r="C41" t="str">
            <v>Wilayah Sedang</v>
          </cell>
          <cell r="G41">
            <v>1906.4113810897445</v>
          </cell>
          <cell r="H41">
            <v>2412.8696581196587</v>
          </cell>
          <cell r="M41" t="str">
            <v>Wilayah Sedang</v>
          </cell>
          <cell r="O41">
            <v>90.89021286523554</v>
          </cell>
          <cell r="P41">
            <v>80.179578880787886</v>
          </cell>
          <cell r="R41">
            <v>30</v>
          </cell>
          <cell r="T41">
            <v>14.615384615384617</v>
          </cell>
          <cell r="V41">
            <v>55.384615384615387</v>
          </cell>
        </row>
        <row r="42">
          <cell r="C42" t="str">
            <v>Wilayah Tertinggal</v>
          </cell>
          <cell r="G42" t="str">
            <v>-</v>
          </cell>
          <cell r="H42" t="str">
            <v>-</v>
          </cell>
          <cell r="M42" t="str">
            <v>Wilayah Tertinggal</v>
          </cell>
          <cell r="O42" t="str">
            <v>-</v>
          </cell>
          <cell r="P42" t="str">
            <v>-</v>
          </cell>
          <cell r="R42" t="str">
            <v>-</v>
          </cell>
          <cell r="T42" t="str">
            <v>-</v>
          </cell>
          <cell r="V42" t="str">
            <v>-</v>
          </cell>
        </row>
        <row r="50">
          <cell r="G50" t="str">
            <v>Konsumsi Protein  (Gram/Kap/Hari)</v>
          </cell>
          <cell r="H50" t="str">
            <v>Kecukupan Protein  (Gram/Kap/Hari)</v>
          </cell>
          <cell r="O50" t="str">
            <v>% AKP</v>
          </cell>
          <cell r="P50" t="str">
            <v>Skor PPH</v>
          </cell>
        </row>
        <row r="51">
          <cell r="Q51" t="str">
            <v>&lt; 70 % AKP</v>
          </cell>
          <cell r="S51" t="str">
            <v>70 - 80 % AKP</v>
          </cell>
          <cell r="U51" t="str">
            <v>&gt; 80 % AKP</v>
          </cell>
        </row>
        <row r="54">
          <cell r="C54" t="str">
            <v>Wilayah Maju</v>
          </cell>
          <cell r="G54">
            <v>59.300180744047609</v>
          </cell>
          <cell r="H54">
            <v>70.829285714285717</v>
          </cell>
          <cell r="M54" t="str">
            <v>Wilayah Maju</v>
          </cell>
          <cell r="O54">
            <v>92.889201457512854</v>
          </cell>
          <cell r="P54">
            <v>81.557548013296667</v>
          </cell>
          <cell r="R54">
            <v>34.285714285714285</v>
          </cell>
          <cell r="T54">
            <v>12.142857142857142</v>
          </cell>
          <cell r="V54">
            <v>53.571428571428569</v>
          </cell>
        </row>
        <row r="55">
          <cell r="C55" t="str">
            <v>Wilayah Sedang</v>
          </cell>
          <cell r="G55">
            <v>50.441221987179503</v>
          </cell>
          <cell r="H55">
            <v>63.969102564102577</v>
          </cell>
          <cell r="M55" t="str">
            <v>Wilayah Sedang</v>
          </cell>
          <cell r="O55">
            <v>91.507497831116254</v>
          </cell>
          <cell r="P55">
            <v>80.179578880787886</v>
          </cell>
          <cell r="R55">
            <v>33.076923076923073</v>
          </cell>
          <cell r="T55">
            <v>14.615384615384617</v>
          </cell>
          <cell r="V55">
            <v>52.307692307692314</v>
          </cell>
        </row>
        <row r="56">
          <cell r="C56" t="str">
            <v>Wilayah Tertinggal</v>
          </cell>
          <cell r="G56" t="str">
            <v>-</v>
          </cell>
          <cell r="H56" t="str">
            <v>-</v>
          </cell>
          <cell r="M56" t="str">
            <v>Wilayah Tertinggal</v>
          </cell>
          <cell r="O56" t="str">
            <v>-</v>
          </cell>
          <cell r="P56" t="str">
            <v>-</v>
          </cell>
          <cell r="R56" t="str">
            <v>-</v>
          </cell>
          <cell r="T56" t="str">
            <v>-</v>
          </cell>
          <cell r="V56" t="str">
            <v>-</v>
          </cell>
        </row>
        <row r="58">
          <cell r="C58" t="str">
            <v xml:space="preserve">Total 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lasifikasi_Agroekologi"/>
  <dimension ref="A1:BA60"/>
  <sheetViews>
    <sheetView tabSelected="1" zoomScaleNormal="100" zoomScaleSheetLayoutView="80" workbookViewId="0">
      <selection activeCell="C3" sqref="C3"/>
    </sheetView>
  </sheetViews>
  <sheetFormatPr defaultColWidth="9.109375" defaultRowHeight="15.9" customHeight="1" x14ac:dyDescent="0.25"/>
  <cols>
    <col min="1" max="1" width="3.44140625" style="6" customWidth="1"/>
    <col min="2" max="2" width="6.44140625" style="8" customWidth="1"/>
    <col min="3" max="3" width="41" style="6" customWidth="1"/>
    <col min="4" max="4" width="4.6640625" style="8" hidden="1" customWidth="1"/>
    <col min="5" max="6" width="18.6640625" style="8" customWidth="1"/>
    <col min="7" max="7" width="23.5546875" style="8" customWidth="1"/>
    <col min="8" max="8" width="20.33203125" style="8" customWidth="1"/>
    <col min="9" max="10" width="22.5546875" style="6" customWidth="1"/>
    <col min="11" max="11" width="3.6640625" style="8" customWidth="1"/>
    <col min="12" max="12" width="7.5546875" style="8" customWidth="1"/>
    <col min="13" max="13" width="31.109375" style="6" customWidth="1"/>
    <col min="14" max="14" width="4.6640625" style="8" hidden="1" customWidth="1"/>
    <col min="15" max="15" width="12.6640625" style="6" customWidth="1"/>
    <col min="16" max="18" width="13.109375" style="6" customWidth="1"/>
    <col min="19" max="19" width="13" style="6" customWidth="1"/>
    <col min="20" max="20" width="13.109375" style="6" customWidth="1"/>
    <col min="21" max="21" width="13" style="6" customWidth="1"/>
    <col min="22" max="24" width="14.44140625" style="6" customWidth="1"/>
    <col min="25" max="25" width="3.6640625" style="8" hidden="1" customWidth="1"/>
    <col min="26" max="26" width="14" style="8" hidden="1" customWidth="1"/>
    <col min="27" max="27" width="14" style="6" hidden="1" customWidth="1"/>
    <col min="28" max="28" width="14" style="8" hidden="1" customWidth="1"/>
    <col min="29" max="38" width="14" style="6" hidden="1" customWidth="1"/>
    <col min="39" max="39" width="3.6640625" style="8" hidden="1" customWidth="1"/>
    <col min="40" max="45" width="14" style="6" hidden="1" customWidth="1"/>
    <col min="46" max="46" width="5.5546875" style="6" hidden="1" customWidth="1"/>
    <col min="47" max="52" width="14" style="6" hidden="1" customWidth="1"/>
    <col min="53" max="53" width="3.6640625" style="8" hidden="1" customWidth="1"/>
    <col min="54" max="73" width="0" style="5" hidden="1" customWidth="1"/>
    <col min="74" max="16384" width="9.109375" style="5"/>
  </cols>
  <sheetData>
    <row r="1" spans="1:53" ht="15.9" customHeight="1" x14ac:dyDescent="0.25">
      <c r="A1" s="1"/>
      <c r="B1" s="2" t="s">
        <v>0</v>
      </c>
      <c r="C1" s="2"/>
      <c r="D1" s="3"/>
      <c r="E1" s="4"/>
      <c r="F1" s="4"/>
      <c r="G1" s="4"/>
      <c r="H1" s="4"/>
      <c r="I1" s="4"/>
      <c r="J1" s="4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3"/>
    </row>
    <row r="2" spans="1:53" ht="15.9" customHeight="1" x14ac:dyDescent="0.25">
      <c r="B2" s="7" t="str">
        <f>UPPER([1]PROFILE!$G$11)</f>
        <v>DINAS  PANGAN</v>
      </c>
      <c r="F2" s="9" t="str">
        <f>CONCATENATE("TINGKAT KECUKUPAN ENERGI MENURUT ", UPPER([1]PROFILE!$I$27))</f>
        <v>TINGKAT KECUKUPAN ENERGI MENURUT AGROEKOLOGI WILAYAH</v>
      </c>
      <c r="G2" s="9"/>
      <c r="H2" s="9"/>
      <c r="I2" s="9"/>
      <c r="J2" s="9"/>
      <c r="K2" s="7"/>
      <c r="L2" s="7" t="str">
        <f>UPPER([1]PROFILE!$G$11)</f>
        <v>DINAS  PANGAN</v>
      </c>
      <c r="Q2" s="9" t="str">
        <f>CONCATENATE("TINGKAT KECUKUPAN ENERGI MENURUT ", UPPER([1]PROFILE!$I$27))</f>
        <v>TINGKAT KECUKUPAN ENERGI MENURUT AGROEKOLOGI WILAYAH</v>
      </c>
      <c r="R2" s="9"/>
      <c r="S2" s="9"/>
      <c r="T2" s="9"/>
      <c r="U2" s="9"/>
      <c r="V2" s="9"/>
      <c r="W2" s="9"/>
      <c r="X2" s="9"/>
      <c r="Y2" s="7"/>
      <c r="Z2" s="7" t="str">
        <f>UPPER([1]PROFILE!$G$11)</f>
        <v>DINAS  PANGAN</v>
      </c>
      <c r="AE2" s="9" t="str">
        <f>CONCATENATE("KONSUMSI DAN KECUKUPAN GIZI MENURUT ", UPPER([1]PROFILE!$I$27))</f>
        <v>KONSUMSI DAN KECUKUPAN GIZI MENURUT AGROEKOLOGI WILAYAH</v>
      </c>
      <c r="AF2" s="9"/>
      <c r="AG2" s="9"/>
      <c r="AH2" s="9"/>
      <c r="AI2" s="9"/>
      <c r="AJ2" s="9"/>
      <c r="AK2" s="9"/>
      <c r="AL2" s="9"/>
      <c r="AM2" s="7"/>
      <c r="AN2" s="7" t="str">
        <f>UPPER([1]PROFILE!$G$11)</f>
        <v>DINAS  PANGAN</v>
      </c>
      <c r="AP2" s="8"/>
      <c r="AS2" s="9" t="str">
        <f>CONCATENATE("TINGKAT KECUKUPAN ENERGI MENURUT ", UPPER([1]PROFILE!$I$27))</f>
        <v>TINGKAT KECUKUPAN ENERGI MENURUT AGROEKOLOGI WILAYAH</v>
      </c>
      <c r="AT2" s="9"/>
      <c r="AU2" s="9"/>
      <c r="AV2" s="9"/>
      <c r="AW2" s="9"/>
      <c r="AX2" s="9"/>
      <c r="AY2" s="9"/>
      <c r="AZ2" s="9"/>
      <c r="BA2" s="7"/>
    </row>
    <row r="3" spans="1:53" ht="15.9" customHeight="1" x14ac:dyDescent="0.25">
      <c r="B3" s="7" t="str">
        <f>UPPER([1]PROFILE!$G$12)</f>
        <v>KABUPATEN SUKOHARJO</v>
      </c>
      <c r="F3" s="10" t="str">
        <f>CONCATENATE("BERDASARKAN DATA SURVEI KONSUMSI PANGAN TAHUN ",[1]PROFILE!$G$15)</f>
        <v>BERDASARKAN DATA SURVEI KONSUMSI PANGAN TAHUN 2022</v>
      </c>
      <c r="G3" s="10"/>
      <c r="H3" s="10"/>
      <c r="I3" s="10"/>
      <c r="J3" s="10"/>
      <c r="K3" s="11"/>
      <c r="L3" s="7" t="str">
        <f>UPPER([1]PROFILE!$G$12)</f>
        <v>KABUPATEN SUKOHARJO</v>
      </c>
      <c r="Q3" s="10" t="str">
        <f>CONCATENATE("BERDASARKAN DATA SURVEI KONSUMSI PANGAN TAHUN ",[1]PROFILE!$G$15)</f>
        <v>BERDASARKAN DATA SURVEI KONSUMSI PANGAN TAHUN 2022</v>
      </c>
      <c r="R3" s="10"/>
      <c r="S3" s="10"/>
      <c r="T3" s="10"/>
      <c r="U3" s="10"/>
      <c r="V3" s="10"/>
      <c r="W3" s="10"/>
      <c r="X3" s="10"/>
      <c r="Y3" s="11"/>
      <c r="Z3" s="7" t="str">
        <f>UPPER([1]PROFILE!$G$12)</f>
        <v>KABUPATEN SUKOHARJO</v>
      </c>
      <c r="AE3" s="10" t="str">
        <f>CONCATENATE("BERDASARKAN DATA SURVEI KONSUMSI PANGAN TAHUN ",[1]PROFILE!$G$15)</f>
        <v>BERDASARKAN DATA SURVEI KONSUMSI PANGAN TAHUN 2022</v>
      </c>
      <c r="AF3" s="10"/>
      <c r="AG3" s="10"/>
      <c r="AH3" s="10"/>
      <c r="AI3" s="10"/>
      <c r="AJ3" s="10"/>
      <c r="AK3" s="10"/>
      <c r="AL3" s="10"/>
      <c r="AM3" s="11"/>
      <c r="AN3" s="7" t="str">
        <f>UPPER([1]PROFILE!$G$12)</f>
        <v>KABUPATEN SUKOHARJO</v>
      </c>
      <c r="AP3" s="8"/>
      <c r="AS3" s="10" t="str">
        <f>CONCATENATE("BERDASARKAN DATA SURVEI KONSUMSI PANGAN TAHUN ",[1]PROFILE!$G$15)</f>
        <v>BERDASARKAN DATA SURVEI KONSUMSI PANGAN TAHUN 2022</v>
      </c>
      <c r="AT3" s="10"/>
      <c r="AU3" s="10"/>
      <c r="AV3" s="10"/>
      <c r="AW3" s="10"/>
      <c r="AX3" s="10"/>
      <c r="AY3" s="10"/>
      <c r="AZ3" s="10"/>
      <c r="BA3" s="11"/>
    </row>
    <row r="4" spans="1:53" ht="15.9" customHeight="1" x14ac:dyDescent="0.25">
      <c r="B4" s="7" t="str">
        <f>UPPER([1]PROFILE!$G$13)</f>
        <v>GEDUNG MENARA WIJAYA LT. 5, JL. JENDERAL SUDIRMAN NO. 199 SUKOHARJO</v>
      </c>
      <c r="F4" s="12" t="str">
        <f>CONCATENATE("DI WILAYAH ",UPPER([1]PROFILE!$G$8))</f>
        <v>DI WILAYAH KABUPATEN SUKOHARJO</v>
      </c>
      <c r="G4" s="12"/>
      <c r="H4" s="12"/>
      <c r="I4" s="12"/>
      <c r="J4" s="12"/>
      <c r="K4" s="7"/>
      <c r="L4" s="7" t="str">
        <f>UPPER([1]PROFILE!$G$13)</f>
        <v>GEDUNG MENARA WIJAYA LT. 5, JL. JENDERAL SUDIRMAN NO. 199 SUKOHARJO</v>
      </c>
      <c r="Q4" s="12" t="str">
        <f>CONCATENATE("DI WILAYAH ",UPPER([1]PROFILE!$G$8))</f>
        <v>DI WILAYAH KABUPATEN SUKOHARJO</v>
      </c>
      <c r="R4" s="12"/>
      <c r="S4" s="12"/>
      <c r="T4" s="12"/>
      <c r="U4" s="12"/>
      <c r="V4" s="12"/>
      <c r="W4" s="12"/>
      <c r="X4" s="12"/>
      <c r="Y4" s="7"/>
      <c r="Z4" s="7" t="str">
        <f>UPPER([1]PROFILE!$G$13)</f>
        <v>GEDUNG MENARA WIJAYA LT. 5, JL. JENDERAL SUDIRMAN NO. 199 SUKOHARJO</v>
      </c>
      <c r="AE4" s="12" t="str">
        <f>CONCATENATE("DI WILAYAH ",UPPER([1]PROFILE!$G$8))</f>
        <v>DI WILAYAH KABUPATEN SUKOHARJO</v>
      </c>
      <c r="AF4" s="12"/>
      <c r="AG4" s="12"/>
      <c r="AH4" s="12"/>
      <c r="AI4" s="12"/>
      <c r="AJ4" s="12"/>
      <c r="AK4" s="12"/>
      <c r="AL4" s="12"/>
      <c r="AM4" s="7"/>
      <c r="AN4" s="7" t="str">
        <f>UPPER([1]PROFILE!$G$13)</f>
        <v>GEDUNG MENARA WIJAYA LT. 5, JL. JENDERAL SUDIRMAN NO. 199 SUKOHARJO</v>
      </c>
      <c r="AP4" s="8"/>
      <c r="AS4" s="12" t="str">
        <f>CONCATENATE("DI WILAYAH ",UPPER([1]PROFILE!$G$8))</f>
        <v>DI WILAYAH KABUPATEN SUKOHARJO</v>
      </c>
      <c r="AT4" s="12"/>
      <c r="AU4" s="12"/>
      <c r="AV4" s="12"/>
      <c r="AW4" s="12"/>
      <c r="AX4" s="12"/>
      <c r="AY4" s="12"/>
      <c r="AZ4" s="12"/>
      <c r="BA4" s="7"/>
    </row>
    <row r="5" spans="1:53" ht="15.9" customHeight="1" x14ac:dyDescent="0.25">
      <c r="B5" s="7"/>
      <c r="F5" s="13"/>
      <c r="G5" s="13"/>
      <c r="H5" s="13"/>
      <c r="I5" s="13"/>
      <c r="J5" s="13"/>
      <c r="K5" s="7"/>
      <c r="L5" s="7"/>
      <c r="Q5" s="13"/>
      <c r="R5" s="13"/>
      <c r="S5" s="13"/>
      <c r="T5" s="13"/>
      <c r="U5" s="13"/>
      <c r="V5" s="13"/>
      <c r="W5" s="13"/>
      <c r="X5" s="13"/>
      <c r="Y5" s="7"/>
      <c r="Z5" s="7"/>
      <c r="AE5" s="13"/>
      <c r="AF5" s="13"/>
      <c r="AG5" s="13"/>
      <c r="AH5" s="13"/>
      <c r="AI5" s="13"/>
      <c r="AJ5" s="13"/>
      <c r="AK5" s="13"/>
      <c r="AL5" s="13"/>
      <c r="AM5" s="7"/>
      <c r="AN5" s="7"/>
      <c r="AP5" s="8"/>
      <c r="AS5" s="13"/>
      <c r="AT5" s="13"/>
      <c r="AU5" s="13"/>
      <c r="AV5" s="13"/>
      <c r="AW5" s="13"/>
      <c r="AX5" s="13"/>
      <c r="AY5" s="13"/>
      <c r="AZ5" s="13"/>
      <c r="BA5" s="7"/>
    </row>
    <row r="6" spans="1:53" ht="15.9" customHeight="1" x14ac:dyDescent="0.25">
      <c r="B6" s="14" t="s">
        <v>1</v>
      </c>
      <c r="C6" s="15" t="str">
        <f>[1]PROFILE!$I$27</f>
        <v>Agroekologi Wilayah</v>
      </c>
      <c r="D6" s="16" t="s">
        <v>2</v>
      </c>
      <c r="E6" s="17" t="s">
        <v>3</v>
      </c>
      <c r="F6" s="18"/>
      <c r="G6" s="19" t="s">
        <v>4</v>
      </c>
      <c r="H6" s="19" t="s">
        <v>5</v>
      </c>
      <c r="I6" s="19" t="s">
        <v>6</v>
      </c>
      <c r="J6" s="19" t="s">
        <v>7</v>
      </c>
      <c r="K6" s="20"/>
      <c r="L6" s="14" t="s">
        <v>1</v>
      </c>
      <c r="M6" s="14" t="str">
        <f>[1]PROFILE!$I$27</f>
        <v>Agroekologi Wilayah</v>
      </c>
      <c r="N6" s="16" t="s">
        <v>2</v>
      </c>
      <c r="O6" s="16" t="s">
        <v>8</v>
      </c>
      <c r="P6" s="16" t="s">
        <v>7</v>
      </c>
      <c r="Q6" s="21" t="s">
        <v>9</v>
      </c>
      <c r="R6" s="22"/>
      <c r="S6" s="22"/>
      <c r="T6" s="22"/>
      <c r="U6" s="22"/>
      <c r="V6" s="22"/>
      <c r="W6" s="22"/>
      <c r="X6" s="23"/>
      <c r="Y6" s="20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2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4"/>
    </row>
    <row r="7" spans="1:53" ht="15.9" customHeight="1" x14ac:dyDescent="0.25">
      <c r="B7" s="14"/>
      <c r="C7" s="25"/>
      <c r="D7" s="26"/>
      <c r="E7" s="27"/>
      <c r="F7" s="28"/>
      <c r="G7" s="29"/>
      <c r="H7" s="29"/>
      <c r="I7" s="29"/>
      <c r="J7" s="29"/>
      <c r="K7" s="20"/>
      <c r="L7" s="14"/>
      <c r="M7" s="30"/>
      <c r="N7" s="26"/>
      <c r="O7" s="26"/>
      <c r="P7" s="26"/>
      <c r="Q7" s="21" t="s">
        <v>10</v>
      </c>
      <c r="R7" s="23"/>
      <c r="S7" s="21" t="s">
        <v>11</v>
      </c>
      <c r="T7" s="23"/>
      <c r="U7" s="21" t="s">
        <v>12</v>
      </c>
      <c r="V7" s="23"/>
      <c r="W7" s="21" t="s">
        <v>13</v>
      </c>
      <c r="X7" s="23"/>
      <c r="Y7" s="2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4"/>
    </row>
    <row r="8" spans="1:53" ht="15.9" customHeight="1" x14ac:dyDescent="0.25">
      <c r="B8" s="14"/>
      <c r="C8" s="25"/>
      <c r="D8" s="31"/>
      <c r="E8" s="32" t="s">
        <v>14</v>
      </c>
      <c r="F8" s="32" t="s">
        <v>15</v>
      </c>
      <c r="G8" s="33"/>
      <c r="H8" s="33"/>
      <c r="I8" s="33"/>
      <c r="J8" s="33"/>
      <c r="K8" s="20"/>
      <c r="L8" s="14"/>
      <c r="M8" s="30"/>
      <c r="N8" s="31"/>
      <c r="O8" s="31"/>
      <c r="P8" s="31"/>
      <c r="Q8" s="32" t="s">
        <v>14</v>
      </c>
      <c r="R8" s="32" t="s">
        <v>15</v>
      </c>
      <c r="S8" s="32" t="s">
        <v>14</v>
      </c>
      <c r="T8" s="32" t="s">
        <v>15</v>
      </c>
      <c r="U8" s="32" t="s">
        <v>14</v>
      </c>
      <c r="V8" s="32" t="s">
        <v>15</v>
      </c>
      <c r="W8" s="32" t="s">
        <v>14</v>
      </c>
      <c r="X8" s="32" t="s">
        <v>15</v>
      </c>
      <c r="Y8" s="2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2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4"/>
    </row>
    <row r="9" spans="1:53" ht="15.9" customHeight="1" x14ac:dyDescent="0.25">
      <c r="B9" s="34"/>
      <c r="C9" s="35"/>
      <c r="D9" s="35"/>
      <c r="E9" s="35"/>
      <c r="F9" s="35"/>
      <c r="G9" s="35"/>
      <c r="H9" s="35"/>
      <c r="I9" s="35"/>
      <c r="J9" s="36"/>
      <c r="K9" s="37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6"/>
      <c r="Y9" s="37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2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24"/>
    </row>
    <row r="10" spans="1:53" ht="15.9" customHeight="1" x14ac:dyDescent="0.25">
      <c r="B10" s="38">
        <v>1</v>
      </c>
      <c r="C10" s="39" t="s">
        <v>16</v>
      </c>
      <c r="D10" s="38">
        <f>B10</f>
        <v>1</v>
      </c>
      <c r="E10" s="40">
        <f t="array" ref="E10">COUNT(IF([1]SURVEI!$H$14:$H$4181=D10,[1]SURVEI!$H$14:$H$4181,""))</f>
        <v>150</v>
      </c>
      <c r="F10" s="41">
        <f>IF(E14&gt;0,E10/E14*100,"-")</f>
        <v>55.555555555555557</v>
      </c>
      <c r="G10" s="42">
        <f t="array" ref="G10">IF(E10&gt;0,SUM(IF([1]SURVEI!$H$14:$H$4181=D10,[1]SURVEI!$AY$14:$AY$4181,0))/E10,"-")</f>
        <v>2340.4193325000006</v>
      </c>
      <c r="H10" s="42">
        <f t="array" ref="H10">IF(E10&gt;0,SUM(IF([1]SURVEI!$H$14:$H$4181=D10,[1]SURVEI!$AE$14:$AE$4181,0))/E10,"-")</f>
        <v>2547.4314814814811</v>
      </c>
      <c r="I10" s="42">
        <f t="array" ref="I10">IF(E10&gt;0,SUM(IF([1]SURVEI!$H$14:$H$4181=D10,[1]SURVEI!$BC$14:$BC$4181,0))/E10,"-")</f>
        <v>101.02132828903653</v>
      </c>
      <c r="J10" s="42">
        <f>[1]PPH!$K$41</f>
        <v>95.340828385012927</v>
      </c>
      <c r="K10" s="20"/>
      <c r="L10" s="38">
        <v>1</v>
      </c>
      <c r="M10" s="43" t="str">
        <f>C10</f>
        <v>Wilayah Pertanian</v>
      </c>
      <c r="N10" s="38">
        <f>L10</f>
        <v>1</v>
      </c>
      <c r="O10" s="42">
        <f t="array" ref="O10">IF(W10&gt;0,SUM(IF([1]SURVEI!$H$14:$H$4181=N10,[1]SURVEI!$BC$14:$BC$4181,0))/W10,"-")</f>
        <v>101.02132828903653</v>
      </c>
      <c r="P10" s="42">
        <f>J10</f>
        <v>95.340828385012927</v>
      </c>
      <c r="Q10" s="40">
        <f t="array" ref="Q10">COUNT(IF([1]SURVEI!$H$14:$H$4181=N10,IF([1]SURVEI!$BC$14:$BC$4181&lt;70,[1]SURVEI!$H$14:$H$4181,""),""))</f>
        <v>41</v>
      </c>
      <c r="R10" s="41">
        <f>IF(W10&gt;0,Q10/W10*100,"-")</f>
        <v>27.333333333333332</v>
      </c>
      <c r="S10" s="40">
        <f t="array" ref="S10">COUNT(IF([1]SURVEI!$H$14:$H$4181=N10,IF([1]SURVEI!$BC$14:$BC$4181&gt;=70,IF([1]SURVEI!$BC$14:$BC$4181&lt;=80,[1]SURVEI!$H$14:$H$4181,""),""),""))</f>
        <v>13</v>
      </c>
      <c r="T10" s="41">
        <f>IF(W10&gt;0,S10/W10*100,"-")</f>
        <v>8.6666666666666679</v>
      </c>
      <c r="U10" s="40">
        <f t="array" ref="U10">COUNT(IF([1]SURVEI!$H$14:$H$4181=N10,IF([1]SURVEI!$BC$14:$BC$4181&gt;80,[1]SURVEI!$H$14:$H$4181,""),""))</f>
        <v>96</v>
      </c>
      <c r="V10" s="41">
        <f>IF(W10&gt;0,U10/W10*100,"-")</f>
        <v>64</v>
      </c>
      <c r="W10" s="40">
        <f t="array" ref="W10">COUNT(IF([1]SURVEI!$H$14:$H$4181=N10,[1]SURVEI!$H$14:$H$4181,""))</f>
        <v>150</v>
      </c>
      <c r="X10" s="41">
        <f>IF(W10&gt;0,W10/W10*100,"-")</f>
        <v>100</v>
      </c>
      <c r="Y10" s="20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2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24"/>
    </row>
    <row r="11" spans="1:53" ht="15.9" customHeight="1" x14ac:dyDescent="0.25">
      <c r="B11" s="38">
        <v>2</v>
      </c>
      <c r="C11" s="39" t="s">
        <v>17</v>
      </c>
      <c r="D11" s="38">
        <f>B11</f>
        <v>2</v>
      </c>
      <c r="E11" s="40">
        <f t="array" ref="E11">COUNT(IF([1]SURVEI!$H$14:$H$4181=D11,[1]SURVEI!$H$14:$H$4181,""))</f>
        <v>0</v>
      </c>
      <c r="F11" s="41">
        <f>IF(E14&gt;0,E11/E14*100,"-")</f>
        <v>0</v>
      </c>
      <c r="G11" s="42" t="str">
        <f t="array" ref="G11">IF(E11&gt;0,SUM(IF([1]SURVEI!$H$14:$H$4181=D11,[1]SURVEI!$AY$14:$AY$4181,0))/E11,"-")</f>
        <v>-</v>
      </c>
      <c r="H11" s="42" t="str">
        <f t="array" ref="H11">IF(E11&gt;0,SUM(IF([1]SURVEI!$H$14:$H$4181=D11,[1]SURVEI!$AE$14:$AE$4181,0))/E11,"-")</f>
        <v>-</v>
      </c>
      <c r="I11" s="42" t="str">
        <f t="array" ref="I11">IF(E11&gt;0,SUM(IF([1]SURVEI!$H$14:$H$4181=D11,[1]SURVEI!$BC$14:$BC$4181,0))/E11,"-")</f>
        <v>-</v>
      </c>
      <c r="J11" s="42" t="str">
        <f>[1]PPH!$K$60</f>
        <v>-</v>
      </c>
      <c r="K11" s="20"/>
      <c r="L11" s="38">
        <v>2</v>
      </c>
      <c r="M11" s="43" t="str">
        <f>C11</f>
        <v>Wilayah Perikanan</v>
      </c>
      <c r="N11" s="38">
        <f>L11</f>
        <v>2</v>
      </c>
      <c r="O11" s="42" t="str">
        <f t="array" ref="O11">IF(W11&gt;0,SUM(IF([1]SURVEI!$H$14:$H$4181=N11,[1]SURVEI!$BC$14:$BC$4181,0))/W11,"-")</f>
        <v>-</v>
      </c>
      <c r="P11" s="42" t="str">
        <f>J11</f>
        <v>-</v>
      </c>
      <c r="Q11" s="40">
        <f t="array" ref="Q11">COUNT(IF([1]SURVEI!$H$14:$H$4181=N11,IF([1]SURVEI!$BC$14:$BC$4181&lt;70,[1]SURVEI!$H$14:$H$4181,""),""))</f>
        <v>0</v>
      </c>
      <c r="R11" s="41" t="str">
        <f>IF(W11&gt;0,Q11/W11*100,"-")</f>
        <v>-</v>
      </c>
      <c r="S11" s="40">
        <f t="array" ref="S11">COUNT(IF([1]SURVEI!$H$14:$H$4181=N11,IF([1]SURVEI!$BC$14:$BC$4181&gt;=70,IF([1]SURVEI!$BC$14:$BC$4181&lt;=80,[1]SURVEI!$H$14:$H$4181,""),""),""))</f>
        <v>0</v>
      </c>
      <c r="T11" s="41" t="str">
        <f>IF(W11&gt;0,S11/W11*100,"-")</f>
        <v>-</v>
      </c>
      <c r="U11" s="40">
        <f t="array" ref="U11">COUNT(IF([1]SURVEI!$H$14:$H$4181=N11,IF([1]SURVEI!$BC$14:$BC$4181&gt;80,[1]SURVEI!$H$14:$H$4181,""),""))</f>
        <v>0</v>
      </c>
      <c r="V11" s="41" t="str">
        <f>IF(W11&gt;0,U11/W11*100,"-")</f>
        <v>-</v>
      </c>
      <c r="W11" s="40">
        <f t="array" ref="W11">COUNT(IF([1]SURVEI!$H$14:$H$4181=N11,[1]SURVEI!$H$14:$H$4181,""))</f>
        <v>0</v>
      </c>
      <c r="X11" s="41" t="str">
        <f>IF(W11&gt;0,W11/W11*100,"-")</f>
        <v>-</v>
      </c>
      <c r="Y11" s="20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2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24"/>
    </row>
    <row r="12" spans="1:53" ht="15.9" customHeight="1" x14ac:dyDescent="0.25">
      <c r="B12" s="38">
        <v>3</v>
      </c>
      <c r="C12" s="39" t="s">
        <v>18</v>
      </c>
      <c r="D12" s="38">
        <f>B12</f>
        <v>3</v>
      </c>
      <c r="E12" s="40">
        <f t="array" ref="E12">COUNT(IF([1]SURVEI!$H$14:$H$4181=D12,[1]SURVEI!$H$14:$H$4181,""))</f>
        <v>120</v>
      </c>
      <c r="F12" s="41">
        <f>IF(E14&gt;0,E12/E14*100,"-")</f>
        <v>44.444444444444443</v>
      </c>
      <c r="G12" s="42">
        <f t="array" ref="G12">IF(E12&gt;0,SUM(IF([1]SURVEI!$H$14:$H$4181=D12,[1]SURVEI!$AY$14:$AY$4181,0))/E12,"-")</f>
        <v>1824.7814381944447</v>
      </c>
      <c r="H12" s="42">
        <f t="array" ref="H12">IF(E12&gt;0,SUM(IF([1]SURVEI!$H$14:$H$4181=D12,[1]SURVEI!$AE$14:$AE$4181,0))/E12,"-")</f>
        <v>2546.5555555555557</v>
      </c>
      <c r="I12" s="42">
        <f t="array" ref="I12">IF(E12&gt;0,SUM(IF([1]SURVEI!$H$14:$H$4181=D12,[1]SURVEI!$BC$14:$BC$4181,0))/E12,"-")</f>
        <v>82.643225228405313</v>
      </c>
      <c r="J12" s="42">
        <f>[1]PPH!$K$79</f>
        <v>91.179466674741548</v>
      </c>
      <c r="K12" s="20"/>
      <c r="L12" s="38">
        <v>3</v>
      </c>
      <c r="M12" s="43" t="str">
        <f>C12</f>
        <v>Wilayah Lainnya</v>
      </c>
      <c r="N12" s="38">
        <f>L12</f>
        <v>3</v>
      </c>
      <c r="O12" s="42">
        <f t="array" ref="O12">IF(W12&gt;0,SUM(IF([1]SURVEI!$H$14:$H$4181=N12,[1]SURVEI!$BC$14:$BC$4181,0))/W12,"-")</f>
        <v>82.643225228405313</v>
      </c>
      <c r="P12" s="42">
        <f>J12</f>
        <v>91.179466674741548</v>
      </c>
      <c r="Q12" s="40">
        <f t="array" ref="Q12">COUNT(IF([1]SURVEI!$H$14:$H$4181=N12,IF([1]SURVEI!$BC$14:$BC$4181&lt;70,[1]SURVEI!$H$14:$H$4181,""),""))</f>
        <v>47</v>
      </c>
      <c r="R12" s="41">
        <f>IF(W12&gt;0,Q12/W12*100,"-")</f>
        <v>39.166666666666664</v>
      </c>
      <c r="S12" s="40">
        <f t="array" ref="S12">COUNT(IF([1]SURVEI!$H$14:$H$4181=N12,IF([1]SURVEI!$BC$14:$BC$4181&gt;=70,IF([1]SURVEI!$BC$14:$BC$4181&lt;=80,[1]SURVEI!$H$14:$H$4181,""),""),""))</f>
        <v>18</v>
      </c>
      <c r="T12" s="41">
        <f>IF(W12&gt;0,S12/W12*100,"-")</f>
        <v>15</v>
      </c>
      <c r="U12" s="40">
        <f t="array" ref="U12">COUNT(IF([1]SURVEI!$H$14:$H$4181=N12,IF([1]SURVEI!$BC$14:$BC$4181&gt;80,[1]SURVEI!$H$14:$H$4181,""),""))</f>
        <v>55</v>
      </c>
      <c r="V12" s="41">
        <f>IF(W12&gt;0,U12/W12*100,"-")</f>
        <v>45.833333333333329</v>
      </c>
      <c r="W12" s="40">
        <f t="array" ref="W12">COUNT(IF([1]SURVEI!$H$14:$H$4181=N12,[1]SURVEI!$H$14:$H$4181,""))</f>
        <v>120</v>
      </c>
      <c r="X12" s="41">
        <f>IF(W12&gt;0,W12/W12*100,"-")</f>
        <v>100</v>
      </c>
      <c r="Y12" s="20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2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4"/>
    </row>
    <row r="13" spans="1:53" ht="15.9" customHeight="1" x14ac:dyDescent="0.25">
      <c r="B13" s="44"/>
      <c r="C13" s="45"/>
      <c r="D13" s="45"/>
      <c r="E13" s="45"/>
      <c r="F13" s="45"/>
      <c r="G13" s="45"/>
      <c r="H13" s="45"/>
      <c r="I13" s="45"/>
      <c r="J13" s="46"/>
      <c r="K13" s="20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20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2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24"/>
    </row>
    <row r="14" spans="1:53" ht="15.9" customHeight="1" x14ac:dyDescent="0.25">
      <c r="B14" s="47"/>
      <c r="C14" s="48" t="s">
        <v>19</v>
      </c>
      <c r="D14" s="49"/>
      <c r="E14" s="50">
        <f>SUM(E10:E12)</f>
        <v>270</v>
      </c>
      <c r="F14" s="41">
        <f>IF(E14&gt;0,E14/E14*100,"-")</f>
        <v>100</v>
      </c>
      <c r="G14" s="42">
        <f t="array" ref="G14">IF(E14&gt;0,SUM(IF([1]SURVEI!$H$14:$H$4181&gt;0,[1]SURVEI!$AY$14:$AY$4181,0))/E14,"-")</f>
        <v>2111.2469350308652</v>
      </c>
      <c r="H14" s="42">
        <f t="array" ref="H14">IF(E14&gt;0,SUM(IF([1]SURVEI!$H$14:$H$4181&gt;0,[1]SURVEI!$AE$14:$AE$4181,0))/E14,"-")</f>
        <v>2547.0421810699586</v>
      </c>
      <c r="I14" s="42">
        <f t="array" ref="I14">IF(E14&gt;0,SUM(IF([1]SURVEI!$H$14:$H$4181&gt;0,[1]SURVEI!$BC$14:$BC$4181,0))/E14,"-")</f>
        <v>92.853282484311563</v>
      </c>
      <c r="J14" s="51">
        <f>[1]PPH!$K$22</f>
        <v>93.79877791056559</v>
      </c>
      <c r="K14" s="20"/>
      <c r="L14" s="47"/>
      <c r="M14" s="48" t="s">
        <v>19</v>
      </c>
      <c r="N14" s="49"/>
      <c r="O14" s="51">
        <f t="array" ref="O14">IF(W14&gt;0,SUM(IF([1]SURVEI!$H$14:$H$4181&gt;0,[1]SURVEI!$BC$14:$BC$4181,0))/W14,"-")</f>
        <v>92.853282484311563</v>
      </c>
      <c r="P14" s="42">
        <f>J14</f>
        <v>93.79877791056559</v>
      </c>
      <c r="Q14" s="52">
        <f>SUM(Q10:Q12)</f>
        <v>88</v>
      </c>
      <c r="R14" s="41">
        <f>IF(W14&gt;0,Q14/W14*100,"-")</f>
        <v>32.592592592592595</v>
      </c>
      <c r="S14" s="52">
        <f>SUM(S10:S12)</f>
        <v>31</v>
      </c>
      <c r="T14" s="41">
        <f>IF(W14&gt;0,S14/W14*100,"-")</f>
        <v>11.481481481481481</v>
      </c>
      <c r="U14" s="52">
        <f>SUM(U10:U12)</f>
        <v>151</v>
      </c>
      <c r="V14" s="41">
        <f>IF(W14&gt;0,U14/W14*100,"-")</f>
        <v>55.925925925925924</v>
      </c>
      <c r="W14" s="52">
        <f>SUM(W10:W12)</f>
        <v>270</v>
      </c>
      <c r="X14" s="41">
        <f>IF(W14&gt;0,W14/W14*100,"-")</f>
        <v>100</v>
      </c>
      <c r="Y14" s="20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2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24"/>
    </row>
    <row r="15" spans="1:53" ht="15.9" customHeight="1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3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"/>
    </row>
    <row r="16" spans="1:53" ht="15.9" customHeight="1" x14ac:dyDescent="0.25">
      <c r="A16" s="1"/>
      <c r="B16" s="7" t="str">
        <f>UPPER([1]PROFILE!$G$11)</f>
        <v>DINAS  PANGAN</v>
      </c>
      <c r="F16" s="9" t="str">
        <f>CONCATENATE("TINGKAT KECUKUPAN PROTEIN MENURUT ", UPPER([1]PROFILE!$I$27))</f>
        <v>TINGKAT KECUKUPAN PROTEIN MENURUT AGROEKOLOGI WILAYAH</v>
      </c>
      <c r="G16" s="9"/>
      <c r="H16" s="9"/>
      <c r="I16" s="9"/>
      <c r="J16" s="9"/>
      <c r="K16" s="7"/>
      <c r="L16" s="7" t="str">
        <f>UPPER([1]PROFILE!$G$11)</f>
        <v>DINAS  PANGAN</v>
      </c>
      <c r="Q16" s="9" t="str">
        <f>CONCATENATE("TINGKAT KECUKUPAN PROTEIN MENURUT ", UPPER([1]PROFILE!$I$27))</f>
        <v>TINGKAT KECUKUPAN PROTEIN MENURUT AGROEKOLOGI WILAYAH</v>
      </c>
      <c r="R16" s="9"/>
      <c r="S16" s="9"/>
      <c r="T16" s="9"/>
      <c r="U16" s="9"/>
      <c r="V16" s="9"/>
      <c r="W16" s="9"/>
      <c r="X16" s="9"/>
      <c r="Y16" s="7"/>
      <c r="Z16" s="7" t="str">
        <f>UPPER([1]PROFILE!$G$11)</f>
        <v>DINAS  PANGAN</v>
      </c>
      <c r="AE16" s="9" t="str">
        <f>CONCATENATE("KONSUMSI DAN KECUKUPAN GIZI MENURUT ", UPPER([1]PROFILE!$I$27))</f>
        <v>KONSUMSI DAN KECUKUPAN GIZI MENURUT AGROEKOLOGI WILAYAH</v>
      </c>
      <c r="AF16" s="9"/>
      <c r="AG16" s="9"/>
      <c r="AH16" s="9"/>
      <c r="AI16" s="9"/>
      <c r="AJ16" s="9"/>
      <c r="AK16" s="9"/>
      <c r="AL16" s="9"/>
      <c r="AM16" s="7"/>
      <c r="AN16" s="7" t="str">
        <f>UPPER([1]PROFILE!$G$11)</f>
        <v>DINAS  PANGAN</v>
      </c>
      <c r="AP16" s="8"/>
      <c r="AS16" s="9" t="str">
        <f>CONCATENATE("TINGKAT KECUKUPAN PROTEIN MENURUT ", UPPER([1]PROFILE!$I$27))</f>
        <v>TINGKAT KECUKUPAN PROTEIN MENURUT AGROEKOLOGI WILAYAH</v>
      </c>
      <c r="AT16" s="9"/>
      <c r="AU16" s="9"/>
      <c r="AV16" s="9"/>
      <c r="AW16" s="9"/>
      <c r="AX16" s="9"/>
      <c r="AY16" s="9"/>
      <c r="AZ16" s="9"/>
      <c r="BA16" s="7"/>
    </row>
    <row r="17" spans="1:53" ht="15.9" customHeight="1" x14ac:dyDescent="0.25">
      <c r="A17" s="1"/>
      <c r="B17" s="7" t="str">
        <f>UPPER([1]PROFILE!$G$12)</f>
        <v>KABUPATEN SUKOHARJO</v>
      </c>
      <c r="F17" s="10" t="str">
        <f>CONCATENATE("BERDASARKAN DATA SURVEI KONSUMSI PANGAN TAHUN ",[1]PROFILE!$G$15)</f>
        <v>BERDASARKAN DATA SURVEI KONSUMSI PANGAN TAHUN 2022</v>
      </c>
      <c r="G17" s="10"/>
      <c r="H17" s="10"/>
      <c r="I17" s="10"/>
      <c r="J17" s="10"/>
      <c r="K17" s="11"/>
      <c r="L17" s="7" t="str">
        <f>UPPER([1]PROFILE!$G$12)</f>
        <v>KABUPATEN SUKOHARJO</v>
      </c>
      <c r="Q17" s="10" t="str">
        <f>CONCATENATE("BERDASARKAN DATA SURVEI KONSUMSI PANGAN TAHUN ",[1]PROFILE!$G$15)</f>
        <v>BERDASARKAN DATA SURVEI KONSUMSI PANGAN TAHUN 2022</v>
      </c>
      <c r="R17" s="10"/>
      <c r="S17" s="10"/>
      <c r="T17" s="10"/>
      <c r="U17" s="10"/>
      <c r="V17" s="10"/>
      <c r="W17" s="10"/>
      <c r="X17" s="10"/>
      <c r="Y17" s="11"/>
      <c r="Z17" s="7" t="str">
        <f>UPPER([1]PROFILE!$G$12)</f>
        <v>KABUPATEN SUKOHARJO</v>
      </c>
      <c r="AE17" s="10" t="str">
        <f>CONCATENATE("BERDASARKAN DATA SURVEI KONSUMSI PANGAN TAHUN ",[1]PROFILE!$G$15)</f>
        <v>BERDASARKAN DATA SURVEI KONSUMSI PANGAN TAHUN 2022</v>
      </c>
      <c r="AF17" s="10"/>
      <c r="AG17" s="10"/>
      <c r="AH17" s="10"/>
      <c r="AI17" s="10"/>
      <c r="AJ17" s="10"/>
      <c r="AK17" s="10"/>
      <c r="AL17" s="10"/>
      <c r="AM17" s="11"/>
      <c r="AN17" s="7" t="str">
        <f>UPPER([1]PROFILE!$G$12)</f>
        <v>KABUPATEN SUKOHARJO</v>
      </c>
      <c r="AP17" s="8"/>
      <c r="AS17" s="10" t="str">
        <f>CONCATENATE("BERDASARKAN DATA SURVEI KONSUMSI PANGAN TAHUN ",[1]PROFILE!$G$15)</f>
        <v>BERDASARKAN DATA SURVEI KONSUMSI PANGAN TAHUN 2022</v>
      </c>
      <c r="AT17" s="10"/>
      <c r="AU17" s="10"/>
      <c r="AV17" s="10"/>
      <c r="AW17" s="10"/>
      <c r="AX17" s="10"/>
      <c r="AY17" s="10"/>
      <c r="AZ17" s="10"/>
      <c r="BA17" s="11"/>
    </row>
    <row r="18" spans="1:53" ht="15.9" customHeight="1" x14ac:dyDescent="0.25">
      <c r="A18" s="1"/>
      <c r="B18" s="7" t="str">
        <f>UPPER([1]PROFILE!$G$13)</f>
        <v>GEDUNG MENARA WIJAYA LT. 5, JL. JENDERAL SUDIRMAN NO. 199 SUKOHARJO</v>
      </c>
      <c r="F18" s="12" t="str">
        <f>CONCATENATE("DI WILAYAH ",UPPER([1]PROFILE!$G$8))</f>
        <v>DI WILAYAH KABUPATEN SUKOHARJO</v>
      </c>
      <c r="G18" s="12"/>
      <c r="H18" s="12"/>
      <c r="I18" s="12"/>
      <c r="J18" s="12"/>
      <c r="K18" s="7"/>
      <c r="L18" s="7" t="str">
        <f>UPPER([1]PROFILE!$G$13)</f>
        <v>GEDUNG MENARA WIJAYA LT. 5, JL. JENDERAL SUDIRMAN NO. 199 SUKOHARJO</v>
      </c>
      <c r="Q18" s="12" t="str">
        <f>CONCATENATE("DI WILAYAH ",UPPER([1]PROFILE!$G$8))</f>
        <v>DI WILAYAH KABUPATEN SUKOHARJO</v>
      </c>
      <c r="R18" s="12"/>
      <c r="S18" s="12"/>
      <c r="T18" s="12"/>
      <c r="U18" s="12"/>
      <c r="V18" s="12"/>
      <c r="W18" s="12"/>
      <c r="X18" s="12"/>
      <c r="Y18" s="7"/>
      <c r="Z18" s="7" t="str">
        <f>UPPER([1]PROFILE!$G$13)</f>
        <v>GEDUNG MENARA WIJAYA LT. 5, JL. JENDERAL SUDIRMAN NO. 199 SUKOHARJO</v>
      </c>
      <c r="AE18" s="12" t="str">
        <f>CONCATENATE("DI WILAYAH ",UPPER([1]PROFILE!$G$8))</f>
        <v>DI WILAYAH KABUPATEN SUKOHARJO</v>
      </c>
      <c r="AF18" s="12"/>
      <c r="AG18" s="12"/>
      <c r="AH18" s="12"/>
      <c r="AI18" s="12"/>
      <c r="AJ18" s="12"/>
      <c r="AK18" s="12"/>
      <c r="AL18" s="12"/>
      <c r="AM18" s="7"/>
      <c r="AN18" s="7" t="str">
        <f>UPPER([1]PROFILE!$G$13)</f>
        <v>GEDUNG MENARA WIJAYA LT. 5, JL. JENDERAL SUDIRMAN NO. 199 SUKOHARJO</v>
      </c>
      <c r="AP18" s="8"/>
      <c r="AS18" s="12" t="str">
        <f>CONCATENATE("DI WILAYAH ",UPPER([1]PROFILE!$G$8))</f>
        <v>DI WILAYAH KABUPATEN SUKOHARJO</v>
      </c>
      <c r="AT18" s="12"/>
      <c r="AU18" s="12"/>
      <c r="AV18" s="12"/>
      <c r="AW18" s="12"/>
      <c r="AX18" s="12"/>
      <c r="AY18" s="12"/>
      <c r="AZ18" s="12"/>
      <c r="BA18" s="7"/>
    </row>
    <row r="19" spans="1:53" ht="15.9" customHeight="1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3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3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"/>
    </row>
    <row r="20" spans="1:53" ht="15.9" customHeight="1" x14ac:dyDescent="0.25">
      <c r="A20" s="1"/>
      <c r="B20" s="14" t="s">
        <v>1</v>
      </c>
      <c r="C20" s="14" t="str">
        <f>[1]PROFILE!$I$27</f>
        <v>Agroekologi Wilayah</v>
      </c>
      <c r="D20" s="16" t="s">
        <v>2</v>
      </c>
      <c r="E20" s="17" t="s">
        <v>3</v>
      </c>
      <c r="F20" s="18"/>
      <c r="G20" s="19" t="s">
        <v>20</v>
      </c>
      <c r="H20" s="19" t="s">
        <v>21</v>
      </c>
      <c r="I20" s="19" t="s">
        <v>22</v>
      </c>
      <c r="J20" s="19" t="s">
        <v>7</v>
      </c>
      <c r="K20" s="3"/>
      <c r="L20" s="14" t="s">
        <v>1</v>
      </c>
      <c r="M20" s="14" t="str">
        <f>[1]PROFILE!$I$27</f>
        <v>Agroekologi Wilayah</v>
      </c>
      <c r="N20" s="16" t="s">
        <v>2</v>
      </c>
      <c r="O20" s="16" t="s">
        <v>23</v>
      </c>
      <c r="P20" s="16" t="s">
        <v>7</v>
      </c>
      <c r="Q20" s="21" t="s">
        <v>24</v>
      </c>
      <c r="R20" s="22"/>
      <c r="S20" s="22"/>
      <c r="T20" s="22"/>
      <c r="U20" s="22"/>
      <c r="V20" s="22"/>
      <c r="W20" s="22"/>
      <c r="X20" s="23"/>
      <c r="Y20" s="3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"/>
    </row>
    <row r="21" spans="1:53" ht="15.9" customHeight="1" x14ac:dyDescent="0.25">
      <c r="A21" s="1"/>
      <c r="B21" s="14"/>
      <c r="C21" s="30"/>
      <c r="D21" s="26"/>
      <c r="E21" s="27"/>
      <c r="F21" s="28"/>
      <c r="G21" s="29"/>
      <c r="H21" s="29"/>
      <c r="I21" s="29"/>
      <c r="J21" s="29"/>
      <c r="K21" s="3"/>
      <c r="L21" s="14"/>
      <c r="M21" s="30"/>
      <c r="N21" s="26"/>
      <c r="O21" s="26"/>
      <c r="P21" s="26"/>
      <c r="Q21" s="21" t="s">
        <v>25</v>
      </c>
      <c r="R21" s="23"/>
      <c r="S21" s="21" t="s">
        <v>26</v>
      </c>
      <c r="T21" s="23"/>
      <c r="U21" s="21" t="s">
        <v>27</v>
      </c>
      <c r="V21" s="23"/>
      <c r="W21" s="21" t="s">
        <v>13</v>
      </c>
      <c r="X21" s="23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3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"/>
    </row>
    <row r="22" spans="1:53" ht="15.9" customHeight="1" x14ac:dyDescent="0.25">
      <c r="A22" s="1"/>
      <c r="B22" s="14"/>
      <c r="C22" s="30"/>
      <c r="D22" s="31"/>
      <c r="E22" s="32" t="s">
        <v>14</v>
      </c>
      <c r="F22" s="32" t="s">
        <v>15</v>
      </c>
      <c r="G22" s="33"/>
      <c r="H22" s="33"/>
      <c r="I22" s="33"/>
      <c r="J22" s="33"/>
      <c r="K22" s="3"/>
      <c r="L22" s="14"/>
      <c r="M22" s="30"/>
      <c r="N22" s="31"/>
      <c r="O22" s="31"/>
      <c r="P22" s="31"/>
      <c r="Q22" s="32" t="s">
        <v>14</v>
      </c>
      <c r="R22" s="32" t="s">
        <v>15</v>
      </c>
      <c r="S22" s="32" t="s">
        <v>14</v>
      </c>
      <c r="T22" s="32" t="s">
        <v>15</v>
      </c>
      <c r="U22" s="32" t="s">
        <v>14</v>
      </c>
      <c r="V22" s="32" t="s">
        <v>15</v>
      </c>
      <c r="W22" s="32" t="s">
        <v>14</v>
      </c>
      <c r="X22" s="32" t="s">
        <v>15</v>
      </c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3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"/>
    </row>
    <row r="23" spans="1:53" ht="15.9" customHeight="1" x14ac:dyDescent="0.25">
      <c r="A23" s="1"/>
      <c r="B23" s="34"/>
      <c r="C23" s="35"/>
      <c r="D23" s="35"/>
      <c r="E23" s="35"/>
      <c r="F23" s="35"/>
      <c r="G23" s="35"/>
      <c r="H23" s="35"/>
      <c r="I23" s="35"/>
      <c r="J23" s="35"/>
      <c r="K23" s="3"/>
      <c r="L23" s="3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3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"/>
    </row>
    <row r="24" spans="1:53" ht="15.9" customHeight="1" x14ac:dyDescent="0.25">
      <c r="A24" s="1"/>
      <c r="B24" s="38">
        <v>1</v>
      </c>
      <c r="C24" s="43" t="str">
        <f>C10</f>
        <v>Wilayah Pertanian</v>
      </c>
      <c r="D24" s="38">
        <f>B24</f>
        <v>1</v>
      </c>
      <c r="E24" s="40">
        <f t="array" ref="E24">COUNT(IF([1]SURVEI!$H$14:$H$4181=D24,[1]SURVEI!$H$14:$H$4181,""))</f>
        <v>150</v>
      </c>
      <c r="F24" s="41">
        <f>IF(E28&gt;0,E24/E28*100,"-")</f>
        <v>55.555555555555557</v>
      </c>
      <c r="G24" s="42">
        <f t="array" ref="G24">IF(E24&gt;0,SUM(IF([1]SURVEI!$H$14:$H$4181=D24,[1]SURVEI!$AZ$14:$AZ$4181,0))/E24,"-")</f>
        <v>57.535476416666654</v>
      </c>
      <c r="H24" s="42">
        <f t="array" ref="H24">IF(E24&gt;0,SUM(IF([1]SURVEI!$H$14:$H$4181=D24,[1]SURVEI!$AF$14:$AF$4181,0))/E24,"-")</f>
        <v>67.536555555555566</v>
      </c>
      <c r="I24" s="42">
        <f t="array" ref="I24">IF(E24&gt;0,SUM(IF([1]SURVEI!$H$14:$H$4181=D24,[1]SURVEI!$BD$14:$BD$4181,0))/E24,"-")</f>
        <v>94.830396590086366</v>
      </c>
      <c r="J24" s="42">
        <f>[1]PPH!$K$41</f>
        <v>95.340828385012927</v>
      </c>
      <c r="K24" s="3"/>
      <c r="L24" s="38">
        <v>1</v>
      </c>
      <c r="M24" s="43" t="str">
        <f>C24</f>
        <v>Wilayah Pertanian</v>
      </c>
      <c r="N24" s="38">
        <f>L24</f>
        <v>1</v>
      </c>
      <c r="O24" s="42">
        <f t="array" ref="O24">IF(W24&gt;0,SUM(IF([1]SURVEI!$H$14:$H$4181=N24,[1]SURVEI!$BD$14:$BD$4181,0))/W24,"-")</f>
        <v>94.830396590086366</v>
      </c>
      <c r="P24" s="42">
        <f>J24</f>
        <v>95.340828385012927</v>
      </c>
      <c r="Q24" s="40">
        <f t="array" ref="Q24">COUNT(IF([1]SURVEI!$H$14:$H$4181=N24,IF([1]SURVEI!$BD$14:$BD$4181&lt;70,[1]SURVEI!$H$14:$H$4181,""),""))</f>
        <v>52</v>
      </c>
      <c r="R24" s="41">
        <f>IF(W24&gt;0,Q24/W24*100,"-")</f>
        <v>34.666666666666671</v>
      </c>
      <c r="S24" s="40">
        <f t="array" ref="S24">COUNT(IF([1]SURVEI!$H$14:$H$4181=N24,IF([1]SURVEI!$BD$14:$BD$4181&gt;=70,IF([1]SURVEI!$BD$14:$BD$4181&lt;=80,[1]SURVEI!$H$14:$H$4181,""),""),""))</f>
        <v>16</v>
      </c>
      <c r="T24" s="41">
        <f>IF(W24&gt;0,S24/W24*100,"-")</f>
        <v>10.666666666666668</v>
      </c>
      <c r="U24" s="40">
        <f t="array" ref="U24">COUNT(IF([1]SURVEI!$H$14:$H$4181=N24,IF([1]SURVEI!$BD$14:$BD$4181&gt;80,[1]SURVEI!$H$14:$H$4181,""),""))</f>
        <v>82</v>
      </c>
      <c r="V24" s="41">
        <f>IF(W24&gt;0,U24/W24*100,"-")</f>
        <v>54.666666666666664</v>
      </c>
      <c r="W24" s="40">
        <f t="array" ref="W24">COUNT(IF([1]SURVEI!$H$14:$H$4181=N24,[1]SURVEI!$H$14:$H$4181,""))</f>
        <v>150</v>
      </c>
      <c r="X24" s="41">
        <f>IF(W24&gt;0,W24/W24*100,"-")</f>
        <v>100</v>
      </c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3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"/>
    </row>
    <row r="25" spans="1:53" ht="15.9" customHeight="1" x14ac:dyDescent="0.25">
      <c r="A25" s="1"/>
      <c r="B25" s="38">
        <v>2</v>
      </c>
      <c r="C25" s="43" t="str">
        <f>C11</f>
        <v>Wilayah Perikanan</v>
      </c>
      <c r="D25" s="38">
        <f>B25</f>
        <v>2</v>
      </c>
      <c r="E25" s="40">
        <f t="array" ref="E25">COUNT(IF([1]SURVEI!$H$14:$H$4181=D25,[1]SURVEI!$H$14:$H$4181,""))</f>
        <v>0</v>
      </c>
      <c r="F25" s="41">
        <f>IF(E28&gt;0,E25/E28*100,"-")</f>
        <v>0</v>
      </c>
      <c r="G25" s="42" t="str">
        <f t="array" ref="G25">IF(E25&gt;0,SUM(IF([1]SURVEI!$H$14:$H$4181=D25,[1]SURVEI!$AZ$14:$AZ$4181,0))/E25,"-")</f>
        <v>-</v>
      </c>
      <c r="H25" s="42" t="str">
        <f t="array" ref="H25">IF(E25&gt;0,SUM(IF([1]SURVEI!$H$14:$H$4181=D25,[1]SURVEI!$AF$14:$AF$4181,0))/E25,"-")</f>
        <v>-</v>
      </c>
      <c r="I25" s="42" t="str">
        <f t="array" ref="I25">IF(E25&gt;0,SUM(IF([1]SURVEI!$H$14:$H$4181=D25,[1]SURVEI!$BD$14:$BD$4181,0))/E25,"-")</f>
        <v>-</v>
      </c>
      <c r="J25" s="42" t="str">
        <f>[1]PPH!$K$60</f>
        <v>-</v>
      </c>
      <c r="K25" s="3"/>
      <c r="L25" s="38">
        <v>2</v>
      </c>
      <c r="M25" s="43" t="str">
        <f>C25</f>
        <v>Wilayah Perikanan</v>
      </c>
      <c r="N25" s="38">
        <f>L25</f>
        <v>2</v>
      </c>
      <c r="O25" s="42" t="str">
        <f t="array" ref="O25">IF(W25&gt;0,SUM(IF([1]SURVEI!$H$14:$H$4181=N25,[1]SURVEI!$BD$14:$BD$4181,0))/W25,"-")</f>
        <v>-</v>
      </c>
      <c r="P25" s="42" t="str">
        <f>J25</f>
        <v>-</v>
      </c>
      <c r="Q25" s="40">
        <f t="array" ref="Q25">COUNT(IF([1]SURVEI!$H$14:$H$4181=N25,IF([1]SURVEI!$BD$14:$BD$4181&lt;70,[1]SURVEI!$H$14:$H$4181,""),""))</f>
        <v>0</v>
      </c>
      <c r="R25" s="41" t="str">
        <f>IF(W25&gt;0,Q25/W25*100,"-")</f>
        <v>-</v>
      </c>
      <c r="S25" s="40">
        <f t="array" ref="S25">COUNT(IF([1]SURVEI!$H$14:$H$4181=N25,IF([1]SURVEI!$BD$14:$BD$4181&gt;=70,IF([1]SURVEI!$BD$14:$BD$4181&lt;=80,[1]SURVEI!$H$14:$H$4181,""),""),""))</f>
        <v>0</v>
      </c>
      <c r="T25" s="41" t="str">
        <f>IF(W25&gt;0,S25/W25*100,"-")</f>
        <v>-</v>
      </c>
      <c r="U25" s="40">
        <f t="array" ref="U25">COUNT(IF([1]SURVEI!$H$14:$H$4181=N25,IF([1]SURVEI!$BD$14:$BD$4181&gt;80,[1]SURVEI!$H$14:$H$4181,""),""))</f>
        <v>0</v>
      </c>
      <c r="V25" s="41" t="str">
        <f>IF(W25&gt;0,U25/W25*100,"-")</f>
        <v>-</v>
      </c>
      <c r="W25" s="40">
        <f t="array" ref="W25">COUNT(IF([1]SURVEI!$H$14:$H$4181=N25,[1]SURVEI!$H$14:$H$4181,""))</f>
        <v>0</v>
      </c>
      <c r="X25" s="41" t="str">
        <f>IF(W25&gt;0,W25/W25*100,"-")</f>
        <v>-</v>
      </c>
      <c r="Y25" s="3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3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"/>
    </row>
    <row r="26" spans="1:53" ht="15.9" customHeight="1" x14ac:dyDescent="0.25">
      <c r="A26" s="1"/>
      <c r="B26" s="38">
        <v>3</v>
      </c>
      <c r="C26" s="43" t="str">
        <f>C12</f>
        <v>Wilayah Lainnya</v>
      </c>
      <c r="D26" s="38">
        <f>B26</f>
        <v>3</v>
      </c>
      <c r="E26" s="40">
        <f t="array" ref="E26">COUNT(IF([1]SURVEI!$H$14:$H$4181=D26,[1]SURVEI!$H$14:$H$4181,""))</f>
        <v>120</v>
      </c>
      <c r="F26" s="41">
        <f>IF(E28&gt;0,E26/E28*100,"-")</f>
        <v>44.444444444444443</v>
      </c>
      <c r="G26" s="42">
        <f t="array" ref="G26">IF(E26&gt;0,SUM(IF([1]SURVEI!$H$14:$H$4181=D26,[1]SURVEI!$AZ$14:$AZ$4181,0))/E26,"-")</f>
        <v>51.908855833333362</v>
      </c>
      <c r="H26" s="42">
        <f t="array" ref="H26">IF(E26&gt;0,SUM(IF([1]SURVEI!$H$14:$H$4181=D26,[1]SURVEI!$AF$14:$AF$4181,0))/E26,"-")</f>
        <v>67.51333333333335</v>
      </c>
      <c r="I26" s="42">
        <f t="array" ref="I26">IF(E26&gt;0,SUM(IF([1]SURVEI!$H$14:$H$4181=D26,[1]SURVEI!$BD$14:$BD$4181,0))/E26,"-")</f>
        <v>88.965861946532996</v>
      </c>
      <c r="J26" s="42">
        <f>[1]PPH!$K$79</f>
        <v>91.179466674741548</v>
      </c>
      <c r="K26" s="3"/>
      <c r="L26" s="38">
        <v>3</v>
      </c>
      <c r="M26" s="43" t="str">
        <f>C26</f>
        <v>Wilayah Lainnya</v>
      </c>
      <c r="N26" s="38">
        <f>L26</f>
        <v>3</v>
      </c>
      <c r="O26" s="42">
        <f t="array" ref="O26">IF(W26&gt;0,SUM(IF([1]SURVEI!$H$14:$H$4181=N26,[1]SURVEI!$BD$14:$BD$4181,0))/W26,"-")</f>
        <v>88.965861946532996</v>
      </c>
      <c r="P26" s="42">
        <f>J26</f>
        <v>91.179466674741548</v>
      </c>
      <c r="Q26" s="40">
        <f t="array" ref="Q26">COUNT(IF([1]SURVEI!$H$14:$H$4181=N26,IF([1]SURVEI!$BD$14:$BD$4181&lt;70,[1]SURVEI!$H$14:$H$4181,""),""))</f>
        <v>39</v>
      </c>
      <c r="R26" s="41">
        <f>IF(W26&gt;0,Q26/W26*100,"-")</f>
        <v>32.5</v>
      </c>
      <c r="S26" s="40">
        <f t="array" ref="S26">COUNT(IF([1]SURVEI!$H$14:$H$4181=N26,IF([1]SURVEI!$BD$14:$BD$4181&gt;=70,IF([1]SURVEI!$BD$14:$BD$4181&lt;=80,[1]SURVEI!$H$14:$H$4181,""),""),""))</f>
        <v>20</v>
      </c>
      <c r="T26" s="41">
        <f>IF(W26&gt;0,S26/W26*100,"-")</f>
        <v>16.666666666666664</v>
      </c>
      <c r="U26" s="40">
        <f t="array" ref="U26">COUNT(IF([1]SURVEI!$H$14:$H$4181=N26,IF([1]SURVEI!$BD$14:$BD$4181&gt;80,[1]SURVEI!$H$14:$H$4181,""),""))</f>
        <v>61</v>
      </c>
      <c r="V26" s="41">
        <f>IF(W26&gt;0,U26/W26*100,"-")</f>
        <v>50.833333333333329</v>
      </c>
      <c r="W26" s="40">
        <f t="array" ref="W26">COUNT(IF([1]SURVEI!$H$14:$H$4181=N26,[1]SURVEI!$H$14:$H$4181,""))</f>
        <v>120</v>
      </c>
      <c r="X26" s="41">
        <f>IF(W26&gt;0,W26/W26*100,"-")</f>
        <v>100</v>
      </c>
      <c r="Y26" s="3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3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"/>
    </row>
    <row r="27" spans="1:53" ht="15.9" customHeight="1" x14ac:dyDescent="0.25">
      <c r="A27" s="1"/>
      <c r="B27" s="44"/>
      <c r="C27" s="45"/>
      <c r="D27" s="45"/>
      <c r="E27" s="45"/>
      <c r="F27" s="45"/>
      <c r="G27" s="45"/>
      <c r="H27" s="45"/>
      <c r="I27" s="45"/>
      <c r="J27" s="46"/>
      <c r="K27" s="3"/>
      <c r="L27" s="34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3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"/>
    </row>
    <row r="28" spans="1:53" ht="15.9" customHeight="1" x14ac:dyDescent="0.25">
      <c r="A28" s="1"/>
      <c r="B28" s="47"/>
      <c r="C28" s="48" t="s">
        <v>19</v>
      </c>
      <c r="D28" s="49"/>
      <c r="E28" s="50">
        <f>SUM(E24:E26)</f>
        <v>270</v>
      </c>
      <c r="F28" s="41">
        <f>IF(E28&gt;0,E28/E28*100,"-")</f>
        <v>100</v>
      </c>
      <c r="G28" s="42">
        <f t="array" ref="G28">IF(E28&gt;0,SUM(IF([1]SURVEI!$H$14:$H$4181&gt;0,[1]SURVEI!$AZ$14:$AZ$4181,0))/E28,"-")</f>
        <v>55.034756157407422</v>
      </c>
      <c r="H28" s="42">
        <f t="array" ref="H28">IF(E28&gt;0,SUM(IF([1]SURVEI!$H$14:$H$4181&gt;0,[1]SURVEI!$AF$14:$AF$4181,0))/E28,"-")</f>
        <v>67.526234567901213</v>
      </c>
      <c r="I28" s="42">
        <f t="array" ref="I28">IF(E28&gt;0,SUM(IF([1]SURVEI!$H$14:$H$4181&gt;0,[1]SURVEI!$BD$14:$BD$4181,0))/E28,"-")</f>
        <v>92.223936748507086</v>
      </c>
      <c r="J28" s="51">
        <f>[1]PPH!$K$22</f>
        <v>93.79877791056559</v>
      </c>
      <c r="K28" s="3"/>
      <c r="L28" s="47"/>
      <c r="M28" s="48" t="s">
        <v>19</v>
      </c>
      <c r="N28" s="49"/>
      <c r="O28" s="51">
        <f t="array" ref="O28">IF(W28&gt;0,SUM(IF([1]SURVEI!$H$14:$H$4181&gt;0,[1]SURVEI!$BD$14:$BD$4181,0))/W28,"-")</f>
        <v>92.223936748507086</v>
      </c>
      <c r="P28" s="42">
        <f>J28</f>
        <v>93.79877791056559</v>
      </c>
      <c r="Q28" s="52">
        <f>SUM(Q24:Q26)</f>
        <v>91</v>
      </c>
      <c r="R28" s="41">
        <f>IF(W28&gt;0,Q28/W28*100,"-")</f>
        <v>33.703703703703702</v>
      </c>
      <c r="S28" s="52">
        <f>SUM(S24:S26)</f>
        <v>36</v>
      </c>
      <c r="T28" s="41">
        <f>IF(W28&gt;0,S28/W28*100,"-")</f>
        <v>13.333333333333334</v>
      </c>
      <c r="U28" s="52">
        <f>SUM(U24:U26)</f>
        <v>143</v>
      </c>
      <c r="V28" s="41">
        <f>IF(W28&gt;0,U28/W28*100,"-")</f>
        <v>52.962962962962969</v>
      </c>
      <c r="W28" s="52">
        <f>SUM(W24:W26)</f>
        <v>270</v>
      </c>
      <c r="X28" s="41">
        <f>IF(W28&gt;0,W28/W28*100,"-")</f>
        <v>100</v>
      </c>
      <c r="Y28" s="3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3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"/>
    </row>
    <row r="29" spans="1:53" ht="15.9" customHeight="1" x14ac:dyDescent="0.25">
      <c r="A29" s="1"/>
      <c r="B29" s="53"/>
      <c r="C29" s="1"/>
      <c r="D29" s="53"/>
      <c r="E29" s="54"/>
      <c r="F29" s="55"/>
      <c r="G29" s="56"/>
      <c r="H29" s="56"/>
      <c r="I29" s="56"/>
      <c r="J29" s="56"/>
      <c r="K29" s="3"/>
      <c r="L29" s="57"/>
      <c r="M29" s="58"/>
      <c r="N29" s="57"/>
      <c r="O29" s="59"/>
      <c r="P29" s="59"/>
      <c r="Q29" s="60"/>
      <c r="R29" s="61"/>
      <c r="S29" s="60"/>
      <c r="T29" s="61"/>
      <c r="U29" s="60"/>
      <c r="V29" s="61"/>
      <c r="W29" s="60"/>
      <c r="X29" s="6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5.9" customHeight="1" x14ac:dyDescent="0.25">
      <c r="A30" s="1"/>
      <c r="B30" s="53"/>
      <c r="C30" s="1"/>
      <c r="D30" s="53"/>
      <c r="E30" s="54"/>
      <c r="F30" s="55"/>
      <c r="G30" s="56"/>
      <c r="H30" s="56"/>
      <c r="I30" s="56"/>
      <c r="J30" s="56"/>
      <c r="K30" s="3"/>
      <c r="L30" s="53"/>
      <c r="M30" s="1"/>
      <c r="N30" s="53"/>
      <c r="O30" s="56"/>
      <c r="P30" s="56"/>
      <c r="Q30" s="62"/>
      <c r="R30" s="55"/>
      <c r="S30" s="62"/>
      <c r="T30" s="55"/>
      <c r="U30" s="62"/>
      <c r="V30" s="55"/>
      <c r="W30" s="62"/>
      <c r="X30" s="55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5.9" customHeight="1" x14ac:dyDescent="0.25">
      <c r="A31" s="1"/>
      <c r="B31" s="4"/>
      <c r="C31" s="4"/>
      <c r="D31" s="4"/>
      <c r="E31" s="4"/>
      <c r="F31" s="4"/>
      <c r="G31" s="4"/>
      <c r="H31" s="4"/>
      <c r="I31" s="4"/>
      <c r="J31" s="4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3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"/>
    </row>
    <row r="32" spans="1:53" ht="15.9" customHeight="1" x14ac:dyDescent="0.25">
      <c r="B32" s="7" t="str">
        <f>UPPER([1]PROFILE!$G$11)</f>
        <v>DINAS  PANGAN</v>
      </c>
      <c r="F32" s="9" t="str">
        <f>CONCATENATE("TINGKAT KECUKUPAN ENERGI MENURUT ", UPPER([1]PROFILE!$K$27))</f>
        <v>TINGKAT KECUKUPAN ENERGI MENURUT PERTUMBUHAN WILAYAH</v>
      </c>
      <c r="G32" s="9"/>
      <c r="H32" s="9"/>
      <c r="I32" s="9"/>
      <c r="J32" s="9"/>
      <c r="K32" s="7"/>
      <c r="L32" s="7" t="str">
        <f>UPPER([1]PROFILE!$G$11)</f>
        <v>DINAS  PANGAN</v>
      </c>
      <c r="Q32" s="9" t="str">
        <f>CONCATENATE("TINGKAT KECUKUPAN ENERGI MENURUT ", UPPER([1]PROFILE!$K$27))</f>
        <v>TINGKAT KECUKUPAN ENERGI MENURUT PERTUMBUHAN WILAYAH</v>
      </c>
      <c r="R32" s="9"/>
      <c r="S32" s="9"/>
      <c r="T32" s="9"/>
      <c r="U32" s="9"/>
      <c r="V32" s="9"/>
      <c r="W32" s="9"/>
      <c r="X32" s="9"/>
      <c r="Y32" s="7"/>
      <c r="Z32" s="7" t="str">
        <f>UPPER([1]PROFILE!$G$11)</f>
        <v>DINAS  PANGAN</v>
      </c>
      <c r="AE32" s="9" t="str">
        <f>CONCATENATE("KONSUMSI DAN KECUKUPAN GIZI MENURUT ", UPPER([1]PROFILE!$K$27))</f>
        <v>KONSUMSI DAN KECUKUPAN GIZI MENURUT PERTUMBUHAN WILAYAH</v>
      </c>
      <c r="AF32" s="9"/>
      <c r="AG32" s="9"/>
      <c r="AH32" s="9"/>
      <c r="AI32" s="9"/>
      <c r="AJ32" s="9"/>
      <c r="AK32" s="9"/>
      <c r="AL32" s="9"/>
      <c r="AM32" s="7"/>
      <c r="AN32" s="7" t="str">
        <f>UPPER([1]PROFILE!$G$11)</f>
        <v>DINAS  PANGAN</v>
      </c>
      <c r="AP32" s="8"/>
      <c r="AS32" s="9" t="str">
        <f>CONCATENATE("TINGKAT KECUKUPAN ENERGI MENURUT ", UPPER([1]PROFILE!$K$27))</f>
        <v>TINGKAT KECUKUPAN ENERGI MENURUT PERTUMBUHAN WILAYAH</v>
      </c>
      <c r="AT32" s="9"/>
      <c r="AU32" s="9"/>
      <c r="AV32" s="9"/>
      <c r="AW32" s="9"/>
      <c r="AX32" s="9"/>
      <c r="AY32" s="9"/>
      <c r="AZ32" s="9"/>
      <c r="BA32" s="7"/>
    </row>
    <row r="33" spans="1:53" ht="15.9" customHeight="1" x14ac:dyDescent="0.25">
      <c r="B33" s="7" t="str">
        <f>UPPER([1]PROFILE!$G$12)</f>
        <v>KABUPATEN SUKOHARJO</v>
      </c>
      <c r="F33" s="10" t="str">
        <f>CONCATENATE("BERDASARKAN DATA SURVEI KONSUMSI PANGAN TAHUN ",[1]PROFILE!$G$15)</f>
        <v>BERDASARKAN DATA SURVEI KONSUMSI PANGAN TAHUN 2022</v>
      </c>
      <c r="G33" s="10"/>
      <c r="H33" s="10"/>
      <c r="I33" s="10"/>
      <c r="J33" s="10"/>
      <c r="K33" s="11"/>
      <c r="L33" s="7" t="str">
        <f>UPPER([1]PROFILE!$G$12)</f>
        <v>KABUPATEN SUKOHARJO</v>
      </c>
      <c r="Q33" s="10" t="str">
        <f>CONCATENATE("BERDASARKAN DATA SURVEI KONSUMSI PANGAN TAHUN ",[1]PROFILE!$G$15)</f>
        <v>BERDASARKAN DATA SURVEI KONSUMSI PANGAN TAHUN 2022</v>
      </c>
      <c r="R33" s="10"/>
      <c r="S33" s="10"/>
      <c r="T33" s="10"/>
      <c r="U33" s="10"/>
      <c r="V33" s="10"/>
      <c r="W33" s="10"/>
      <c r="X33" s="10"/>
      <c r="Y33" s="11"/>
      <c r="Z33" s="7" t="str">
        <f>UPPER([1]PROFILE!$G$12)</f>
        <v>KABUPATEN SUKOHARJO</v>
      </c>
      <c r="AE33" s="10" t="str">
        <f>CONCATENATE("BERDASARKAN DATA SURVEI KONSUMSI PANGAN TAHUN ",[1]PROFILE!$G$15)</f>
        <v>BERDASARKAN DATA SURVEI KONSUMSI PANGAN TAHUN 2022</v>
      </c>
      <c r="AF33" s="10"/>
      <c r="AG33" s="10"/>
      <c r="AH33" s="10"/>
      <c r="AI33" s="10"/>
      <c r="AJ33" s="10"/>
      <c r="AK33" s="10"/>
      <c r="AL33" s="10"/>
      <c r="AM33" s="11"/>
      <c r="AN33" s="7" t="str">
        <f>UPPER([1]PROFILE!$G$12)</f>
        <v>KABUPATEN SUKOHARJO</v>
      </c>
      <c r="AP33" s="8"/>
      <c r="AS33" s="10" t="str">
        <f>CONCATENATE("BERDASARKAN DATA SURVEI KONSUMSI PANGAN TAHUN ",[1]PROFILE!$G$15)</f>
        <v>BERDASARKAN DATA SURVEI KONSUMSI PANGAN TAHUN 2022</v>
      </c>
      <c r="AT33" s="10"/>
      <c r="AU33" s="10"/>
      <c r="AV33" s="10"/>
      <c r="AW33" s="10"/>
      <c r="AX33" s="10"/>
      <c r="AY33" s="10"/>
      <c r="AZ33" s="10"/>
      <c r="BA33" s="11"/>
    </row>
    <row r="34" spans="1:53" ht="15.9" customHeight="1" x14ac:dyDescent="0.25">
      <c r="B34" s="7" t="str">
        <f>UPPER([1]PROFILE!$G$13)</f>
        <v>GEDUNG MENARA WIJAYA LT. 5, JL. JENDERAL SUDIRMAN NO. 199 SUKOHARJO</v>
      </c>
      <c r="F34" s="12" t="str">
        <f>CONCATENATE("DI WILAYAH ",UPPER([1]PROFILE!$G$8))</f>
        <v>DI WILAYAH KABUPATEN SUKOHARJO</v>
      </c>
      <c r="G34" s="12"/>
      <c r="H34" s="12"/>
      <c r="I34" s="12"/>
      <c r="J34" s="12"/>
      <c r="K34" s="7"/>
      <c r="L34" s="7" t="str">
        <f>UPPER([1]PROFILE!$G$13)</f>
        <v>GEDUNG MENARA WIJAYA LT. 5, JL. JENDERAL SUDIRMAN NO. 199 SUKOHARJO</v>
      </c>
      <c r="Q34" s="12" t="str">
        <f>CONCATENATE("DI WILAYAH ",UPPER([1]PROFILE!$G$8))</f>
        <v>DI WILAYAH KABUPATEN SUKOHARJO</v>
      </c>
      <c r="R34" s="12"/>
      <c r="S34" s="12"/>
      <c r="T34" s="12"/>
      <c r="U34" s="12"/>
      <c r="V34" s="12"/>
      <c r="W34" s="12"/>
      <c r="X34" s="12"/>
      <c r="Y34" s="7"/>
      <c r="Z34" s="7" t="str">
        <f>UPPER([1]PROFILE!$G$13)</f>
        <v>GEDUNG MENARA WIJAYA LT. 5, JL. JENDERAL SUDIRMAN NO. 199 SUKOHARJO</v>
      </c>
      <c r="AE34" s="12" t="str">
        <f>CONCATENATE("DI WILAYAH ",UPPER([1]PROFILE!$G$8))</f>
        <v>DI WILAYAH KABUPATEN SUKOHARJO</v>
      </c>
      <c r="AF34" s="12"/>
      <c r="AG34" s="12"/>
      <c r="AH34" s="12"/>
      <c r="AI34" s="12"/>
      <c r="AJ34" s="12"/>
      <c r="AK34" s="12"/>
      <c r="AL34" s="12"/>
      <c r="AM34" s="7"/>
      <c r="AN34" s="7" t="str">
        <f>UPPER([1]PROFILE!$G$13)</f>
        <v>GEDUNG MENARA WIJAYA LT. 5, JL. JENDERAL SUDIRMAN NO. 199 SUKOHARJO</v>
      </c>
      <c r="AP34" s="8"/>
      <c r="AS34" s="12" t="str">
        <f>CONCATENATE("DI WILAYAH ",UPPER([1]PROFILE!$G$8))</f>
        <v>DI WILAYAH KABUPATEN SUKOHARJO</v>
      </c>
      <c r="AT34" s="12"/>
      <c r="AU34" s="12"/>
      <c r="AV34" s="12"/>
      <c r="AW34" s="12"/>
      <c r="AX34" s="12"/>
      <c r="AY34" s="12"/>
      <c r="AZ34" s="12"/>
      <c r="BA34" s="7"/>
    </row>
    <row r="35" spans="1:53" ht="15.9" customHeight="1" x14ac:dyDescent="0.25">
      <c r="B35" s="7"/>
      <c r="F35" s="13"/>
      <c r="G35" s="13"/>
      <c r="H35" s="13"/>
      <c r="I35" s="13"/>
      <c r="J35" s="13"/>
      <c r="K35" s="7"/>
      <c r="L35" s="7"/>
      <c r="Q35" s="13"/>
      <c r="R35" s="13"/>
      <c r="S35" s="13"/>
      <c r="T35" s="13"/>
      <c r="U35" s="13"/>
      <c r="V35" s="13"/>
      <c r="W35" s="13"/>
      <c r="X35" s="13"/>
      <c r="Y35" s="7"/>
      <c r="Z35" s="7"/>
      <c r="AE35" s="13"/>
      <c r="AF35" s="13"/>
      <c r="AG35" s="13"/>
      <c r="AH35" s="13"/>
      <c r="AI35" s="13"/>
      <c r="AJ35" s="13"/>
      <c r="AK35" s="13"/>
      <c r="AL35" s="13"/>
      <c r="AM35" s="7"/>
      <c r="AN35" s="7"/>
      <c r="AP35" s="8"/>
      <c r="AS35" s="13"/>
      <c r="AT35" s="13"/>
      <c r="AU35" s="13"/>
      <c r="AV35" s="13"/>
      <c r="AW35" s="13"/>
      <c r="AX35" s="13"/>
      <c r="AY35" s="13"/>
      <c r="AZ35" s="13"/>
      <c r="BA35" s="7"/>
    </row>
    <row r="36" spans="1:53" ht="15.9" customHeight="1" x14ac:dyDescent="0.25">
      <c r="B36" s="14" t="s">
        <v>1</v>
      </c>
      <c r="C36" s="15" t="str">
        <f>[1]PROFILE!$K$27</f>
        <v>Pertumbuhan Wilayah</v>
      </c>
      <c r="D36" s="16" t="s">
        <v>2</v>
      </c>
      <c r="E36" s="17" t="s">
        <v>3</v>
      </c>
      <c r="F36" s="18"/>
      <c r="G36" s="19" t="s">
        <v>4</v>
      </c>
      <c r="H36" s="19" t="s">
        <v>5</v>
      </c>
      <c r="I36" s="19" t="s">
        <v>6</v>
      </c>
      <c r="J36" s="19" t="s">
        <v>7</v>
      </c>
      <c r="K36" s="20"/>
      <c r="L36" s="14" t="s">
        <v>1</v>
      </c>
      <c r="M36" s="14" t="str">
        <f>[1]PROFILE!$K$27</f>
        <v>Pertumbuhan Wilayah</v>
      </c>
      <c r="N36" s="16" t="s">
        <v>2</v>
      </c>
      <c r="O36" s="16" t="s">
        <v>8</v>
      </c>
      <c r="P36" s="16" t="s">
        <v>7</v>
      </c>
      <c r="Q36" s="21" t="s">
        <v>9</v>
      </c>
      <c r="R36" s="22"/>
      <c r="S36" s="22"/>
      <c r="T36" s="22"/>
      <c r="U36" s="22"/>
      <c r="V36" s="22"/>
      <c r="W36" s="22"/>
      <c r="X36" s="23"/>
      <c r="Y36" s="20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2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4"/>
    </row>
    <row r="37" spans="1:53" ht="15.9" customHeight="1" x14ac:dyDescent="0.25">
      <c r="B37" s="14"/>
      <c r="C37" s="25"/>
      <c r="D37" s="26"/>
      <c r="E37" s="27"/>
      <c r="F37" s="28"/>
      <c r="G37" s="29"/>
      <c r="H37" s="29"/>
      <c r="I37" s="29"/>
      <c r="J37" s="29"/>
      <c r="K37" s="20"/>
      <c r="L37" s="14"/>
      <c r="M37" s="30"/>
      <c r="N37" s="26"/>
      <c r="O37" s="26"/>
      <c r="P37" s="26"/>
      <c r="Q37" s="21" t="s">
        <v>10</v>
      </c>
      <c r="R37" s="23"/>
      <c r="S37" s="21" t="s">
        <v>11</v>
      </c>
      <c r="T37" s="23"/>
      <c r="U37" s="21" t="s">
        <v>12</v>
      </c>
      <c r="V37" s="23"/>
      <c r="W37" s="21" t="s">
        <v>13</v>
      </c>
      <c r="X37" s="23"/>
      <c r="Y37" s="20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2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4"/>
    </row>
    <row r="38" spans="1:53" ht="15.9" customHeight="1" x14ac:dyDescent="0.25">
      <c r="B38" s="14"/>
      <c r="C38" s="25"/>
      <c r="D38" s="31"/>
      <c r="E38" s="32" t="s">
        <v>14</v>
      </c>
      <c r="F38" s="32" t="s">
        <v>15</v>
      </c>
      <c r="G38" s="33"/>
      <c r="H38" s="33"/>
      <c r="I38" s="33"/>
      <c r="J38" s="33"/>
      <c r="K38" s="20"/>
      <c r="L38" s="14"/>
      <c r="M38" s="30"/>
      <c r="N38" s="31"/>
      <c r="O38" s="31"/>
      <c r="P38" s="31"/>
      <c r="Q38" s="32" t="s">
        <v>14</v>
      </c>
      <c r="R38" s="32" t="s">
        <v>15</v>
      </c>
      <c r="S38" s="32" t="s">
        <v>14</v>
      </c>
      <c r="T38" s="32" t="s">
        <v>15</v>
      </c>
      <c r="U38" s="32" t="s">
        <v>14</v>
      </c>
      <c r="V38" s="32" t="s">
        <v>15</v>
      </c>
      <c r="W38" s="32" t="s">
        <v>14</v>
      </c>
      <c r="X38" s="32" t="s">
        <v>15</v>
      </c>
      <c r="Y38" s="20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2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4"/>
    </row>
    <row r="39" spans="1:53" ht="15.9" customHeight="1" x14ac:dyDescent="0.25">
      <c r="B39" s="34"/>
      <c r="C39" s="35"/>
      <c r="D39" s="35"/>
      <c r="E39" s="35"/>
      <c r="F39" s="35"/>
      <c r="G39" s="35"/>
      <c r="H39" s="35"/>
      <c r="I39" s="35"/>
      <c r="J39" s="36"/>
      <c r="K39" s="37"/>
      <c r="L39" s="34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37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4"/>
    </row>
    <row r="40" spans="1:53" ht="15.9" customHeight="1" x14ac:dyDescent="0.25">
      <c r="B40" s="38">
        <v>1</v>
      </c>
      <c r="C40" s="63" t="s">
        <v>28</v>
      </c>
      <c r="D40" s="38">
        <f>B40</f>
        <v>1</v>
      </c>
      <c r="E40" s="40">
        <f t="array" ref="E40">COUNT(IF([1]SURVEI!$J$14:$J$4181=D40,[1]SURVEI!$J$14:$J$4181,""))</f>
        <v>140</v>
      </c>
      <c r="F40" s="41">
        <f>IF(E44&gt;0,E40/E44*100,"-")</f>
        <v>51.851851851851848</v>
      </c>
      <c r="G40" s="42">
        <f t="array" ref="G40">IF(E40&gt;0,SUM(IF([1]SURVEI!$J$14:$J$4181=D40,[1]SURVEI!$AY$14:$AY$4181,0))/E40,"-")</f>
        <v>2301.4513779761901</v>
      </c>
      <c r="H40" s="42">
        <f t="array" ref="H40">IF(E40&gt;0,SUM(IF([1]SURVEI!$J$14:$J$4181=D40,[1]SURVEI!$AE$14:$AE$4181,0))/E40,"-")</f>
        <v>2671.6309523809518</v>
      </c>
      <c r="I40" s="42">
        <f t="array" ref="I40">IF(E40&gt;0,SUM(IF([1]SURVEI!$J$14:$J$4181=D40,[1]SURVEI!$BC$14:$BC$4181,0))/E40,"-")</f>
        <v>94.676132844882133</v>
      </c>
      <c r="J40" s="42">
        <f>[1]PPH!$V$41</f>
        <v>81.557548013296667</v>
      </c>
      <c r="K40" s="20"/>
      <c r="L40" s="38">
        <v>1</v>
      </c>
      <c r="M40" s="43" t="str">
        <f>C40</f>
        <v>Wilayah Maju</v>
      </c>
      <c r="N40" s="38">
        <f>L40</f>
        <v>1</v>
      </c>
      <c r="O40" s="42">
        <f t="array" ref="O40">IF(W40&gt;0,SUM(IF([1]SURVEI!$J$14:$J$4181=N40,[1]SURVEI!$BC$14:$BC$4181,0))/W40,"-")</f>
        <v>94.676132844882133</v>
      </c>
      <c r="P40" s="42">
        <f>J40</f>
        <v>81.557548013296667</v>
      </c>
      <c r="Q40" s="40">
        <f t="array" ref="Q40">COUNT(IF([1]SURVEI!$J$14:$J$4181=N40,IF([1]SURVEI!$BC$14:$BC$4181&lt;70,[1]SURVEI!$J$14:$J$4181,""),""))</f>
        <v>49</v>
      </c>
      <c r="R40" s="41">
        <f>IF(W40&gt;0,Q40/W40*100,"-")</f>
        <v>35</v>
      </c>
      <c r="S40" s="40">
        <f t="array" ref="S40">COUNT(IF([1]SURVEI!$J$14:$J$4181=N40,IF([1]SURVEI!$BC$14:$BC$4181&gt;=70,IF([1]SURVEI!$BC$14:$BC$4181&lt;=80,[1]SURVEI!$J$14:$J$4181,""),""),""))</f>
        <v>12</v>
      </c>
      <c r="T40" s="41">
        <f>IF(W40&gt;0,S40/W40*100,"-")</f>
        <v>8.5714285714285712</v>
      </c>
      <c r="U40" s="40">
        <f t="array" ref="U40">COUNT(IF([1]SURVEI!$J$14:$J$4181=N40,IF([1]SURVEI!$BC$14:$BC$4181&gt;80,[1]SURVEI!$J$14:$J$4181,""),""))</f>
        <v>79</v>
      </c>
      <c r="V40" s="41">
        <f>IF(W40&gt;0,U40/W40*100,"-")</f>
        <v>56.428571428571431</v>
      </c>
      <c r="W40" s="40">
        <f t="array" ref="W40">COUNT(IF([1]SURVEI!$J$14:$J$4181=N40,[1]SURVEI!$J$14:$J$4181,""))</f>
        <v>140</v>
      </c>
      <c r="X40" s="41">
        <f>IF(W40&gt;0,W40/W40*100,"-")</f>
        <v>100</v>
      </c>
      <c r="Y40" s="20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2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4"/>
    </row>
    <row r="41" spans="1:53" ht="15.9" customHeight="1" x14ac:dyDescent="0.25">
      <c r="B41" s="38">
        <v>2</v>
      </c>
      <c r="C41" s="63" t="s">
        <v>29</v>
      </c>
      <c r="D41" s="38">
        <f>B41</f>
        <v>2</v>
      </c>
      <c r="E41" s="40">
        <f t="array" ref="E41">COUNT(IF([1]SURVEI!$J$14:$J$4181=D41,[1]SURVEI!$J$14:$J$4181,""))</f>
        <v>130</v>
      </c>
      <c r="F41" s="41">
        <f>IF(E44&gt;0,E41/E44*100,"-")</f>
        <v>48.148148148148145</v>
      </c>
      <c r="G41" s="42">
        <f t="array" ref="G41">IF(E41&gt;0,SUM(IF([1]SURVEI!$J$14:$J$4181=D41,[1]SURVEI!$AY$14:$AY$4181,0))/E41,"-")</f>
        <v>1906.4113810897445</v>
      </c>
      <c r="H41" s="42">
        <f t="array" ref="H41">IF(E41&gt;0,SUM(IF([1]SURVEI!$J$14:$J$4181=D41,[1]SURVEI!$AE$14:$AE$4181,0))/E41,"-")</f>
        <v>2412.8696581196587</v>
      </c>
      <c r="I41" s="42">
        <f t="array" ref="I41">IF(E41&gt;0,SUM(IF([1]SURVEI!$J$14:$J$4181=D41,[1]SURVEI!$BC$14:$BC$4181,0))/E41,"-")</f>
        <v>90.89021286523554</v>
      </c>
      <c r="J41" s="42">
        <f>[1]PPH!$V$60</f>
        <v>80.179578880787886</v>
      </c>
      <c r="K41" s="20"/>
      <c r="L41" s="38">
        <v>2</v>
      </c>
      <c r="M41" s="43" t="str">
        <f>C41</f>
        <v>Wilayah Sedang</v>
      </c>
      <c r="N41" s="38">
        <f>L41</f>
        <v>2</v>
      </c>
      <c r="O41" s="42">
        <f t="array" ref="O41">IF(W41&gt;0,SUM(IF([1]SURVEI!$J$14:$J$4181=N41,[1]SURVEI!$BC$14:$BC$4181,0))/W41,"-")</f>
        <v>90.89021286523554</v>
      </c>
      <c r="P41" s="42">
        <f>J41</f>
        <v>80.179578880787886</v>
      </c>
      <c r="Q41" s="40">
        <f t="array" ref="Q41">COUNT(IF([1]SURVEI!$J$14:$J$4181=N41,IF([1]SURVEI!$BC$14:$BC$4181&lt;70,[1]SURVEI!$J$14:$J$4181,""),""))</f>
        <v>39</v>
      </c>
      <c r="R41" s="41">
        <f>IF(W41&gt;0,Q41/W41*100,"-")</f>
        <v>30</v>
      </c>
      <c r="S41" s="40">
        <f t="array" ref="S41">COUNT(IF([1]SURVEI!$J$14:$J$4181=N41,IF([1]SURVEI!$BC$14:$BC$4181&gt;=70,IF([1]SURVEI!$BC$14:$BC$4181&lt;=80,[1]SURVEI!$J$14:$J$4181,""),""),""))</f>
        <v>19</v>
      </c>
      <c r="T41" s="41">
        <f>IF(W41&gt;0,S41/W41*100,"-")</f>
        <v>14.615384615384617</v>
      </c>
      <c r="U41" s="40">
        <f t="array" ref="U41">COUNT(IF([1]SURVEI!$J$14:$J$4181=N41,IF([1]SURVEI!$BC$14:$BC$4181&gt;80,[1]SURVEI!$J$14:$J$4181,""),""))</f>
        <v>72</v>
      </c>
      <c r="V41" s="41">
        <f>IF(W41&gt;0,U41/W41*100,"-")</f>
        <v>55.384615384615387</v>
      </c>
      <c r="W41" s="40">
        <f t="array" ref="W41">COUNT(IF([1]SURVEI!$J$14:$J$4181=N41,[1]SURVEI!$J$14:$J$4181,""))</f>
        <v>130</v>
      </c>
      <c r="X41" s="41">
        <f>IF(W41&gt;0,W41/W41*100,"-")</f>
        <v>100</v>
      </c>
      <c r="Y41" s="20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2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4"/>
    </row>
    <row r="42" spans="1:53" ht="15.9" customHeight="1" x14ac:dyDescent="0.25">
      <c r="B42" s="38">
        <v>3</v>
      </c>
      <c r="C42" s="63" t="s">
        <v>30</v>
      </c>
      <c r="D42" s="38">
        <f>B42</f>
        <v>3</v>
      </c>
      <c r="E42" s="40">
        <f t="array" ref="E42">COUNT(IF([1]SURVEI!$J$14:$J$4181=D42,[1]SURVEI!$J$14:$J$4181,""))</f>
        <v>0</v>
      </c>
      <c r="F42" s="41">
        <f>IF(E44&gt;0,E42/E44*100,"-")</f>
        <v>0</v>
      </c>
      <c r="G42" s="42" t="str">
        <f t="array" ref="G42">IF(E42&gt;0,SUM(IF([1]SURVEI!$J$14:$J$4181=D42,[1]SURVEI!$AY$14:$AY$4181,0))/E42,"-")</f>
        <v>-</v>
      </c>
      <c r="H42" s="42" t="str">
        <f t="array" ref="H42">IF(E42&gt;0,SUM(IF([1]SURVEI!$J$14:$J$4181=D42,[1]SURVEI!$AE$14:$AE$4181,0))/E42,"-")</f>
        <v>-</v>
      </c>
      <c r="I42" s="42" t="str">
        <f t="array" ref="I42">IF(E42&gt;0,SUM(IF([1]SURVEI!$J$14:$J$4181=D42,[1]SURVEI!$BC$14:$BC$4181,0))/E42,"-")</f>
        <v>-</v>
      </c>
      <c r="J42" s="42" t="str">
        <f>[1]PPH!$V$79</f>
        <v>-</v>
      </c>
      <c r="K42" s="20"/>
      <c r="L42" s="38">
        <v>3</v>
      </c>
      <c r="M42" s="43" t="str">
        <f>C42</f>
        <v>Wilayah Tertinggal</v>
      </c>
      <c r="N42" s="38">
        <f>L42</f>
        <v>3</v>
      </c>
      <c r="O42" s="42" t="str">
        <f t="array" ref="O42">IF(W42&gt;0,SUM(IF([1]SURVEI!$J$14:$J$4181=N42,[1]SURVEI!$BC$14:$BC$4181,0))/W42,"-")</f>
        <v>-</v>
      </c>
      <c r="P42" s="42" t="str">
        <f>J42</f>
        <v>-</v>
      </c>
      <c r="Q42" s="40">
        <f t="array" ref="Q42">COUNT(IF([1]SURVEI!$J$14:$J$4181=N42,IF([1]SURVEI!$BC$14:$BC$4181&lt;70,[1]SURVEI!$J$14:$J$4181,""),""))</f>
        <v>0</v>
      </c>
      <c r="R42" s="41" t="str">
        <f>IF(W42&gt;0,Q42/W42*100,"-")</f>
        <v>-</v>
      </c>
      <c r="S42" s="40">
        <f t="array" ref="S42">COUNT(IF([1]SURVEI!$J$14:$J$4181=N42,IF([1]SURVEI!$BC$14:$BC$4181&gt;=70,IF([1]SURVEI!$BC$14:$BC$4181&lt;=80,[1]SURVEI!$J$14:$J$4181,""),""),""))</f>
        <v>0</v>
      </c>
      <c r="T42" s="41" t="str">
        <f>IF(W42&gt;0,S42/W42*100,"-")</f>
        <v>-</v>
      </c>
      <c r="U42" s="40">
        <f t="array" ref="U42">COUNT(IF([1]SURVEI!$J$14:$J$4181=N42,IF([1]SURVEI!$BC$14:$BC$4181&gt;80,[1]SURVEI!$J$14:$J$4181,""),""))</f>
        <v>0</v>
      </c>
      <c r="V42" s="41" t="str">
        <f>IF(W42&gt;0,U42/W42*100,"-")</f>
        <v>-</v>
      </c>
      <c r="W42" s="40">
        <f t="array" ref="W42">COUNT(IF([1]SURVEI!$J$14:$J$4181=N42,[1]SURVEI!$J$14:$J$4181,""))</f>
        <v>0</v>
      </c>
      <c r="X42" s="41" t="str">
        <f>IF(W42&gt;0,W42/W42*100,"-")</f>
        <v>-</v>
      </c>
      <c r="Y42" s="20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2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4"/>
    </row>
    <row r="43" spans="1:53" ht="15.9" customHeight="1" x14ac:dyDescent="0.25">
      <c r="B43" s="44"/>
      <c r="C43" s="45"/>
      <c r="D43" s="45"/>
      <c r="E43" s="45"/>
      <c r="F43" s="45"/>
      <c r="G43" s="45"/>
      <c r="H43" s="45"/>
      <c r="I43" s="45"/>
      <c r="J43" s="46"/>
      <c r="K43" s="20"/>
      <c r="L43" s="34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  <c r="Y43" s="20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2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24"/>
    </row>
    <row r="44" spans="1:53" ht="15.9" customHeight="1" x14ac:dyDescent="0.25">
      <c r="B44" s="47"/>
      <c r="C44" s="48" t="s">
        <v>19</v>
      </c>
      <c r="D44" s="49"/>
      <c r="E44" s="50">
        <f>SUM(E40:E42)</f>
        <v>270</v>
      </c>
      <c r="F44" s="41">
        <f>IF(E44&gt;0,E44/E44*100,"-")</f>
        <v>100</v>
      </c>
      <c r="G44" s="51">
        <f t="array" ref="G44">IF(E44&gt;0,SUM(IF([1]SURVEI!$J$14:$J$4181&gt;0,[1]SURVEI!$AY$14:$AY$4181,0))/E44,"-")</f>
        <v>2111.2469350308652</v>
      </c>
      <c r="H44" s="51">
        <f t="array" ref="H44">IF(E44&gt;0,SUM(IF([1]SURVEI!$J$14:$J$4181&gt;0,[1]SURVEI!$AE$14:$AE$4181,0))/E44,"-")</f>
        <v>2547.0421810699586</v>
      </c>
      <c r="I44" s="51">
        <f t="array" ref="I44">IF(E44&gt;0,SUM(IF([1]SURVEI!$J$14:$J$4181&gt;0,[1]SURVEI!$BC$14:$BC$4181,0))/E44,"-")</f>
        <v>92.853282484311563</v>
      </c>
      <c r="J44" s="51">
        <f>[1]PPH!$V$22</f>
        <v>93.79877791056559</v>
      </c>
      <c r="K44" s="20"/>
      <c r="L44" s="47"/>
      <c r="M44" s="48" t="s">
        <v>19</v>
      </c>
      <c r="N44" s="49"/>
      <c r="O44" s="51">
        <f t="array" ref="O44">IF(W44&gt;0,SUM(IF([1]SURVEI!$J$14:$J$4181&gt;0,[1]SURVEI!$BC$14:$BC$4181,0))/W44,"-")</f>
        <v>92.853282484311563</v>
      </c>
      <c r="P44" s="42">
        <f>J44</f>
        <v>93.79877791056559</v>
      </c>
      <c r="Q44" s="52">
        <f>SUM(Q40:Q42)</f>
        <v>88</v>
      </c>
      <c r="R44" s="41">
        <f>IF(W44&gt;0,Q44/W44*100,"-")</f>
        <v>32.592592592592595</v>
      </c>
      <c r="S44" s="52">
        <f>SUM(S40:S42)</f>
        <v>31</v>
      </c>
      <c r="T44" s="41">
        <f>IF(W44&gt;0,S44/W44*100,"-")</f>
        <v>11.481481481481481</v>
      </c>
      <c r="U44" s="52">
        <f>SUM(U40:U42)</f>
        <v>151</v>
      </c>
      <c r="V44" s="41">
        <f>IF(W44&gt;0,U44/W44*100,"-")</f>
        <v>55.925925925925924</v>
      </c>
      <c r="W44" s="52">
        <f>SUM(W40:W42)</f>
        <v>270</v>
      </c>
      <c r="X44" s="41">
        <f>IF(W44&gt;0,W44/W44*100,"-")</f>
        <v>100</v>
      </c>
      <c r="Y44" s="20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2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4"/>
    </row>
    <row r="45" spans="1:53" ht="15.9" customHeight="1" x14ac:dyDescent="0.25">
      <c r="A45" s="1"/>
      <c r="B45" s="4"/>
      <c r="C45" s="4"/>
      <c r="D45" s="4"/>
      <c r="E45" s="4"/>
      <c r="F45" s="4"/>
      <c r="G45" s="4"/>
      <c r="H45" s="4"/>
      <c r="I45" s="4"/>
      <c r="J45" s="4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3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"/>
    </row>
    <row r="46" spans="1:53" ht="15.9" customHeight="1" x14ac:dyDescent="0.25">
      <c r="A46" s="1"/>
      <c r="B46" s="7" t="str">
        <f>UPPER([1]PROFILE!$G$11)</f>
        <v>DINAS  PANGAN</v>
      </c>
      <c r="F46" s="9" t="str">
        <f>CONCATENATE("TINGKAT KECUKUPAN PROTEIN MENURUT ", UPPER([1]PROFILE!$K$27))</f>
        <v>TINGKAT KECUKUPAN PROTEIN MENURUT PERTUMBUHAN WILAYAH</v>
      </c>
      <c r="G46" s="9"/>
      <c r="H46" s="9"/>
      <c r="I46" s="9"/>
      <c r="J46" s="9"/>
      <c r="K46" s="7"/>
      <c r="L46" s="7" t="str">
        <f>UPPER([1]PROFILE!$G$11)</f>
        <v>DINAS  PANGAN</v>
      </c>
      <c r="Q46" s="9" t="str">
        <f>CONCATENATE("TINGKAT KECUKUPAN PROTEIN MENURUT ", UPPER([1]PROFILE!$K$27))</f>
        <v>TINGKAT KECUKUPAN PROTEIN MENURUT PERTUMBUHAN WILAYAH</v>
      </c>
      <c r="R46" s="9"/>
      <c r="S46" s="9"/>
      <c r="T46" s="9"/>
      <c r="U46" s="9"/>
      <c r="V46" s="9"/>
      <c r="W46" s="9"/>
      <c r="X46" s="9"/>
      <c r="Y46" s="7"/>
      <c r="Z46" s="7" t="str">
        <f>UPPER([1]PROFILE!$G$11)</f>
        <v>DINAS  PANGAN</v>
      </c>
      <c r="AE46" s="9" t="str">
        <f>CONCATENATE("KONSUMSI DAN KECUKUPAN GIZI MENURUT ", UPPER([1]PROFILE!$K$27))</f>
        <v>KONSUMSI DAN KECUKUPAN GIZI MENURUT PERTUMBUHAN WILAYAH</v>
      </c>
      <c r="AF46" s="9"/>
      <c r="AG46" s="9"/>
      <c r="AH46" s="9"/>
      <c r="AI46" s="9"/>
      <c r="AJ46" s="9"/>
      <c r="AK46" s="9"/>
      <c r="AL46" s="9"/>
      <c r="AM46" s="7"/>
      <c r="AN46" s="7" t="str">
        <f>UPPER([1]PROFILE!$G$11)</f>
        <v>DINAS  PANGAN</v>
      </c>
      <c r="AP46" s="8"/>
      <c r="AS46" s="9" t="str">
        <f>CONCATENATE("TINGKAT KECUKUPAN PROTEIN MENURUT ", UPPER([1]PROFILE!$K$27))</f>
        <v>TINGKAT KECUKUPAN PROTEIN MENURUT PERTUMBUHAN WILAYAH</v>
      </c>
      <c r="AT46" s="9"/>
      <c r="AU46" s="9"/>
      <c r="AV46" s="9"/>
      <c r="AW46" s="9"/>
      <c r="AX46" s="9"/>
      <c r="AY46" s="9"/>
      <c r="AZ46" s="9"/>
      <c r="BA46" s="7"/>
    </row>
    <row r="47" spans="1:53" ht="15.9" customHeight="1" x14ac:dyDescent="0.25">
      <c r="A47" s="1"/>
      <c r="B47" s="7" t="str">
        <f>UPPER([1]PROFILE!$G$12)</f>
        <v>KABUPATEN SUKOHARJO</v>
      </c>
      <c r="F47" s="10" t="str">
        <f>CONCATENATE("BERDASARKAN DATA SURVEI KONSUMSI PANGAN TAHUN ",[1]PROFILE!$G$15)</f>
        <v>BERDASARKAN DATA SURVEI KONSUMSI PANGAN TAHUN 2022</v>
      </c>
      <c r="G47" s="10"/>
      <c r="H47" s="10"/>
      <c r="I47" s="10"/>
      <c r="J47" s="10"/>
      <c r="K47" s="11"/>
      <c r="L47" s="7" t="str">
        <f>UPPER([1]PROFILE!$G$12)</f>
        <v>KABUPATEN SUKOHARJO</v>
      </c>
      <c r="Q47" s="10" t="str">
        <f>CONCATENATE("BERDASARKAN DATA SURVEI KONSUMSI PANGAN TAHUN ",[1]PROFILE!$G$15)</f>
        <v>BERDASARKAN DATA SURVEI KONSUMSI PANGAN TAHUN 2022</v>
      </c>
      <c r="R47" s="10"/>
      <c r="S47" s="10"/>
      <c r="T47" s="10"/>
      <c r="U47" s="10"/>
      <c r="V47" s="10"/>
      <c r="W47" s="10"/>
      <c r="X47" s="10"/>
      <c r="Y47" s="11"/>
      <c r="Z47" s="7" t="str">
        <f>UPPER([1]PROFILE!$G$12)</f>
        <v>KABUPATEN SUKOHARJO</v>
      </c>
      <c r="AE47" s="10" t="str">
        <f>CONCATENATE("BERDASARKAN DATA SURVEI KONSUMSI PANGAN TAHUN ",[1]PROFILE!$G$15)</f>
        <v>BERDASARKAN DATA SURVEI KONSUMSI PANGAN TAHUN 2022</v>
      </c>
      <c r="AF47" s="10"/>
      <c r="AG47" s="10"/>
      <c r="AH47" s="10"/>
      <c r="AI47" s="10"/>
      <c r="AJ47" s="10"/>
      <c r="AK47" s="10"/>
      <c r="AL47" s="10"/>
      <c r="AM47" s="11"/>
      <c r="AN47" s="7" t="str">
        <f>UPPER([1]PROFILE!$G$12)</f>
        <v>KABUPATEN SUKOHARJO</v>
      </c>
      <c r="AP47" s="8"/>
      <c r="AS47" s="10" t="str">
        <f>CONCATENATE("BERDASARKAN DATA SURVEI KONSUMSI PANGAN TAHUN ",[1]PROFILE!$G$15)</f>
        <v>BERDASARKAN DATA SURVEI KONSUMSI PANGAN TAHUN 2022</v>
      </c>
      <c r="AT47" s="10"/>
      <c r="AU47" s="10"/>
      <c r="AV47" s="10"/>
      <c r="AW47" s="10"/>
      <c r="AX47" s="10"/>
      <c r="AY47" s="10"/>
      <c r="AZ47" s="10"/>
      <c r="BA47" s="11"/>
    </row>
    <row r="48" spans="1:53" ht="15.9" customHeight="1" x14ac:dyDescent="0.25">
      <c r="A48" s="1"/>
      <c r="B48" s="7" t="str">
        <f>UPPER([1]PROFILE!$G$13)</f>
        <v>GEDUNG MENARA WIJAYA LT. 5, JL. JENDERAL SUDIRMAN NO. 199 SUKOHARJO</v>
      </c>
      <c r="F48" s="12" t="str">
        <f>CONCATENATE("DI WILAYAH ",UPPER([1]PROFILE!$G$8))</f>
        <v>DI WILAYAH KABUPATEN SUKOHARJO</v>
      </c>
      <c r="G48" s="12"/>
      <c r="H48" s="12"/>
      <c r="I48" s="12"/>
      <c r="J48" s="12"/>
      <c r="K48" s="7"/>
      <c r="L48" s="7" t="str">
        <f>UPPER([1]PROFILE!$G$13)</f>
        <v>GEDUNG MENARA WIJAYA LT. 5, JL. JENDERAL SUDIRMAN NO. 199 SUKOHARJO</v>
      </c>
      <c r="Q48" s="12" t="str">
        <f>CONCATENATE("DI WILAYAH ",UPPER([1]PROFILE!$G$8))</f>
        <v>DI WILAYAH KABUPATEN SUKOHARJO</v>
      </c>
      <c r="R48" s="12"/>
      <c r="S48" s="12"/>
      <c r="T48" s="12"/>
      <c r="U48" s="12"/>
      <c r="V48" s="12"/>
      <c r="W48" s="12"/>
      <c r="X48" s="12"/>
      <c r="Y48" s="7"/>
      <c r="Z48" s="7" t="str">
        <f>UPPER([1]PROFILE!$G$13)</f>
        <v>GEDUNG MENARA WIJAYA LT. 5, JL. JENDERAL SUDIRMAN NO. 199 SUKOHARJO</v>
      </c>
      <c r="AE48" s="12" t="str">
        <f>CONCATENATE("DI WILAYAH ",UPPER([1]PROFILE!$G$8))</f>
        <v>DI WILAYAH KABUPATEN SUKOHARJO</v>
      </c>
      <c r="AF48" s="12"/>
      <c r="AG48" s="12"/>
      <c r="AH48" s="12"/>
      <c r="AI48" s="12"/>
      <c r="AJ48" s="12"/>
      <c r="AK48" s="12"/>
      <c r="AL48" s="12"/>
      <c r="AM48" s="7"/>
      <c r="AN48" s="7" t="str">
        <f>UPPER([1]PROFILE!$G$13)</f>
        <v>GEDUNG MENARA WIJAYA LT. 5, JL. JENDERAL SUDIRMAN NO. 199 SUKOHARJO</v>
      </c>
      <c r="AP48" s="8"/>
      <c r="AS48" s="12" t="str">
        <f>CONCATENATE("DI WILAYAH ",UPPER([1]PROFILE!$G$8))</f>
        <v>DI WILAYAH KABUPATEN SUKOHARJO</v>
      </c>
      <c r="AT48" s="12"/>
      <c r="AU48" s="12"/>
      <c r="AV48" s="12"/>
      <c r="AW48" s="12"/>
      <c r="AX48" s="12"/>
      <c r="AY48" s="12"/>
      <c r="AZ48" s="12"/>
      <c r="BA48" s="7"/>
    </row>
    <row r="49" spans="1:53" ht="15.9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3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"/>
    </row>
    <row r="50" spans="1:53" ht="15.9" customHeight="1" x14ac:dyDescent="0.25">
      <c r="A50" s="1"/>
      <c r="B50" s="14" t="s">
        <v>1</v>
      </c>
      <c r="C50" s="14" t="str">
        <f>[1]PROFILE!$K$27</f>
        <v>Pertumbuhan Wilayah</v>
      </c>
      <c r="D50" s="16" t="s">
        <v>2</v>
      </c>
      <c r="E50" s="17" t="s">
        <v>3</v>
      </c>
      <c r="F50" s="18"/>
      <c r="G50" s="19" t="s">
        <v>20</v>
      </c>
      <c r="H50" s="19" t="s">
        <v>21</v>
      </c>
      <c r="I50" s="19" t="s">
        <v>22</v>
      </c>
      <c r="J50" s="19" t="s">
        <v>7</v>
      </c>
      <c r="K50" s="3"/>
      <c r="L50" s="14" t="s">
        <v>1</v>
      </c>
      <c r="M50" s="14" t="str">
        <f>[1]PROFILE!$K$27</f>
        <v>Pertumbuhan Wilayah</v>
      </c>
      <c r="N50" s="16" t="s">
        <v>2</v>
      </c>
      <c r="O50" s="16" t="s">
        <v>23</v>
      </c>
      <c r="P50" s="16" t="s">
        <v>7</v>
      </c>
      <c r="Q50" s="21" t="s">
        <v>24</v>
      </c>
      <c r="R50" s="22"/>
      <c r="S50" s="22"/>
      <c r="T50" s="22"/>
      <c r="U50" s="22"/>
      <c r="V50" s="22"/>
      <c r="W50" s="22"/>
      <c r="X50" s="23"/>
      <c r="Y50" s="3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3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"/>
    </row>
    <row r="51" spans="1:53" ht="15.9" customHeight="1" x14ac:dyDescent="0.25">
      <c r="A51" s="1"/>
      <c r="B51" s="14"/>
      <c r="C51" s="30"/>
      <c r="D51" s="26"/>
      <c r="E51" s="27"/>
      <c r="F51" s="28"/>
      <c r="G51" s="29"/>
      <c r="H51" s="29"/>
      <c r="I51" s="29"/>
      <c r="J51" s="29"/>
      <c r="K51" s="3"/>
      <c r="L51" s="14"/>
      <c r="M51" s="30"/>
      <c r="N51" s="26"/>
      <c r="O51" s="26"/>
      <c r="P51" s="26"/>
      <c r="Q51" s="21" t="s">
        <v>25</v>
      </c>
      <c r="R51" s="23"/>
      <c r="S51" s="21" t="s">
        <v>26</v>
      </c>
      <c r="T51" s="23"/>
      <c r="U51" s="21" t="s">
        <v>27</v>
      </c>
      <c r="V51" s="23"/>
      <c r="W51" s="21" t="s">
        <v>13</v>
      </c>
      <c r="X51" s="23"/>
      <c r="Y51" s="3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3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"/>
    </row>
    <row r="52" spans="1:53" ht="15.9" customHeight="1" x14ac:dyDescent="0.25">
      <c r="A52" s="1"/>
      <c r="B52" s="14"/>
      <c r="C52" s="30"/>
      <c r="D52" s="31"/>
      <c r="E52" s="32" t="s">
        <v>14</v>
      </c>
      <c r="F52" s="32" t="s">
        <v>15</v>
      </c>
      <c r="G52" s="33"/>
      <c r="H52" s="33"/>
      <c r="I52" s="33"/>
      <c r="J52" s="33"/>
      <c r="K52" s="3"/>
      <c r="L52" s="14"/>
      <c r="M52" s="30"/>
      <c r="N52" s="31"/>
      <c r="O52" s="31"/>
      <c r="P52" s="31"/>
      <c r="Q52" s="32" t="s">
        <v>14</v>
      </c>
      <c r="R52" s="32" t="s">
        <v>15</v>
      </c>
      <c r="S52" s="32" t="s">
        <v>14</v>
      </c>
      <c r="T52" s="32" t="s">
        <v>15</v>
      </c>
      <c r="U52" s="32" t="s">
        <v>14</v>
      </c>
      <c r="V52" s="32" t="s">
        <v>15</v>
      </c>
      <c r="W52" s="32" t="s">
        <v>14</v>
      </c>
      <c r="X52" s="32" t="s">
        <v>15</v>
      </c>
      <c r="Y52" s="3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3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"/>
    </row>
    <row r="53" spans="1:53" ht="15.9" customHeight="1" x14ac:dyDescent="0.25">
      <c r="A53" s="1"/>
      <c r="B53" s="34"/>
      <c r="C53" s="35"/>
      <c r="D53" s="35"/>
      <c r="E53" s="35"/>
      <c r="F53" s="35"/>
      <c r="G53" s="35"/>
      <c r="H53" s="35"/>
      <c r="I53" s="35"/>
      <c r="J53" s="35"/>
      <c r="K53" s="3"/>
      <c r="L53" s="34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6"/>
      <c r="Y53" s="3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3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"/>
    </row>
    <row r="54" spans="1:53" ht="15.9" customHeight="1" x14ac:dyDescent="0.25">
      <c r="A54" s="1"/>
      <c r="B54" s="38">
        <v>1</v>
      </c>
      <c r="C54" s="43" t="str">
        <f>C40</f>
        <v>Wilayah Maju</v>
      </c>
      <c r="D54" s="38">
        <f>B54</f>
        <v>1</v>
      </c>
      <c r="E54" s="40">
        <f t="array" ref="E54">COUNT(IF([1]SURVEI!$J$14:$J$4181=D54,[1]SURVEI!$J$14:$J$4181,""))</f>
        <v>140</v>
      </c>
      <c r="F54" s="41">
        <f>IF(E58&gt;0,E54/E58*100,"-")</f>
        <v>51.851851851851848</v>
      </c>
      <c r="G54" s="42">
        <f t="array" ref="G54">IF(E54&gt;0,SUM(IF([1]SURVEI!$J$14:$J$4181=D54,[1]SURVEI!$AZ$14:$AZ$4181,0))/E54,"-")</f>
        <v>59.300180744047609</v>
      </c>
      <c r="H54" s="42">
        <f t="array" ref="H54">IF(E54&gt;0,SUM(IF([1]SURVEI!$J$14:$J$4181=D54,[1]SURVEI!$AF$14:$AF$4181,0))/E54,"-")</f>
        <v>70.829285714285717</v>
      </c>
      <c r="I54" s="42">
        <f t="array" ref="I54">IF(E54&gt;0,SUM(IF([1]SURVEI!$J$14:$J$4181=D54,[1]SURVEI!$BD$14:$BD$4181,0))/E54,"-")</f>
        <v>92.889201457512854</v>
      </c>
      <c r="J54" s="42">
        <f>[1]PPH!$V$41</f>
        <v>81.557548013296667</v>
      </c>
      <c r="K54" s="3"/>
      <c r="L54" s="38">
        <v>1</v>
      </c>
      <c r="M54" s="43" t="str">
        <f>C54</f>
        <v>Wilayah Maju</v>
      </c>
      <c r="N54" s="38">
        <f>L54</f>
        <v>1</v>
      </c>
      <c r="O54" s="42">
        <f t="array" ref="O54">IF(W54&gt;0,SUM(IF([1]SURVEI!$J$14:$J$4181=N54,[1]SURVEI!$BD$14:$BD$4181,0))/W54,"-")</f>
        <v>92.889201457512854</v>
      </c>
      <c r="P54" s="42">
        <f>J54</f>
        <v>81.557548013296667</v>
      </c>
      <c r="Q54" s="40">
        <f t="array" ref="Q54">COUNT(IF([1]SURVEI!$J$14:$J$4181=N54,IF([1]SURVEI!$BD$14:$BD$4181&lt;70,[1]SURVEI!$J$14:$J$4181,""),""))</f>
        <v>48</v>
      </c>
      <c r="R54" s="41">
        <f>IF(W54&gt;0,Q54/W54*100,"-")</f>
        <v>34.285714285714285</v>
      </c>
      <c r="S54" s="40">
        <f t="array" ref="S54">COUNT(IF([1]SURVEI!$J$14:$J$4181=N54,IF([1]SURVEI!$BD$14:$BD$4181&gt;=70,IF([1]SURVEI!$BD$14:$BD$4181&lt;=80,[1]SURVEI!$J$14:$J$4181,""),""),""))</f>
        <v>17</v>
      </c>
      <c r="T54" s="41">
        <f>IF(W54&gt;0,S54/W54*100,"-")</f>
        <v>12.142857142857142</v>
      </c>
      <c r="U54" s="40">
        <f t="array" ref="U54">COUNT(IF([1]SURVEI!$J$14:$J$4181=N54,IF([1]SURVEI!$BD$14:$BD$4181&gt;80,[1]SURVEI!$J$14:$J$4181,""),""))</f>
        <v>75</v>
      </c>
      <c r="V54" s="41">
        <f>IF(W54&gt;0,U54/W54*100,"-")</f>
        <v>53.571428571428569</v>
      </c>
      <c r="W54" s="40">
        <f t="array" ref="W54">COUNT(IF([1]SURVEI!$J$14:$J$4181=N54,[1]SURVEI!$J$14:$J$4181,""))</f>
        <v>140</v>
      </c>
      <c r="X54" s="41">
        <f>IF(W54&gt;0,W54/W54*100,"-")</f>
        <v>100</v>
      </c>
      <c r="Y54" s="3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3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"/>
    </row>
    <row r="55" spans="1:53" ht="15.9" customHeight="1" x14ac:dyDescent="0.25">
      <c r="A55" s="1"/>
      <c r="B55" s="38">
        <v>2</v>
      </c>
      <c r="C55" s="43" t="str">
        <f>C41</f>
        <v>Wilayah Sedang</v>
      </c>
      <c r="D55" s="38">
        <f>B55</f>
        <v>2</v>
      </c>
      <c r="E55" s="40">
        <f t="array" ref="E55">COUNT(IF([1]SURVEI!$J$14:$J$4181=D55,[1]SURVEI!$J$14:$J$4181,""))</f>
        <v>130</v>
      </c>
      <c r="F55" s="41">
        <f>IF(E58&gt;0,E55/E58*100,"-")</f>
        <v>48.148148148148145</v>
      </c>
      <c r="G55" s="42">
        <f t="array" ref="G55">IF(E55&gt;0,SUM(IF([1]SURVEI!$J$14:$J$4181=D55,[1]SURVEI!$AZ$14:$AZ$4181,0))/E55,"-")</f>
        <v>50.441221987179503</v>
      </c>
      <c r="H55" s="42">
        <f t="array" ref="H55">IF(E55&gt;0,SUM(IF([1]SURVEI!$J$14:$J$4181=D55,[1]SURVEI!$AF$14:$AF$4181,0))/E55,"-")</f>
        <v>63.969102564102577</v>
      </c>
      <c r="I55" s="42">
        <f t="array" ref="I55">IF(E55&gt;0,SUM(IF([1]SURVEI!$J$14:$J$4181=D55,[1]SURVEI!$BD$14:$BD$4181,0))/E55,"-")</f>
        <v>91.507497831116254</v>
      </c>
      <c r="J55" s="42">
        <f>[1]PPH!$V$60</f>
        <v>80.179578880787886</v>
      </c>
      <c r="K55" s="3"/>
      <c r="L55" s="38">
        <v>2</v>
      </c>
      <c r="M55" s="43" t="str">
        <f>C55</f>
        <v>Wilayah Sedang</v>
      </c>
      <c r="N55" s="38">
        <f>L55</f>
        <v>2</v>
      </c>
      <c r="O55" s="42">
        <f t="array" ref="O55">IF(W55&gt;0,SUM(IF([1]SURVEI!$J$14:$J$4181=N55,[1]SURVEI!$BD$14:$BD$4181,0))/W55,"-")</f>
        <v>91.507497831116254</v>
      </c>
      <c r="P55" s="42">
        <f>J55</f>
        <v>80.179578880787886</v>
      </c>
      <c r="Q55" s="40">
        <f t="array" ref="Q55">COUNT(IF([1]SURVEI!$J$14:$J$4181=N55,IF([1]SURVEI!$BD$14:$BD$4181&lt;70,[1]SURVEI!$J$14:$J$4181,""),""))</f>
        <v>43</v>
      </c>
      <c r="R55" s="41">
        <f>IF(W55&gt;0,Q55/W55*100,"-")</f>
        <v>33.076923076923073</v>
      </c>
      <c r="S55" s="40">
        <f t="array" ref="S55">COUNT(IF([1]SURVEI!$J$14:$J$4181=N55,IF([1]SURVEI!$BD$14:$BD$4181&gt;=70,IF([1]SURVEI!$BD$14:$BD$4181&lt;=80,[1]SURVEI!$J$14:$J$4181,""),""),""))</f>
        <v>19</v>
      </c>
      <c r="T55" s="41">
        <f>IF(W55&gt;0,S55/W55*100,"-")</f>
        <v>14.615384615384617</v>
      </c>
      <c r="U55" s="40">
        <f t="array" ref="U55">COUNT(IF([1]SURVEI!$J$14:$J$4181=N55,IF([1]SURVEI!$BD$14:$BD$4181&gt;80,[1]SURVEI!$J$14:$J$4181,""),""))</f>
        <v>68</v>
      </c>
      <c r="V55" s="41">
        <f>IF(W55&gt;0,U55/W55*100,"-")</f>
        <v>52.307692307692314</v>
      </c>
      <c r="W55" s="40">
        <f t="array" ref="W55">COUNT(IF([1]SURVEI!$J$14:$J$4181=N55,[1]SURVEI!$J$14:$J$4181,""))</f>
        <v>130</v>
      </c>
      <c r="X55" s="41">
        <f>IF(W55&gt;0,W55/W55*100,"-")</f>
        <v>100</v>
      </c>
      <c r="Y55" s="3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3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"/>
    </row>
    <row r="56" spans="1:53" ht="15.9" customHeight="1" x14ac:dyDescent="0.25">
      <c r="A56" s="1"/>
      <c r="B56" s="38">
        <v>3</v>
      </c>
      <c r="C56" s="43" t="str">
        <f>C42</f>
        <v>Wilayah Tertinggal</v>
      </c>
      <c r="D56" s="38">
        <f>B56</f>
        <v>3</v>
      </c>
      <c r="E56" s="40">
        <f t="array" ref="E56">COUNT(IF([1]SURVEI!$J$14:$J$4181=D56,[1]SURVEI!$J$14:$J$4181,""))</f>
        <v>0</v>
      </c>
      <c r="F56" s="41">
        <f>IF(E58&gt;0,E56/E58*100,"-")</f>
        <v>0</v>
      </c>
      <c r="G56" s="42" t="str">
        <f t="array" ref="G56">IF(E56&gt;0,SUM(IF([1]SURVEI!$J$14:$J$4181=D56,[1]SURVEI!$AZ$14:$AZ$4181,0))/E56,"-")</f>
        <v>-</v>
      </c>
      <c r="H56" s="42" t="str">
        <f t="array" ref="H56">IF(E56&gt;0,SUM(IF([1]SURVEI!$J$14:$J$4181=D56,[1]SURVEI!$AF$14:$AF$4181,0))/E56,"-")</f>
        <v>-</v>
      </c>
      <c r="I56" s="42" t="str">
        <f t="array" ref="I56">IF(E56&gt;0,SUM(IF([1]SURVEI!$J$14:$J$4181=D56,[1]SURVEI!$BD$14:$BD$4181,0))/E56,"-")</f>
        <v>-</v>
      </c>
      <c r="J56" s="42" t="str">
        <f>[1]PPH!$V$79</f>
        <v>-</v>
      </c>
      <c r="K56" s="3"/>
      <c r="L56" s="38">
        <v>3</v>
      </c>
      <c r="M56" s="43" t="str">
        <f>C56</f>
        <v>Wilayah Tertinggal</v>
      </c>
      <c r="N56" s="38">
        <f>L56</f>
        <v>3</v>
      </c>
      <c r="O56" s="42" t="str">
        <f t="array" ref="O56">IF(W56&gt;0,SUM(IF([1]SURVEI!$J$14:$J$4181=N56,[1]SURVEI!$BD$14:$BD$4181,0))/W56,"-")</f>
        <v>-</v>
      </c>
      <c r="P56" s="42" t="str">
        <f>J56</f>
        <v>-</v>
      </c>
      <c r="Q56" s="40">
        <f t="array" ref="Q56">COUNT(IF([1]SURVEI!$J$14:$J$4181=N56,IF([1]SURVEI!$BD$14:$BD$4181&lt;70,[1]SURVEI!$J$14:$J$4181,""),""))</f>
        <v>0</v>
      </c>
      <c r="R56" s="41" t="str">
        <f>IF(W56&gt;0,Q56/W56*100,"-")</f>
        <v>-</v>
      </c>
      <c r="S56" s="40">
        <f t="array" ref="S56">COUNT(IF([1]SURVEI!$J$14:$J$4181=N56,IF([1]SURVEI!$BD$14:$BD$4181&gt;=70,IF([1]SURVEI!$BD$14:$BD$4181&lt;=80,[1]SURVEI!$J$14:$J$4181,""),""),""))</f>
        <v>0</v>
      </c>
      <c r="T56" s="41" t="str">
        <f>IF(W56&gt;0,S56/W56*100,"-")</f>
        <v>-</v>
      </c>
      <c r="U56" s="40">
        <f t="array" ref="U56">COUNT(IF([1]SURVEI!$J$14:$J$4181=N56,IF([1]SURVEI!$BD$14:$BD$4181&gt;80,[1]SURVEI!$J$14:$J$4181,""),""))</f>
        <v>0</v>
      </c>
      <c r="V56" s="41" t="str">
        <f>IF(W56&gt;0,U56/W56*100,"-")</f>
        <v>-</v>
      </c>
      <c r="W56" s="40">
        <f t="array" ref="W56">COUNT(IF([1]SURVEI!$J$14:$J$4181=N56,[1]SURVEI!$J$14:$J$4181,""))</f>
        <v>0</v>
      </c>
      <c r="X56" s="41" t="str">
        <f>IF(W56&gt;0,W56/W56*100,"-")</f>
        <v>-</v>
      </c>
      <c r="Y56" s="3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"/>
    </row>
    <row r="57" spans="1:53" ht="15.9" customHeight="1" x14ac:dyDescent="0.25">
      <c r="A57" s="1"/>
      <c r="B57" s="44"/>
      <c r="C57" s="45"/>
      <c r="D57" s="45"/>
      <c r="E57" s="45"/>
      <c r="F57" s="45"/>
      <c r="G57" s="45"/>
      <c r="H57" s="45"/>
      <c r="I57" s="45"/>
      <c r="J57" s="46"/>
      <c r="K57" s="3"/>
      <c r="L57" s="34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6"/>
      <c r="Y57" s="3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3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3"/>
    </row>
    <row r="58" spans="1:53" ht="15.9" customHeight="1" x14ac:dyDescent="0.25">
      <c r="A58" s="1"/>
      <c r="B58" s="47"/>
      <c r="C58" s="48" t="s">
        <v>19</v>
      </c>
      <c r="D58" s="49"/>
      <c r="E58" s="50">
        <f>SUM(E54:E56)</f>
        <v>270</v>
      </c>
      <c r="F58" s="41">
        <f>IF(E58&gt;0,E58/E58*100,"-")</f>
        <v>100</v>
      </c>
      <c r="G58" s="51">
        <f t="array" ref="G58">IF(E58&gt;0,SUM(IF([1]SURVEI!$J$14:$J$4181&gt;0,[1]SURVEI!$AZ$14:$AZ$4181,0))/E58,"-")</f>
        <v>55.034756157407422</v>
      </c>
      <c r="H58" s="51">
        <f t="array" ref="H58">IF(E58&gt;0,SUM(IF([1]SURVEI!$J$14:$J$4181&gt;0,[1]SURVEI!$AF$14:$AF$4181,0))/E58,"-")</f>
        <v>67.526234567901213</v>
      </c>
      <c r="I58" s="51">
        <f t="array" ref="I58">IF(E58&gt;0,SUM(IF([1]SURVEI!$J$14:$J$4181&gt;0,[1]SURVEI!$BD$14:$BD$4181,0))/E58,"-")</f>
        <v>92.223936748507086</v>
      </c>
      <c r="J58" s="51">
        <f>[1]PPH!$V$22</f>
        <v>93.79877791056559</v>
      </c>
      <c r="K58" s="3"/>
      <c r="L58" s="47"/>
      <c r="M58" s="48" t="s">
        <v>19</v>
      </c>
      <c r="N58" s="49"/>
      <c r="O58" s="51">
        <f t="array" ref="O58">IF(W58&gt;0,SUM(IF([1]SURVEI!$J$14:$J$4181&gt;0,[1]SURVEI!$BD$14:$BD$4181,0))/W58,"-")</f>
        <v>92.223936748507086</v>
      </c>
      <c r="P58" s="42">
        <f>J58</f>
        <v>93.79877791056559</v>
      </c>
      <c r="Q58" s="52">
        <f>SUM(Q54:Q56)</f>
        <v>91</v>
      </c>
      <c r="R58" s="41">
        <f>IF(W58&gt;0,Q58/W58*100,"-")</f>
        <v>33.703703703703702</v>
      </c>
      <c r="S58" s="52">
        <f>SUM(S54:S56)</f>
        <v>36</v>
      </c>
      <c r="T58" s="41">
        <f>IF(W58&gt;0,S58/W58*100,"-")</f>
        <v>13.333333333333334</v>
      </c>
      <c r="U58" s="52">
        <f>SUM(U54:U56)</f>
        <v>143</v>
      </c>
      <c r="V58" s="41">
        <f>IF(W58&gt;0,U58/W58*100,"-")</f>
        <v>52.962962962962969</v>
      </c>
      <c r="W58" s="52">
        <f>SUM(W54:W56)</f>
        <v>270</v>
      </c>
      <c r="X58" s="41">
        <f>IF(W58&gt;0,W58/W58*100,"-")</f>
        <v>100</v>
      </c>
      <c r="Y58" s="3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3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3"/>
    </row>
    <row r="59" spans="1:53" ht="15.9" customHeight="1" x14ac:dyDescent="0.25">
      <c r="B59" s="24"/>
      <c r="C59" s="24"/>
      <c r="D59" s="24"/>
      <c r="E59" s="24"/>
      <c r="F59" s="24"/>
      <c r="G59" s="24"/>
      <c r="H59" s="24"/>
      <c r="I59" s="24"/>
      <c r="J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</row>
    <row r="60" spans="1:53" ht="15.9" customHeight="1" x14ac:dyDescent="0.25">
      <c r="B60" s="24"/>
      <c r="C60" s="24"/>
      <c r="D60" s="24"/>
      <c r="E60" s="24"/>
      <c r="F60" s="24"/>
      <c r="G60" s="24"/>
      <c r="H60" s="24"/>
      <c r="I60" s="24"/>
      <c r="J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</row>
  </sheetData>
  <sheetProtection password="DF07" sheet="1"/>
  <mergeCells count="229">
    <mergeCell ref="L57:X57"/>
    <mergeCell ref="Z57:AL57"/>
    <mergeCell ref="AN57:AZ57"/>
    <mergeCell ref="Z58:AL58"/>
    <mergeCell ref="AN58:AZ58"/>
    <mergeCell ref="Z54:AL54"/>
    <mergeCell ref="AN54:AZ54"/>
    <mergeCell ref="Z55:AL55"/>
    <mergeCell ref="AN55:AZ55"/>
    <mergeCell ref="Z56:AL56"/>
    <mergeCell ref="AN56:AZ56"/>
    <mergeCell ref="Z52:AL52"/>
    <mergeCell ref="AN52:AZ52"/>
    <mergeCell ref="B53:J53"/>
    <mergeCell ref="L53:X53"/>
    <mergeCell ref="Z53:AL53"/>
    <mergeCell ref="AN53:AZ53"/>
    <mergeCell ref="P50:P52"/>
    <mergeCell ref="Q50:X50"/>
    <mergeCell ref="Z50:AL50"/>
    <mergeCell ref="AN50:AZ50"/>
    <mergeCell ref="Q51:R51"/>
    <mergeCell ref="S51:T51"/>
    <mergeCell ref="U51:V51"/>
    <mergeCell ref="W51:X51"/>
    <mergeCell ref="Z51:AL51"/>
    <mergeCell ref="AN51:AZ51"/>
    <mergeCell ref="I50:I52"/>
    <mergeCell ref="J50:J52"/>
    <mergeCell ref="L50:L52"/>
    <mergeCell ref="M50:M52"/>
    <mergeCell ref="N50:N52"/>
    <mergeCell ref="O50:O52"/>
    <mergeCell ref="B50:B52"/>
    <mergeCell ref="C50:C52"/>
    <mergeCell ref="D50:D52"/>
    <mergeCell ref="E50:F51"/>
    <mergeCell ref="G50:G52"/>
    <mergeCell ref="H50:H52"/>
    <mergeCell ref="F48:J48"/>
    <mergeCell ref="Q48:X48"/>
    <mergeCell ref="AE48:AL48"/>
    <mergeCell ref="AS48:AZ48"/>
    <mergeCell ref="B49:J49"/>
    <mergeCell ref="L49:X49"/>
    <mergeCell ref="Z49:AL49"/>
    <mergeCell ref="AN49:AZ49"/>
    <mergeCell ref="F46:J46"/>
    <mergeCell ref="Q46:X46"/>
    <mergeCell ref="AE46:AL46"/>
    <mergeCell ref="AS46:AZ46"/>
    <mergeCell ref="F47:J47"/>
    <mergeCell ref="Q47:X47"/>
    <mergeCell ref="AE47:AL47"/>
    <mergeCell ref="AS47:AZ47"/>
    <mergeCell ref="L43:X43"/>
    <mergeCell ref="Z43:AL43"/>
    <mergeCell ref="AN43:AZ43"/>
    <mergeCell ref="Z44:AL44"/>
    <mergeCell ref="AN44:AZ44"/>
    <mergeCell ref="B45:J45"/>
    <mergeCell ref="L45:X45"/>
    <mergeCell ref="Z45:AL45"/>
    <mergeCell ref="AN45:AZ45"/>
    <mergeCell ref="Z40:AL40"/>
    <mergeCell ref="AN40:AZ40"/>
    <mergeCell ref="Z41:AL41"/>
    <mergeCell ref="AN41:AZ41"/>
    <mergeCell ref="Z42:AL42"/>
    <mergeCell ref="AN42:AZ42"/>
    <mergeCell ref="Z38:AL38"/>
    <mergeCell ref="AN38:AZ38"/>
    <mergeCell ref="B39:J39"/>
    <mergeCell ref="L39:X39"/>
    <mergeCell ref="Z39:AL39"/>
    <mergeCell ref="AN39:AZ39"/>
    <mergeCell ref="P36:P38"/>
    <mergeCell ref="Q36:X36"/>
    <mergeCell ref="Z36:AL36"/>
    <mergeCell ref="AN36:AZ36"/>
    <mergeCell ref="Q37:R37"/>
    <mergeCell ref="S37:T37"/>
    <mergeCell ref="U37:V37"/>
    <mergeCell ref="W37:X37"/>
    <mergeCell ref="Z37:AL37"/>
    <mergeCell ref="AN37:AZ37"/>
    <mergeCell ref="I36:I38"/>
    <mergeCell ref="J36:J38"/>
    <mergeCell ref="L36:L38"/>
    <mergeCell ref="M36:M38"/>
    <mergeCell ref="N36:N38"/>
    <mergeCell ref="O36:O38"/>
    <mergeCell ref="F34:J34"/>
    <mergeCell ref="Q34:X34"/>
    <mergeCell ref="AE34:AL34"/>
    <mergeCell ref="AS34:AZ34"/>
    <mergeCell ref="B36:B38"/>
    <mergeCell ref="C36:C38"/>
    <mergeCell ref="D36:D38"/>
    <mergeCell ref="E36:F37"/>
    <mergeCell ref="G36:G38"/>
    <mergeCell ref="H36:H38"/>
    <mergeCell ref="F32:J32"/>
    <mergeCell ref="Q32:X32"/>
    <mergeCell ref="AE32:AL32"/>
    <mergeCell ref="AS32:AZ32"/>
    <mergeCell ref="F33:J33"/>
    <mergeCell ref="Q33:X33"/>
    <mergeCell ref="AE33:AL33"/>
    <mergeCell ref="AS33:AZ33"/>
    <mergeCell ref="L27:X27"/>
    <mergeCell ref="Z27:AL27"/>
    <mergeCell ref="AN27:AZ27"/>
    <mergeCell ref="Z28:AL28"/>
    <mergeCell ref="AN28:AZ28"/>
    <mergeCell ref="B31:J31"/>
    <mergeCell ref="L31:X31"/>
    <mergeCell ref="Z31:AL31"/>
    <mergeCell ref="AN31:AZ31"/>
    <mergeCell ref="Z24:AL24"/>
    <mergeCell ref="AN24:AZ24"/>
    <mergeCell ref="Z25:AL25"/>
    <mergeCell ref="AN25:AZ25"/>
    <mergeCell ref="Z26:AL26"/>
    <mergeCell ref="AN26:AZ26"/>
    <mergeCell ref="Z22:AL22"/>
    <mergeCell ref="AN22:AZ22"/>
    <mergeCell ref="B23:J23"/>
    <mergeCell ref="L23:X23"/>
    <mergeCell ref="Z23:AL23"/>
    <mergeCell ref="AN23:AZ23"/>
    <mergeCell ref="P20:P22"/>
    <mergeCell ref="Q20:X20"/>
    <mergeCell ref="Z20:AL20"/>
    <mergeCell ref="AN20:AZ20"/>
    <mergeCell ref="Q21:R21"/>
    <mergeCell ref="S21:T21"/>
    <mergeCell ref="U21:V21"/>
    <mergeCell ref="W21:X21"/>
    <mergeCell ref="Z21:AL21"/>
    <mergeCell ref="AN21:AZ21"/>
    <mergeCell ref="I20:I22"/>
    <mergeCell ref="J20:J22"/>
    <mergeCell ref="L20:L22"/>
    <mergeCell ref="M20:M22"/>
    <mergeCell ref="N20:N22"/>
    <mergeCell ref="O20:O22"/>
    <mergeCell ref="B20:B22"/>
    <mergeCell ref="C20:C22"/>
    <mergeCell ref="D20:D22"/>
    <mergeCell ref="E20:F21"/>
    <mergeCell ref="G20:G22"/>
    <mergeCell ref="H20:H22"/>
    <mergeCell ref="F18:J18"/>
    <mergeCell ref="Q18:X18"/>
    <mergeCell ref="AE18:AL18"/>
    <mergeCell ref="AS18:AZ18"/>
    <mergeCell ref="B19:J19"/>
    <mergeCell ref="L19:X19"/>
    <mergeCell ref="Z19:AL19"/>
    <mergeCell ref="AN19:AZ19"/>
    <mergeCell ref="F16:J16"/>
    <mergeCell ref="Q16:X16"/>
    <mergeCell ref="AE16:AL16"/>
    <mergeCell ref="AS16:AZ16"/>
    <mergeCell ref="F17:J17"/>
    <mergeCell ref="Q17:X17"/>
    <mergeCell ref="AE17:AL17"/>
    <mergeCell ref="AS17:AZ17"/>
    <mergeCell ref="L13:X13"/>
    <mergeCell ref="Z13:AL13"/>
    <mergeCell ref="AN13:AZ13"/>
    <mergeCell ref="Z14:AL14"/>
    <mergeCell ref="AN14:AZ14"/>
    <mergeCell ref="B15:J15"/>
    <mergeCell ref="L15:X15"/>
    <mergeCell ref="Z15:AL15"/>
    <mergeCell ref="AN15:AZ15"/>
    <mergeCell ref="Z10:AL10"/>
    <mergeCell ref="AN10:AZ10"/>
    <mergeCell ref="Z11:AL11"/>
    <mergeCell ref="AN11:AZ11"/>
    <mergeCell ref="Z12:AL12"/>
    <mergeCell ref="AN12:AZ12"/>
    <mergeCell ref="Z8:AL8"/>
    <mergeCell ref="AN8:AZ8"/>
    <mergeCell ref="B9:J9"/>
    <mergeCell ref="L9:X9"/>
    <mergeCell ref="Z9:AL9"/>
    <mergeCell ref="AN9:AZ9"/>
    <mergeCell ref="P6:P8"/>
    <mergeCell ref="Q6:X6"/>
    <mergeCell ref="Z6:AL6"/>
    <mergeCell ref="AN6:AZ6"/>
    <mergeCell ref="Q7:R7"/>
    <mergeCell ref="S7:T7"/>
    <mergeCell ref="U7:V7"/>
    <mergeCell ref="W7:X7"/>
    <mergeCell ref="Z7:AL7"/>
    <mergeCell ref="AN7:AZ7"/>
    <mergeCell ref="I6:I8"/>
    <mergeCell ref="J6:J8"/>
    <mergeCell ref="L6:L8"/>
    <mergeCell ref="M6:M8"/>
    <mergeCell ref="N6:N8"/>
    <mergeCell ref="O6:O8"/>
    <mergeCell ref="B6:B8"/>
    <mergeCell ref="C6:C8"/>
    <mergeCell ref="D6:D8"/>
    <mergeCell ref="E6:F7"/>
    <mergeCell ref="G6:G8"/>
    <mergeCell ref="H6:H8"/>
    <mergeCell ref="F3:J3"/>
    <mergeCell ref="Q3:X3"/>
    <mergeCell ref="AE3:AL3"/>
    <mergeCell ref="AS3:AZ3"/>
    <mergeCell ref="F4:J4"/>
    <mergeCell ref="Q4:X4"/>
    <mergeCell ref="AE4:AL4"/>
    <mergeCell ref="AS4:AZ4"/>
    <mergeCell ref="B1:C1"/>
    <mergeCell ref="E1:J1"/>
    <mergeCell ref="L1:X1"/>
    <mergeCell ref="Z1:AL1"/>
    <mergeCell ref="AN1:AZ1"/>
    <mergeCell ref="F2:J2"/>
    <mergeCell ref="Q2:X2"/>
    <mergeCell ref="AE2:AL2"/>
    <mergeCell ref="AS2:AZ2"/>
  </mergeCells>
  <hyperlinks>
    <hyperlink ref="B1" location="MENU!A1" display="MENU UTAMA"/>
    <hyperlink ref="B1:C1" location="MENU!B19" display="KEMBALI KE MENU UTAMA"/>
    <hyperlink ref="C6:C8" location="PROFILE!I27" display="PROFILE!I27"/>
    <hyperlink ref="C36:C38" location="PROFILE!I27" display="PROFILE!I27"/>
  </hyperlinks>
  <pageMargins left="0.78740157480314965" right="0.39370078740157483" top="1.3779527559055118" bottom="0.98425196850393704" header="0.51181102362204722" footer="0.51181102362204722"/>
  <pageSetup paperSize="14" scale="85" orientation="landscape" horizontalDpi="4294967293" verticalDpi="200" r:id="rId1"/>
  <headerFooter alignWithMargins="0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Tahun 2022</vt:lpstr>
      <vt:lpstr>'Tahun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2023-02-14T02:40:21Z</cp:lastPrinted>
  <dcterms:created xsi:type="dcterms:W3CDTF">2023-02-14T02:37:33Z</dcterms:created>
  <dcterms:modified xsi:type="dcterms:W3CDTF">2023-02-14T02:41:56Z</dcterms:modified>
</cp:coreProperties>
</file>