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<sst xmlns="http://schemas.openxmlformats.org/spreadsheetml/2006/main" count="75" uniqueCount="75">
  <si>
    <t>Tabel</t>
  </si>
  <si>
    <t xml:space="preserve">Banyaknya Pegawai Pemerintah dengan Perjanjian Kerja  menurut Organisasi dan Tingkat Pendidikan, 2025</t>
  </si>
  <si>
    <t>Table</t>
  </si>
  <si>
    <t xml:space="preserve">Number of Government Employees with Employment Agreements by Organization and Education Level, 2025</t>
  </si>
  <si>
    <t>NO</t>
  </si>
  <si>
    <t xml:space="preserve">ORGANISASI PERANGKAT DAERAH</t>
  </si>
  <si>
    <t>JUMLAH</t>
  </si>
  <si>
    <t>PENDIDIKAN</t>
  </si>
  <si>
    <t>SD</t>
  </si>
  <si>
    <t>SLTA</t>
  </si>
  <si>
    <t>Sarmud/</t>
  </si>
  <si>
    <t>S1</t>
  </si>
  <si>
    <t>S2</t>
  </si>
  <si>
    <t>Diploma</t>
  </si>
  <si>
    <t>A.</t>
  </si>
  <si>
    <t xml:space="preserve">Setda, Set. DPRD dan INSPEKTORAT</t>
  </si>
  <si>
    <t xml:space="preserve">Sekretariat Daerah</t>
  </si>
  <si>
    <t xml:space="preserve">Sekretariat DPRD</t>
  </si>
  <si>
    <t xml:space="preserve">Inspektorat Daerah</t>
  </si>
  <si>
    <t xml:space="preserve">JUMLAH A :</t>
  </si>
  <si>
    <t>B.</t>
  </si>
  <si>
    <t>BADAN</t>
  </si>
  <si>
    <t>BKPSDM</t>
  </si>
  <si>
    <t>BPKPAD</t>
  </si>
  <si>
    <t>BAPPERIDA</t>
  </si>
  <si>
    <t xml:space="preserve">BADAN KESBANGPOL</t>
  </si>
  <si>
    <t xml:space="preserve">JUMLAH B :</t>
  </si>
  <si>
    <t>C.</t>
  </si>
  <si>
    <t xml:space="preserve">D I N A S :</t>
  </si>
  <si>
    <t xml:space="preserve">DINAS SOSIAL</t>
  </si>
  <si>
    <t xml:space="preserve">DINAS PANGAN</t>
  </si>
  <si>
    <t xml:space="preserve">DINAS PMD</t>
  </si>
  <si>
    <t>DISPORAPAR</t>
  </si>
  <si>
    <t xml:space="preserve">DINAS P DAN K</t>
  </si>
  <si>
    <t>DISPUSIP</t>
  </si>
  <si>
    <t>DPUPR</t>
  </si>
  <si>
    <t>DISPERNAKER</t>
  </si>
  <si>
    <t xml:space="preserve">DINAS PM DAN PTSP</t>
  </si>
  <si>
    <t>DISKOMINFO</t>
  </si>
  <si>
    <t xml:space="preserve">DINAS KESEHATAN</t>
  </si>
  <si>
    <t xml:space="preserve">DINAS PERHUBUNGAN</t>
  </si>
  <si>
    <t>DPKP</t>
  </si>
  <si>
    <t xml:space="preserve">DINAS PPKB DAN P3A</t>
  </si>
  <si>
    <t xml:space="preserve">DINAS LH</t>
  </si>
  <si>
    <t>DISKOPUMDAG</t>
  </si>
  <si>
    <t>DISDUKCAPIL</t>
  </si>
  <si>
    <t xml:space="preserve">DISPERTAN DAN PERIKANAN</t>
  </si>
  <si>
    <t xml:space="preserve">SATPOL PP</t>
  </si>
  <si>
    <t xml:space="preserve">JUMLAH C :</t>
  </si>
  <si>
    <t>D.</t>
  </si>
  <si>
    <t>RSUD</t>
  </si>
  <si>
    <t xml:space="preserve">RSUD Ir. SOEKARNO</t>
  </si>
  <si>
    <t>E.</t>
  </si>
  <si>
    <t>KANTOR</t>
  </si>
  <si>
    <t>BPBD</t>
  </si>
  <si>
    <t xml:space="preserve">JUMLAH  E :</t>
  </si>
  <si>
    <t>F.</t>
  </si>
  <si>
    <t xml:space="preserve">KECAMATAN :</t>
  </si>
  <si>
    <t>SUKOHARJO</t>
  </si>
  <si>
    <t>POLOKARTO</t>
  </si>
  <si>
    <t>NGUTER</t>
  </si>
  <si>
    <t>WERU</t>
  </si>
  <si>
    <t>BULU</t>
  </si>
  <si>
    <t>TAWANGSARI</t>
  </si>
  <si>
    <t>MOJOLABAN</t>
  </si>
  <si>
    <t>GROGOL</t>
  </si>
  <si>
    <t>BENDOSARI</t>
  </si>
  <si>
    <t>KARTASURA</t>
  </si>
  <si>
    <t>BAKI</t>
  </si>
  <si>
    <t>GATAK</t>
  </si>
  <si>
    <t xml:space="preserve">JUMLAH F :</t>
  </si>
  <si>
    <t xml:space="preserve">JUMLAH TOTAL :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</si>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</sst>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5">
    <font>
      <sz val="11.000000"/>
      <color theme="1"/>
      <name val="Calibri"/>
      <scheme val="minor"/>
    </font>
    <font>
      <b/>
      <u/>
      <sz val="9.500000"/>
      <color theme="1"/>
      <name val="Calibri"/>
    </font>
    <font>
      <b/>
      <sz val="10.000000"/>
      <color theme="1"/>
      <name val="Calibri"/>
      <scheme val="minor"/>
    </font>
    <font>
      <b/>
      <i/>
      <sz val="9.500000"/>
      <color theme="1"/>
      <name val="Calibri"/>
    </font>
    <font>
      <b/>
      <i/>
      <sz val="10.000000"/>
      <color theme="1"/>
      <name val="Calibri"/>
      <scheme val="minor"/>
    </font>
    <font>
      <sz val="10.000000"/>
      <color theme="1"/>
      <name val="Calibri"/>
      <scheme val="minor"/>
    </font>
    <font>
      <b/>
      <sz val="10.000000"/>
      <name val="Calibri"/>
      <scheme val="minor"/>
    </font>
    <font>
      <sz val="10.000000"/>
      <name val="Calibri"/>
      <scheme val="minor"/>
    </font>
    <font>
      <u/>
      <sz val="10.000000"/>
      <name val="Calibri"/>
      <scheme val="minor"/>
    </font>
    <font>
      <b/>
      <sz val="12.000000"/>
      <name val="Calibri"/>
      <scheme val="minor"/>
    </font>
    <font>
      <sz val="12.000000"/>
      <name val="Calibri"/>
      <scheme val="minor"/>
    </font>
    <font>
      <b/>
      <sz val="12.000000"/>
      <color indexed="64"/>
      <name val="Calibri"/>
      <scheme val="minor"/>
    </font>
    <font>
      <sz val="12.000000"/>
      <color indexed="64"/>
      <name val="Calibri"/>
      <scheme val="minor"/>
    </font>
    <font>
      <sz val="8.000000"/>
      <color theme="1"/>
      <name val="Calibri"/>
    </font>
    <font>
      <i/>
      <sz val="8.00000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43"/>
      </patternFill>
    </fill>
  </fills>
  <borders count="26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111111"/>
      </left>
      <right style="thin">
        <color rgb="FF111111"/>
      </right>
      <top style="none"/>
      <bottom style="thin">
        <color rgb="FF11111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ck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0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vertical="center"/>
    </xf>
    <xf fontId="3" fillId="0" borderId="0" numFmtId="0" xfId="0" applyFont="1" applyAlignment="1">
      <alignment horizontal="center" vertical="center"/>
    </xf>
    <xf fontId="4" fillId="0" borderId="0" numFmtId="0" xfId="0" applyFont="1" applyAlignment="1">
      <alignment vertical="center"/>
    </xf>
    <xf fontId="5" fillId="0" borderId="0" numFmtId="0" xfId="0" applyFont="1" applyAlignment="1">
      <alignment vertical="center" wrapText="1"/>
    </xf>
    <xf fontId="6" fillId="0" borderId="1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center" vertical="center"/>
    </xf>
    <xf fontId="6" fillId="2" borderId="4" numFmtId="0" xfId="0" applyFont="1" applyFill="1" applyBorder="1" applyAlignment="1">
      <alignment horizontal="center" vertical="center"/>
    </xf>
    <xf fontId="6" fillId="2" borderId="5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 wrapText="1"/>
    </xf>
    <xf fontId="6" fillId="2" borderId="8" numFmtId="0" xfId="0" applyFont="1" applyFill="1" applyBorder="1" applyAlignment="1">
      <alignment horizontal="center" vertical="center"/>
    </xf>
    <xf fontId="6" fillId="2" borderId="9" numFmtId="0" xfId="0" applyFont="1" applyFill="1" applyBorder="1" applyAlignment="1">
      <alignment horizontal="center" vertical="center"/>
    </xf>
    <xf fontId="6" fillId="0" borderId="10" numFmtId="0" xfId="0" applyFont="1" applyBorder="1" applyAlignment="1">
      <alignment horizontal="center" vertical="center"/>
    </xf>
    <xf fontId="6" fillId="0" borderId="11" numFmtId="0" xfId="0" applyFont="1" applyBorder="1" applyAlignment="1">
      <alignment horizontal="center" vertical="center"/>
    </xf>
    <xf fontId="6" fillId="0" borderId="12" numFmtId="0" xfId="0" applyFont="1" applyBorder="1" applyAlignment="1">
      <alignment horizontal="center" vertical="center"/>
    </xf>
    <xf fontId="6" fillId="0" borderId="13" numFmtId="0" xfId="0" applyFont="1" applyBorder="1" applyAlignment="1">
      <alignment horizontal="center" vertical="center"/>
    </xf>
    <xf fontId="6" fillId="0" borderId="14" numFmtId="0" xfId="0" applyFont="1" applyBorder="1" applyAlignment="1">
      <alignment horizontal="center" vertical="center" wrapText="1"/>
    </xf>
    <xf fontId="6" fillId="2" borderId="15" numFmtId="0" xfId="0" applyFont="1" applyFill="1" applyBorder="1" applyAlignment="1">
      <alignment horizontal="center" vertical="center"/>
    </xf>
    <xf fontId="6" fillId="0" borderId="16" numFmtId="0" xfId="0" applyFont="1" applyBorder="1" applyAlignment="1">
      <alignment horizontal="center" vertical="center"/>
    </xf>
    <xf fontId="6" fillId="0" borderId="14" numFmtId="0" xfId="0" applyFont="1" applyBorder="1" applyAlignment="1">
      <alignment horizontal="center" vertical="center"/>
    </xf>
    <xf fontId="6" fillId="0" borderId="17" numFmtId="0" xfId="0" applyFont="1" applyBorder="1" applyAlignment="1">
      <alignment horizontal="center" vertical="center"/>
    </xf>
    <xf fontId="7" fillId="3" borderId="13" numFmtId="0" xfId="0" applyFont="1" applyFill="1" applyBorder="1" applyAlignment="1">
      <alignment horizontal="center" vertical="center"/>
    </xf>
    <xf fontId="7" fillId="3" borderId="14" numFmtId="0" xfId="0" applyFont="1" applyFill="1" applyBorder="1" applyAlignment="1">
      <alignment horizontal="center" vertical="center"/>
    </xf>
    <xf fontId="7" fillId="3" borderId="18" numFmtId="0" xfId="0" applyFont="1" applyFill="1" applyBorder="1" applyAlignment="1">
      <alignment horizontal="center" vertical="center"/>
    </xf>
    <xf fontId="7" fillId="3" borderId="19" numFmtId="0" xfId="0" applyFont="1" applyFill="1" applyBorder="1" applyAlignment="1">
      <alignment horizontal="center" vertical="center"/>
    </xf>
    <xf fontId="6" fillId="0" borderId="20" numFmtId="0" xfId="0" applyFont="1" applyBorder="1" applyAlignment="1">
      <alignment vertical="center"/>
    </xf>
    <xf fontId="8" fillId="0" borderId="18" numFmtId="0" xfId="0" applyFont="1" applyBorder="1" applyAlignment="1">
      <alignment vertical="center"/>
    </xf>
    <xf fontId="7" fillId="2" borderId="18" numFmtId="0" xfId="0" applyFont="1" applyFill="1" applyBorder="1" applyAlignment="1">
      <alignment vertical="center"/>
    </xf>
    <xf fontId="7" fillId="2" borderId="18" numFmtId="164" xfId="0" applyNumberFormat="1" applyFont="1" applyFill="1" applyBorder="1" applyAlignment="1">
      <alignment vertical="center"/>
    </xf>
    <xf fontId="7" fillId="2" borderId="21" numFmtId="164" xfId="0" applyNumberFormat="1" applyFont="1" applyFill="1" applyBorder="1" applyAlignment="1">
      <alignment vertical="center"/>
    </xf>
    <xf fontId="7" fillId="0" borderId="18" numFmtId="164" xfId="0" applyNumberFormat="1" applyFont="1" applyBorder="1" applyAlignment="1">
      <alignment vertical="center"/>
    </xf>
    <xf fontId="7" fillId="3" borderId="18" numFmtId="164" xfId="0" applyNumberFormat="1" applyFont="1" applyFill="1" applyBorder="1" applyAlignment="1">
      <alignment horizontal="center" vertical="center"/>
    </xf>
    <xf fontId="7" fillId="3" borderId="18" numFmtId="164" xfId="0" applyNumberFormat="1" applyFont="1" applyFill="1" applyBorder="1" applyAlignment="1">
      <alignment vertical="center"/>
    </xf>
    <xf fontId="7" fillId="3" borderId="21" numFmtId="164" xfId="0" applyNumberFormat="1" applyFont="1" applyFill="1" applyBorder="1" applyAlignment="1">
      <alignment vertical="center"/>
    </xf>
    <xf fontId="8" fillId="0" borderId="18" numFmtId="164" xfId="0" applyNumberFormat="1" applyFont="1" applyBorder="1" applyAlignment="1">
      <alignment vertical="center"/>
    </xf>
    <xf fontId="7" fillId="0" borderId="18" numFmtId="164" xfId="0" applyNumberFormat="1" applyFont="1" applyBorder="1" applyAlignment="1">
      <alignment horizontal="center" vertical="center"/>
    </xf>
    <xf fontId="7" fillId="0" borderId="21" numFmtId="164" xfId="0" applyNumberFormat="1" applyFont="1" applyBorder="1" applyAlignment="1">
      <alignment vertical="center"/>
    </xf>
    <xf fontId="7" fillId="0" borderId="22" numFmtId="0" xfId="0" applyFont="1" applyBorder="1" applyAlignment="1">
      <alignment vertical="center" wrapText="1"/>
    </xf>
    <xf fontId="7" fillId="0" borderId="18" numFmtId="0" xfId="0" applyFont="1" applyBorder="1" applyAlignment="1">
      <alignment vertical="center"/>
    </xf>
    <xf fontId="7" fillId="3" borderId="18" numFmtId="0" xfId="0" applyFont="1" applyFill="1" applyBorder="1" applyAlignment="1">
      <alignment vertical="center"/>
    </xf>
    <xf fontId="9" fillId="0" borderId="20" numFmtId="0" xfId="0" applyFont="1" applyBorder="1"/>
    <xf fontId="10" fillId="3" borderId="18" numFmtId="164" xfId="0" applyNumberFormat="1" applyFont="1" applyFill="1" applyBorder="1" applyAlignment="1">
      <alignment horizontal="center" vertical="center"/>
    </xf>
    <xf fontId="10" fillId="3" borderId="18" numFmtId="164" xfId="0" applyNumberFormat="1" applyFont="1" applyFill="1" applyBorder="1" applyAlignment="1">
      <alignment vertical="center"/>
    </xf>
    <xf fontId="10" fillId="3" borderId="21" numFmtId="164" xfId="0" applyNumberFormat="1" applyFont="1" applyFill="1" applyBorder="1" applyAlignment="1">
      <alignment vertical="center"/>
    </xf>
    <xf fontId="6" fillId="0" borderId="20" numFmtId="0" xfId="0" applyFont="1" applyBorder="1"/>
    <xf fontId="7" fillId="2" borderId="18" numFmtId="164" xfId="0" applyNumberFormat="1" applyFont="1" applyFill="1" applyBorder="1"/>
    <xf fontId="7" fillId="2" borderId="21" numFmtId="164" xfId="0" applyNumberFormat="1" applyFont="1" applyFill="1" applyBorder="1"/>
    <xf fontId="11" fillId="0" borderId="23" numFmtId="0" xfId="0" applyFont="1" applyBorder="1"/>
    <xf fontId="12" fillId="0" borderId="24" numFmtId="164" xfId="0" applyNumberFormat="1" applyFont="1" applyBorder="1" applyAlignment="1">
      <alignment horizontal="right" vertical="center"/>
    </xf>
    <xf fontId="12" fillId="0" borderId="24" numFmtId="164" xfId="0" applyNumberFormat="1" applyFont="1" applyBorder="1" applyAlignment="1">
      <alignment vertical="center"/>
    </xf>
    <xf fontId="12" fillId="2" borderId="24" numFmtId="164" xfId="0" applyNumberFormat="1" applyFont="1" applyFill="1" applyBorder="1" applyAlignment="1">
      <alignment vertical="center"/>
    </xf>
    <xf fontId="12" fillId="2" borderId="25" numFmtId="164" xfId="0" applyNumberFormat="1" applyFont="1" applyFill="1" applyBorder="1" applyAlignment="1">
      <alignment vertical="center"/>
    </xf>
    <xf fontId="0" fillId="0" borderId="0" numFmtId="164" xfId="0" applyNumberFormat="1"/>
    <xf fontId="13" fillId="0" borderId="0" numFmtId="0" xfId="0" applyFont="1" applyAlignment="1">
      <alignment vertical="center" wrapText="1"/>
    </xf>
    <xf fontId="13" fillId="0" borderId="0" numFmtId="0" xfId="0" applyFont="1" applyAlignment="1">
      <alignment vertical="center"/>
    </xf>
    <xf fontId="14" fillId="0" borderId="0" numFmtId="0" xfId="0" applyFont="1" applyAlignment="1">
      <alignment horizontal="left" indent="5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6" zoomScale="100" workbookViewId="0">
      <selection activeCell="A1" activeCellId="0" sqref="A:A"/>
    </sheetView>
  </sheetViews>
  <sheetFormatPr defaultRowHeight="14.25"/>
  <cols>
    <col customWidth="1" min="1" max="1" width="12"/>
    <col customWidth="1" min="2" max="2" width="25.5703125"/>
  </cols>
  <sheetData>
    <row r="2">
      <c r="A2" s="1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ht="15.75"/>
    <row r="5">
      <c r="A5" s="6" t="s">
        <v>4</v>
      </c>
      <c r="B5" s="7" t="s">
        <v>5</v>
      </c>
      <c r="C5" s="8" t="s">
        <v>6</v>
      </c>
      <c r="D5" s="9" t="s">
        <v>7</v>
      </c>
      <c r="E5" s="10"/>
      <c r="F5" s="10"/>
      <c r="G5" s="10"/>
      <c r="H5" s="11"/>
    </row>
    <row r="6">
      <c r="A6" s="12"/>
      <c r="B6" s="13"/>
      <c r="C6" s="14"/>
      <c r="D6" s="15" t="s">
        <v>8</v>
      </c>
      <c r="E6" s="16" t="s">
        <v>9</v>
      </c>
      <c r="F6" s="17" t="s">
        <v>10</v>
      </c>
      <c r="G6" s="17" t="s">
        <v>11</v>
      </c>
      <c r="H6" s="18" t="s">
        <v>12</v>
      </c>
      <c r="J6"/>
    </row>
    <row r="7">
      <c r="A7" s="19"/>
      <c r="B7" s="20"/>
      <c r="C7" s="21"/>
      <c r="D7" s="15"/>
      <c r="E7" s="22"/>
      <c r="F7" s="23" t="s">
        <v>13</v>
      </c>
      <c r="G7" s="23"/>
      <c r="H7" s="24"/>
      <c r="J7"/>
    </row>
    <row r="8">
      <c r="A8" s="25">
        <v>1</v>
      </c>
      <c r="B8" s="26">
        <f>+A8+1</f>
        <v>2</v>
      </c>
      <c r="C8" s="26">
        <f>+B8+1</f>
        <v>3</v>
      </c>
      <c r="D8" s="26"/>
      <c r="E8" s="26">
        <f>+C8+1</f>
        <v>4</v>
      </c>
      <c r="F8" s="26">
        <f>+E8+1</f>
        <v>5</v>
      </c>
      <c r="G8" s="27">
        <v>6</v>
      </c>
      <c r="H8" s="28">
        <v>7</v>
      </c>
      <c r="J8"/>
    </row>
    <row r="9">
      <c r="A9" s="29" t="s">
        <v>14</v>
      </c>
      <c r="B9" s="30" t="s">
        <v>15</v>
      </c>
      <c r="C9" s="31"/>
      <c r="D9" s="31"/>
      <c r="E9" s="32"/>
      <c r="F9" s="32"/>
      <c r="G9" s="32"/>
      <c r="H9" s="33"/>
      <c r="J9"/>
    </row>
    <row r="10">
      <c r="A10" s="29">
        <v>1</v>
      </c>
      <c r="B10" s="34" t="s">
        <v>16</v>
      </c>
      <c r="C10" s="32">
        <f>SUM(D10:H10)</f>
        <v>44</v>
      </c>
      <c r="D10" s="32">
        <v>1</v>
      </c>
      <c r="E10" s="32">
        <v>11</v>
      </c>
      <c r="F10" s="32">
        <v>16</v>
      </c>
      <c r="G10" s="32">
        <v>16</v>
      </c>
      <c r="H10" s="33"/>
      <c r="J10"/>
    </row>
    <row r="11">
      <c r="A11" s="29">
        <v>2</v>
      </c>
      <c r="B11" s="34" t="s">
        <v>17</v>
      </c>
      <c r="C11" s="32">
        <f>SUM(D11:H11)</f>
        <v>13</v>
      </c>
      <c r="D11" s="32">
        <v>1</v>
      </c>
      <c r="E11" s="32">
        <v>9</v>
      </c>
      <c r="F11" s="32">
        <v>2</v>
      </c>
      <c r="G11" s="32">
        <v>1</v>
      </c>
      <c r="H11" s="33"/>
      <c r="J11"/>
    </row>
    <row r="12">
      <c r="A12" s="29">
        <v>3</v>
      </c>
      <c r="B12" s="34" t="s">
        <v>18</v>
      </c>
      <c r="C12" s="32">
        <f>SUM(D12:H12)</f>
        <v>5</v>
      </c>
      <c r="D12" s="32"/>
      <c r="E12" s="32">
        <v>2</v>
      </c>
      <c r="F12" s="32">
        <v>2</v>
      </c>
      <c r="G12" s="32">
        <v>1</v>
      </c>
      <c r="H12" s="33"/>
      <c r="J12"/>
    </row>
    <row r="13">
      <c r="A13" s="29"/>
      <c r="B13" s="35" t="s">
        <v>19</v>
      </c>
      <c r="C13" s="36">
        <f>SUM(D13:H13)</f>
        <v>62</v>
      </c>
      <c r="D13" s="36">
        <f>SUM(D10:D12)</f>
        <v>2</v>
      </c>
      <c r="E13" s="36">
        <f>SUM(E10:E12)</f>
        <v>22</v>
      </c>
      <c r="F13" s="36">
        <f>SUM(F10:F12)</f>
        <v>20</v>
      </c>
      <c r="G13" s="36">
        <f>SUM(G10:G12)</f>
        <v>18</v>
      </c>
      <c r="H13" s="37">
        <f>SUM(H10:H12)</f>
        <v>0</v>
      </c>
      <c r="J13"/>
    </row>
    <row r="14">
      <c r="A14" s="29"/>
      <c r="B14" s="34"/>
      <c r="C14" s="32"/>
      <c r="D14" s="32"/>
      <c r="E14" s="32"/>
      <c r="F14" s="32"/>
      <c r="G14" s="32"/>
      <c r="H14" s="33"/>
      <c r="J14"/>
    </row>
    <row r="15">
      <c r="A15" s="29" t="s">
        <v>20</v>
      </c>
      <c r="B15" s="38" t="s">
        <v>21</v>
      </c>
      <c r="C15" s="32"/>
      <c r="D15" s="32"/>
      <c r="E15" s="32"/>
      <c r="F15" s="32"/>
      <c r="G15" s="32"/>
      <c r="H15" s="33"/>
      <c r="J15"/>
    </row>
    <row r="16">
      <c r="A16" s="29">
        <v>1</v>
      </c>
      <c r="B16" s="34" t="s">
        <v>22</v>
      </c>
      <c r="C16" s="32">
        <f>SUM(D16:H16)</f>
        <v>8</v>
      </c>
      <c r="D16" s="32"/>
      <c r="E16" s="32">
        <v>1</v>
      </c>
      <c r="F16" s="32">
        <v>4</v>
      </c>
      <c r="G16" s="32">
        <v>3</v>
      </c>
      <c r="H16" s="33"/>
      <c r="J16"/>
    </row>
    <row r="17">
      <c r="A17" s="29">
        <v>2</v>
      </c>
      <c r="B17" s="34" t="s">
        <v>23</v>
      </c>
      <c r="C17" s="32">
        <f>SUM(D17:H17)</f>
        <v>13</v>
      </c>
      <c r="D17" s="32"/>
      <c r="E17" s="32">
        <v>1</v>
      </c>
      <c r="F17" s="32">
        <v>5</v>
      </c>
      <c r="G17" s="32">
        <v>7</v>
      </c>
      <c r="H17" s="33"/>
      <c r="J17"/>
    </row>
    <row r="18">
      <c r="A18" s="29">
        <v>3</v>
      </c>
      <c r="B18" s="34" t="s">
        <v>24</v>
      </c>
      <c r="C18" s="32">
        <f>SUM(D18:H18)</f>
        <v>7</v>
      </c>
      <c r="D18" s="32"/>
      <c r="E18" s="32">
        <v>2</v>
      </c>
      <c r="F18" s="32">
        <v>2</v>
      </c>
      <c r="G18" s="32">
        <v>3</v>
      </c>
      <c r="H18" s="33"/>
      <c r="J18"/>
    </row>
    <row r="19">
      <c r="A19" s="29">
        <v>4</v>
      </c>
      <c r="B19" s="34" t="s">
        <v>25</v>
      </c>
      <c r="C19" s="32">
        <f>SUM(D19:H19)</f>
        <v>6</v>
      </c>
      <c r="D19" s="32"/>
      <c r="E19" s="32">
        <v>1</v>
      </c>
      <c r="F19" s="32">
        <v>1</v>
      </c>
      <c r="G19" s="32">
        <v>4</v>
      </c>
      <c r="H19" s="33"/>
      <c r="J19"/>
    </row>
    <row r="20">
      <c r="A20" s="29"/>
      <c r="B20" s="35" t="s">
        <v>26</v>
      </c>
      <c r="C20" s="36">
        <f>SUM(D20:H20)</f>
        <v>34</v>
      </c>
      <c r="D20" s="36">
        <f>SUM(D16:D19)</f>
        <v>0</v>
      </c>
      <c r="E20" s="36">
        <f>SUM(E16:E19)</f>
        <v>5</v>
      </c>
      <c r="F20" s="36">
        <f>SUM(F16:F19)</f>
        <v>12</v>
      </c>
      <c r="G20" s="36">
        <f>SUM(G16:G19)</f>
        <v>17</v>
      </c>
      <c r="H20" s="37">
        <f>SUM(H16:H19)</f>
        <v>0</v>
      </c>
      <c r="J20"/>
    </row>
    <row r="21">
      <c r="A21" s="29"/>
      <c r="B21" s="39"/>
      <c r="C21" s="34"/>
      <c r="D21" s="34"/>
      <c r="E21" s="34"/>
      <c r="F21" s="34"/>
      <c r="G21" s="34"/>
      <c r="H21" s="40"/>
      <c r="J21"/>
    </row>
    <row r="22">
      <c r="A22" s="29" t="s">
        <v>27</v>
      </c>
      <c r="B22" s="38" t="s">
        <v>28</v>
      </c>
      <c r="C22" s="32"/>
      <c r="D22" s="32"/>
      <c r="E22" s="32"/>
      <c r="F22" s="32"/>
      <c r="G22" s="32"/>
      <c r="H22" s="33"/>
      <c r="J22"/>
    </row>
    <row r="23">
      <c r="A23" s="29">
        <v>1</v>
      </c>
      <c r="B23" s="41" t="s">
        <v>29</v>
      </c>
      <c r="C23" s="32">
        <f>SUM(D23:H23)</f>
        <v>10</v>
      </c>
      <c r="D23" s="32">
        <v>1</v>
      </c>
      <c r="E23" s="32">
        <v>3</v>
      </c>
      <c r="F23" s="32"/>
      <c r="G23" s="32">
        <v>6</v>
      </c>
      <c r="H23" s="33"/>
      <c r="J23"/>
    </row>
    <row r="24">
      <c r="A24" s="29">
        <v>2</v>
      </c>
      <c r="B24" s="41" t="s">
        <v>30</v>
      </c>
      <c r="C24" s="32">
        <f>SUM(D24:H24)</f>
        <v>4</v>
      </c>
      <c r="D24" s="32">
        <v>1</v>
      </c>
      <c r="E24" s="32">
        <v>1</v>
      </c>
      <c r="F24" s="32">
        <v>1</v>
      </c>
      <c r="G24" s="32">
        <v>1</v>
      </c>
      <c r="H24" s="33"/>
      <c r="J24"/>
    </row>
    <row r="25">
      <c r="A25" s="29">
        <v>3</v>
      </c>
      <c r="B25" s="41" t="s">
        <v>31</v>
      </c>
      <c r="C25" s="32">
        <f>SUM(D25:H25)</f>
        <v>7</v>
      </c>
      <c r="D25" s="32"/>
      <c r="E25" s="32">
        <v>1</v>
      </c>
      <c r="F25" s="32">
        <v>3</v>
      </c>
      <c r="G25" s="32">
        <v>3</v>
      </c>
      <c r="H25" s="33"/>
      <c r="J25"/>
    </row>
    <row r="26">
      <c r="A26" s="29">
        <v>4</v>
      </c>
      <c r="B26" s="41" t="s">
        <v>32</v>
      </c>
      <c r="C26" s="32">
        <f>SUM(D26:H26)</f>
        <v>7</v>
      </c>
      <c r="D26" s="32"/>
      <c r="E26" s="32">
        <v>2</v>
      </c>
      <c r="F26" s="32"/>
      <c r="G26" s="32">
        <v>5</v>
      </c>
      <c r="H26" s="33"/>
      <c r="J26"/>
    </row>
    <row r="27">
      <c r="A27" s="29">
        <v>5</v>
      </c>
      <c r="B27" s="41" t="s">
        <v>33</v>
      </c>
      <c r="C27" s="32">
        <f>SUM(D27:H27)</f>
        <v>1785</v>
      </c>
      <c r="D27" s="32">
        <v>9</v>
      </c>
      <c r="E27" s="32">
        <v>23</v>
      </c>
      <c r="F27" s="32">
        <f>18+2</f>
        <v>20</v>
      </c>
      <c r="G27" s="32">
        <v>1733</v>
      </c>
      <c r="H27" s="33"/>
      <c r="J27"/>
    </row>
    <row r="28">
      <c r="A28" s="29">
        <v>6</v>
      </c>
      <c r="B28" s="41" t="s">
        <v>34</v>
      </c>
      <c r="C28" s="32">
        <f>SUM(D28:H28)</f>
        <v>6</v>
      </c>
      <c r="D28" s="32"/>
      <c r="E28" s="32">
        <v>2</v>
      </c>
      <c r="F28" s="32">
        <v>2</v>
      </c>
      <c r="G28" s="32">
        <v>2</v>
      </c>
      <c r="H28" s="33"/>
      <c r="J28"/>
    </row>
    <row r="29">
      <c r="A29" s="29">
        <v>7</v>
      </c>
      <c r="B29" s="41" t="s">
        <v>35</v>
      </c>
      <c r="C29" s="32">
        <f>SUM(D29:H29)</f>
        <v>20</v>
      </c>
      <c r="D29" s="32">
        <v>1</v>
      </c>
      <c r="E29" s="32">
        <f>2+1</f>
        <v>3</v>
      </c>
      <c r="F29" s="32">
        <v>8</v>
      </c>
      <c r="G29" s="32">
        <v>8</v>
      </c>
      <c r="H29" s="33"/>
      <c r="J29"/>
    </row>
    <row r="30">
      <c r="A30" s="29">
        <v>8</v>
      </c>
      <c r="B30" s="41" t="s">
        <v>36</v>
      </c>
      <c r="C30" s="32">
        <f>SUM(D30:H30)</f>
        <v>9</v>
      </c>
      <c r="D30" s="32"/>
      <c r="E30" s="32">
        <v>1</v>
      </c>
      <c r="F30" s="32"/>
      <c r="G30" s="32">
        <v>8</v>
      </c>
      <c r="H30" s="33"/>
      <c r="J30"/>
    </row>
    <row r="31">
      <c r="A31" s="29">
        <v>9</v>
      </c>
      <c r="B31" s="41" t="s">
        <v>37</v>
      </c>
      <c r="C31" s="32">
        <f>SUM(D31:H31)</f>
        <v>7</v>
      </c>
      <c r="D31" s="32">
        <v>1</v>
      </c>
      <c r="E31" s="32">
        <v>1</v>
      </c>
      <c r="F31" s="32">
        <v>4</v>
      </c>
      <c r="G31" s="32">
        <v>1</v>
      </c>
      <c r="H31" s="33"/>
      <c r="J31"/>
    </row>
    <row r="32">
      <c r="A32" s="29">
        <v>10</v>
      </c>
      <c r="B32" s="41" t="s">
        <v>38</v>
      </c>
      <c r="C32" s="32">
        <f>SUM(D32:H32)</f>
        <v>10</v>
      </c>
      <c r="D32" s="32"/>
      <c r="E32" s="32">
        <v>2</v>
      </c>
      <c r="F32" s="32">
        <v>4</v>
      </c>
      <c r="G32" s="32">
        <v>4</v>
      </c>
      <c r="H32" s="33"/>
      <c r="J32"/>
    </row>
    <row r="33">
      <c r="A33" s="29">
        <v>11</v>
      </c>
      <c r="B33" s="41" t="s">
        <v>39</v>
      </c>
      <c r="C33" s="32">
        <f>SUM(D33:H33)</f>
        <v>174</v>
      </c>
      <c r="D33" s="32"/>
      <c r="E33" s="32">
        <v>4</v>
      </c>
      <c r="F33" s="32">
        <f>136+3</f>
        <v>139</v>
      </c>
      <c r="G33" s="32">
        <v>30</v>
      </c>
      <c r="H33" s="33">
        <v>1</v>
      </c>
      <c r="J33"/>
    </row>
    <row r="34">
      <c r="A34" s="29">
        <v>12</v>
      </c>
      <c r="B34" s="41" t="s">
        <v>40</v>
      </c>
      <c r="C34" s="32">
        <f>SUM(D34:H34)</f>
        <v>13</v>
      </c>
      <c r="D34" s="32">
        <v>1</v>
      </c>
      <c r="E34" s="32">
        <v>4</v>
      </c>
      <c r="F34" s="32">
        <v>3</v>
      </c>
      <c r="G34" s="32">
        <v>5</v>
      </c>
      <c r="H34" s="33"/>
      <c r="J34"/>
    </row>
    <row r="35">
      <c r="A35" s="29">
        <v>13</v>
      </c>
      <c r="B35" s="41" t="s">
        <v>41</v>
      </c>
      <c r="C35" s="32">
        <f>SUM(D35:H35)</f>
        <v>6</v>
      </c>
      <c r="D35" s="32"/>
      <c r="E35" s="32">
        <v>2</v>
      </c>
      <c r="F35" s="32">
        <v>2</v>
      </c>
      <c r="G35" s="32">
        <v>2</v>
      </c>
      <c r="H35" s="33"/>
      <c r="J35"/>
    </row>
    <row r="36">
      <c r="A36" s="29">
        <v>14</v>
      </c>
      <c r="B36" s="41" t="s">
        <v>42</v>
      </c>
      <c r="C36" s="32">
        <f>SUM(D36:H36)</f>
        <v>5</v>
      </c>
      <c r="D36" s="32"/>
      <c r="E36" s="32">
        <v>2</v>
      </c>
      <c r="F36" s="32"/>
      <c r="G36" s="32">
        <v>3</v>
      </c>
      <c r="H36" s="33"/>
      <c r="J36"/>
    </row>
    <row r="37">
      <c r="A37" s="29">
        <v>15</v>
      </c>
      <c r="B37" s="41" t="s">
        <v>43</v>
      </c>
      <c r="C37" s="32">
        <f>SUM(D37:H37)</f>
        <v>11</v>
      </c>
      <c r="D37" s="32"/>
      <c r="E37" s="32">
        <v>2</v>
      </c>
      <c r="F37" s="32">
        <v>1</v>
      </c>
      <c r="G37" s="32">
        <v>8</v>
      </c>
      <c r="H37" s="33"/>
      <c r="J37"/>
    </row>
    <row r="38">
      <c r="A38" s="29">
        <v>16</v>
      </c>
      <c r="B38" s="41" t="s">
        <v>44</v>
      </c>
      <c r="C38" s="32">
        <f>SUM(D38:H38)</f>
        <v>17</v>
      </c>
      <c r="D38" s="32">
        <v>1</v>
      </c>
      <c r="E38" s="32">
        <v>6</v>
      </c>
      <c r="F38" s="32">
        <v>1</v>
      </c>
      <c r="G38" s="32">
        <v>9</v>
      </c>
      <c r="H38" s="33"/>
      <c r="J38"/>
    </row>
    <row r="39">
      <c r="A39" s="29">
        <v>17</v>
      </c>
      <c r="B39" s="41" t="s">
        <v>45</v>
      </c>
      <c r="C39" s="32">
        <f>SUM(D39:H39)</f>
        <v>10</v>
      </c>
      <c r="D39" s="32"/>
      <c r="E39" s="32">
        <v>5</v>
      </c>
      <c r="F39" s="32">
        <v>4</v>
      </c>
      <c r="G39" s="32">
        <v>1</v>
      </c>
      <c r="H39" s="33"/>
      <c r="J39"/>
    </row>
    <row r="40">
      <c r="A40" s="29">
        <v>18</v>
      </c>
      <c r="B40" s="41" t="s">
        <v>46</v>
      </c>
      <c r="C40" s="32">
        <f>SUM(D40:H40)</f>
        <v>15</v>
      </c>
      <c r="D40" s="32">
        <v>1</v>
      </c>
      <c r="E40" s="32">
        <f>4+2</f>
        <v>6</v>
      </c>
      <c r="F40" s="32">
        <v>1</v>
      </c>
      <c r="G40" s="32">
        <v>7</v>
      </c>
      <c r="H40" s="33"/>
      <c r="J40"/>
    </row>
    <row r="41">
      <c r="A41" s="29">
        <v>19</v>
      </c>
      <c r="B41" s="41" t="s">
        <v>47</v>
      </c>
      <c r="C41" s="32">
        <f>SUM(D41:H41)</f>
        <v>18</v>
      </c>
      <c r="D41" s="32"/>
      <c r="E41" s="32">
        <v>5</v>
      </c>
      <c r="F41" s="32">
        <f>4+1</f>
        <v>5</v>
      </c>
      <c r="G41" s="32">
        <v>8</v>
      </c>
      <c r="H41" s="33"/>
      <c r="J41"/>
    </row>
    <row r="42">
      <c r="A42" s="29"/>
      <c r="B42" s="35" t="s">
        <v>48</v>
      </c>
      <c r="C42" s="36">
        <f>SUM(D42:H42)</f>
        <v>2134</v>
      </c>
      <c r="D42" s="36">
        <f>SUM(D23:D41)</f>
        <v>16</v>
      </c>
      <c r="E42" s="36">
        <f>SUM(E23:E41)</f>
        <v>75</v>
      </c>
      <c r="F42" s="36">
        <f>SUM(F23:F41)</f>
        <v>198</v>
      </c>
      <c r="G42" s="36">
        <f>SUM(G23:G41)</f>
        <v>1844</v>
      </c>
      <c r="H42" s="37">
        <f>SUM(H23:H41)</f>
        <v>1</v>
      </c>
      <c r="J42"/>
    </row>
    <row r="43">
      <c r="A43" s="29"/>
      <c r="B43" s="34"/>
      <c r="C43" s="32"/>
      <c r="D43" s="32"/>
      <c r="E43" s="32"/>
      <c r="F43" s="32"/>
      <c r="G43" s="32"/>
      <c r="H43" s="33"/>
      <c r="J43"/>
    </row>
    <row r="44">
      <c r="A44" s="29" t="s">
        <v>49</v>
      </c>
      <c r="B44" s="42" t="s">
        <v>50</v>
      </c>
      <c r="C44" s="32">
        <f>SUM(D44:H44)</f>
        <v>147</v>
      </c>
      <c r="D44" s="32"/>
      <c r="E44" s="32">
        <f>1+1</f>
        <v>2</v>
      </c>
      <c r="F44" s="32">
        <f>84+6</f>
        <v>90</v>
      </c>
      <c r="G44" s="32">
        <v>17</v>
      </c>
      <c r="H44" s="33">
        <v>38</v>
      </c>
      <c r="J44"/>
    </row>
    <row r="45">
      <c r="A45" s="29">
        <v>1</v>
      </c>
      <c r="B45" s="43" t="s">
        <v>51</v>
      </c>
      <c r="C45" s="36">
        <f>C44</f>
        <v>147</v>
      </c>
      <c r="D45" s="36">
        <f>D44</f>
        <v>0</v>
      </c>
      <c r="E45" s="36">
        <f>E44</f>
        <v>2</v>
      </c>
      <c r="F45" s="36">
        <f>F44</f>
        <v>90</v>
      </c>
      <c r="G45" s="36">
        <f>G44</f>
        <v>17</v>
      </c>
      <c r="H45" s="36">
        <f>H44</f>
        <v>38</v>
      </c>
      <c r="J45"/>
    </row>
    <row r="46">
      <c r="A46" s="29"/>
      <c r="B46" s="42"/>
      <c r="C46" s="34"/>
      <c r="D46" s="34"/>
      <c r="E46" s="34"/>
      <c r="F46" s="34"/>
      <c r="G46" s="34"/>
      <c r="H46" s="40"/>
      <c r="J46"/>
    </row>
    <row r="47">
      <c r="A47" s="29" t="s">
        <v>52</v>
      </c>
      <c r="B47" s="38" t="s">
        <v>53</v>
      </c>
      <c r="C47" s="32"/>
      <c r="D47" s="32"/>
      <c r="E47" s="32"/>
      <c r="F47" s="32"/>
      <c r="G47" s="32"/>
      <c r="H47" s="33"/>
      <c r="J47"/>
    </row>
    <row r="48">
      <c r="A48" s="29">
        <v>1</v>
      </c>
      <c r="B48" s="42" t="s">
        <v>54</v>
      </c>
      <c r="C48" s="34">
        <f>SUM(D48:H48)</f>
        <v>7</v>
      </c>
      <c r="D48" s="34"/>
      <c r="E48" s="34">
        <v>4</v>
      </c>
      <c r="F48" s="34">
        <v>1</v>
      </c>
      <c r="G48" s="34">
        <v>2</v>
      </c>
      <c r="H48" s="40"/>
      <c r="J48"/>
    </row>
    <row r="49">
      <c r="A49" s="29"/>
      <c r="B49" s="35" t="s">
        <v>55</v>
      </c>
      <c r="C49" s="36">
        <f>SUM(C48:C48)</f>
        <v>7</v>
      </c>
      <c r="D49" s="36">
        <f>SUM(D48:D48)</f>
        <v>0</v>
      </c>
      <c r="E49" s="36">
        <f>SUM(E48:E48)</f>
        <v>4</v>
      </c>
      <c r="F49" s="36">
        <f>SUM(F48:F48)</f>
        <v>1</v>
      </c>
      <c r="G49" s="36">
        <f>SUM(G48:G48)</f>
        <v>2</v>
      </c>
      <c r="H49" s="37">
        <f>SUM(H48:H48)</f>
        <v>0</v>
      </c>
      <c r="J49"/>
    </row>
    <row r="50">
      <c r="A50" s="29"/>
      <c r="B50" s="39"/>
      <c r="C50" s="32"/>
      <c r="D50" s="32"/>
      <c r="E50" s="32"/>
      <c r="F50" s="32"/>
      <c r="G50" s="32"/>
      <c r="H50" s="33"/>
      <c r="J50"/>
    </row>
    <row r="51">
      <c r="A51" s="29" t="s">
        <v>56</v>
      </c>
      <c r="B51" s="38" t="s">
        <v>57</v>
      </c>
      <c r="C51" s="32"/>
      <c r="D51" s="32"/>
      <c r="E51" s="32"/>
      <c r="F51" s="32"/>
      <c r="G51" s="32"/>
      <c r="H51" s="33"/>
      <c r="J51"/>
    </row>
    <row r="52">
      <c r="A52" s="29">
        <v>1</v>
      </c>
      <c r="B52" s="41" t="s">
        <v>58</v>
      </c>
      <c r="C52" s="32">
        <f>SUM(D52:H52)</f>
        <v>19</v>
      </c>
      <c r="D52" s="32"/>
      <c r="E52" s="32">
        <f>11+1</f>
        <v>12</v>
      </c>
      <c r="F52" s="32">
        <v>3</v>
      </c>
      <c r="G52" s="32">
        <v>4</v>
      </c>
      <c r="H52" s="33"/>
      <c r="J52"/>
    </row>
    <row r="53">
      <c r="A53" s="29">
        <v>2</v>
      </c>
      <c r="B53" s="41" t="s">
        <v>59</v>
      </c>
      <c r="C53" s="32">
        <f>SUM(D53:H53)</f>
        <v>4</v>
      </c>
      <c r="D53" s="32"/>
      <c r="E53" s="32">
        <v>1</v>
      </c>
      <c r="F53" s="32">
        <v>2</v>
      </c>
      <c r="G53" s="32">
        <v>1</v>
      </c>
      <c r="H53" s="33"/>
      <c r="J53"/>
    </row>
    <row r="54">
      <c r="A54" s="29">
        <v>3</v>
      </c>
      <c r="B54" s="41" t="s">
        <v>60</v>
      </c>
      <c r="C54" s="32">
        <f>SUM(D54:H54)</f>
        <v>3</v>
      </c>
      <c r="D54" s="32"/>
      <c r="E54" s="32">
        <v>1</v>
      </c>
      <c r="F54" s="32">
        <v>1</v>
      </c>
      <c r="G54" s="32">
        <v>1</v>
      </c>
      <c r="H54" s="33"/>
      <c r="J54"/>
    </row>
    <row r="55">
      <c r="A55" s="29">
        <v>4</v>
      </c>
      <c r="B55" s="41" t="s">
        <v>61</v>
      </c>
      <c r="C55" s="32">
        <f>SUM(D55:H55)</f>
        <v>4</v>
      </c>
      <c r="D55" s="32"/>
      <c r="E55" s="32">
        <v>1</v>
      </c>
      <c r="F55" s="32">
        <v>3</v>
      </c>
      <c r="G55" s="32"/>
      <c r="H55" s="33"/>
      <c r="J55"/>
    </row>
    <row r="56">
      <c r="A56" s="29">
        <v>5</v>
      </c>
      <c r="B56" s="41" t="s">
        <v>62</v>
      </c>
      <c r="C56" s="32">
        <f>SUM(D56:H56)</f>
        <v>3</v>
      </c>
      <c r="D56" s="32">
        <v>1</v>
      </c>
      <c r="E56" s="32">
        <v>1</v>
      </c>
      <c r="F56" s="32">
        <v>1</v>
      </c>
      <c r="G56" s="32"/>
      <c r="H56" s="33"/>
      <c r="J56"/>
    </row>
    <row r="57">
      <c r="A57" s="29">
        <v>6</v>
      </c>
      <c r="B57" s="41" t="s">
        <v>63</v>
      </c>
      <c r="C57" s="32">
        <f>SUM(D57:H57)</f>
        <v>3</v>
      </c>
      <c r="D57" s="34"/>
      <c r="E57" s="34">
        <v>1</v>
      </c>
      <c r="F57" s="32">
        <v>2</v>
      </c>
      <c r="G57" s="32"/>
      <c r="H57" s="33"/>
      <c r="J57"/>
    </row>
    <row r="58">
      <c r="A58" s="29">
        <v>7</v>
      </c>
      <c r="B58" s="41" t="s">
        <v>64</v>
      </c>
      <c r="C58" s="32">
        <f>SUM(D58:H58)</f>
        <v>4</v>
      </c>
      <c r="D58" s="34">
        <v>1</v>
      </c>
      <c r="E58" s="34">
        <v>1</v>
      </c>
      <c r="F58" s="32">
        <v>2</v>
      </c>
      <c r="G58" s="32"/>
      <c r="H58" s="33"/>
      <c r="J58"/>
    </row>
    <row r="59">
      <c r="A59" s="29">
        <v>8</v>
      </c>
      <c r="B59" s="41" t="s">
        <v>65</v>
      </c>
      <c r="C59" s="32">
        <f>SUM(D59:H59)</f>
        <v>4</v>
      </c>
      <c r="D59" s="34"/>
      <c r="E59" s="34">
        <v>2</v>
      </c>
      <c r="F59" s="32">
        <v>2</v>
      </c>
      <c r="G59" s="32"/>
      <c r="H59" s="33"/>
      <c r="J59"/>
    </row>
    <row r="60">
      <c r="A60" s="29">
        <v>9</v>
      </c>
      <c r="B60" s="41" t="s">
        <v>66</v>
      </c>
      <c r="C60" s="32">
        <f>SUM(D60:H60)</f>
        <v>4</v>
      </c>
      <c r="D60" s="34"/>
      <c r="E60" s="34">
        <v>3</v>
      </c>
      <c r="F60" s="32">
        <v>1</v>
      </c>
      <c r="G60" s="32"/>
      <c r="H60" s="33"/>
      <c r="J60"/>
    </row>
    <row r="61">
      <c r="A61" s="29">
        <v>10</v>
      </c>
      <c r="B61" s="41" t="s">
        <v>67</v>
      </c>
      <c r="C61" s="32">
        <f>SUM(D61:H61)</f>
        <v>6</v>
      </c>
      <c r="D61" s="34"/>
      <c r="E61" s="34">
        <v>4</v>
      </c>
      <c r="F61" s="32">
        <v>2</v>
      </c>
      <c r="G61" s="32"/>
      <c r="H61" s="33"/>
      <c r="J61"/>
    </row>
    <row r="62">
      <c r="A62" s="29">
        <v>11</v>
      </c>
      <c r="B62" s="41" t="s">
        <v>68</v>
      </c>
      <c r="C62" s="32">
        <f>SUM(D62:H62)</f>
        <v>4</v>
      </c>
      <c r="D62" s="34"/>
      <c r="E62" s="34">
        <v>1</v>
      </c>
      <c r="F62" s="32">
        <v>2</v>
      </c>
      <c r="G62" s="32">
        <v>1</v>
      </c>
      <c r="H62" s="33"/>
      <c r="J62"/>
    </row>
    <row r="63">
      <c r="A63" s="29">
        <v>12</v>
      </c>
      <c r="B63" s="41" t="s">
        <v>69</v>
      </c>
      <c r="C63" s="32">
        <f>SUM(D63:H63)</f>
        <v>4</v>
      </c>
      <c r="D63" s="34"/>
      <c r="E63" s="34">
        <f>1+1</f>
        <v>2</v>
      </c>
      <c r="F63" s="32">
        <v>2</v>
      </c>
      <c r="G63" s="32"/>
      <c r="H63" s="33"/>
      <c r="J63"/>
    </row>
    <row r="64" ht="16.5">
      <c r="A64" s="44"/>
      <c r="B64" s="45" t="s">
        <v>70</v>
      </c>
      <c r="C64" s="46">
        <f>SUM(D64:H64)</f>
        <v>62</v>
      </c>
      <c r="D64" s="46">
        <f>SUM(D52:D63)</f>
        <v>2</v>
      </c>
      <c r="E64" s="46">
        <f>SUM(E52:E63)</f>
        <v>30</v>
      </c>
      <c r="F64" s="46">
        <f>SUM(F52:F63)</f>
        <v>23</v>
      </c>
      <c r="G64" s="46">
        <f>SUM(G52:G63)</f>
        <v>7</v>
      </c>
      <c r="H64" s="47">
        <f>SUM(H52:H63)</f>
        <v>0</v>
      </c>
      <c r="J64"/>
    </row>
    <row r="65" ht="15.75">
      <c r="A65" s="48"/>
      <c r="B65" s="34"/>
      <c r="C65" s="34"/>
      <c r="D65" s="34"/>
      <c r="E65" s="34"/>
      <c r="F65" s="32"/>
      <c r="G65" s="49"/>
      <c r="H65" s="50"/>
      <c r="J65"/>
    </row>
    <row r="66" ht="16.5">
      <c r="A66" s="51"/>
      <c r="B66" s="52" t="s">
        <v>71</v>
      </c>
      <c r="C66" s="53">
        <f>+C64+C49+C42+C20+C13+C45</f>
        <v>2446</v>
      </c>
      <c r="D66" s="53">
        <f>+D64+D49+D42+D20+D13+D45</f>
        <v>20</v>
      </c>
      <c r="E66" s="53">
        <f>+E64+E49+E42+E20+E13+E45</f>
        <v>138</v>
      </c>
      <c r="F66" s="54">
        <f>+F64+F49+F42+F20+F13+F45</f>
        <v>344</v>
      </c>
      <c r="G66" s="54">
        <f>+G64+G49+G42+G20+G13+G45</f>
        <v>1905</v>
      </c>
      <c r="H66" s="55">
        <f>+H64+H49+H42+H20+H13+H45</f>
        <v>39</v>
      </c>
      <c r="J66" s="56">
        <f>2446-C66</f>
        <v>0</v>
      </c>
    </row>
    <row r="68">
      <c r="A68" s="57" t="s">
        <v>72</v>
      </c>
      <c r="B68" s="58" t="s">
        <v>73</v>
      </c>
    </row>
    <row r="69">
      <c r="A69" s="59" t="s">
        <v>74</v>
      </c>
    </row>
  </sheetData>
  <mergeCells count="8">
    <mergeCell ref="A5:A7"/>
    <mergeCell ref="B5:B7"/>
    <mergeCell ref="C5:C7"/>
    <mergeCell ref="D5:H5"/>
    <mergeCell ref="D6:D7"/>
    <mergeCell ref="E6:E7"/>
    <mergeCell ref="G6:G7"/>
    <mergeCell ref="H6:H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revision>1</cp:revision>
  <dcterms:created xsi:type="dcterms:W3CDTF">2025-03-18T17:03:21Z</dcterms:created>
  <dcterms:modified xsi:type="dcterms:W3CDTF">2026-02-12T03:23:20Z</dcterms:modified>
</cp:coreProperties>
</file>