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 SUKOHARJO\2023\"/>
    </mc:Choice>
  </mc:AlternateContent>
  <xr:revisionPtr revIDLastSave="0" documentId="13_ncr:1_{560D4BFE-0B56-4FC9-9673-EDC5DF1D4A14}" xr6:coauthVersionLast="47" xr6:coauthVersionMax="47" xr10:uidLastSave="{00000000-0000-0000-0000-000000000000}"/>
  <bookViews>
    <workbookView xWindow="-110" yWindow="-110" windowWidth="19420" windowHeight="10300" xr2:uid="{628771B6-A81F-46A5-AAA1-A1DC2F7414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7" i="1" l="1"/>
  <c r="M767" i="1" s="1"/>
  <c r="K767" i="1"/>
  <c r="J767" i="1"/>
  <c r="I767" i="1"/>
  <c r="H767" i="1"/>
  <c r="S725" i="1"/>
  <c r="R725" i="1"/>
  <c r="Q725" i="1"/>
  <c r="P725" i="1"/>
  <c r="O725" i="1"/>
  <c r="T725" i="1" s="1"/>
  <c r="S724" i="1"/>
  <c r="R724" i="1"/>
  <c r="Q724" i="1"/>
  <c r="P724" i="1"/>
  <c r="O724" i="1"/>
  <c r="T724" i="1" s="1"/>
  <c r="S723" i="1"/>
  <c r="R723" i="1"/>
  <c r="Q723" i="1"/>
  <c r="P723" i="1"/>
  <c r="O723" i="1"/>
  <c r="T723" i="1" s="1"/>
  <c r="T722" i="1"/>
  <c r="S722" i="1"/>
  <c r="R722" i="1"/>
  <c r="Q722" i="1"/>
  <c r="P722" i="1"/>
  <c r="O722" i="1"/>
  <c r="S721" i="1"/>
  <c r="R721" i="1"/>
  <c r="Q721" i="1"/>
  <c r="P721" i="1"/>
  <c r="O721" i="1"/>
  <c r="T721" i="1" s="1"/>
  <c r="T726" i="1" s="1"/>
  <c r="S654" i="1"/>
  <c r="R654" i="1"/>
  <c r="Q654" i="1"/>
  <c r="P654" i="1"/>
  <c r="O654" i="1"/>
  <c r="T654" i="1" s="1"/>
  <c r="S653" i="1"/>
  <c r="R653" i="1"/>
  <c r="Q653" i="1"/>
  <c r="P653" i="1"/>
  <c r="O653" i="1"/>
  <c r="T653" i="1" s="1"/>
  <c r="S652" i="1"/>
  <c r="T652" i="1" s="1"/>
  <c r="R652" i="1"/>
  <c r="Q652" i="1"/>
  <c r="P652" i="1"/>
  <c r="O652" i="1"/>
  <c r="S651" i="1"/>
  <c r="T651" i="1" s="1"/>
  <c r="R651" i="1"/>
  <c r="Q651" i="1"/>
  <c r="P651" i="1"/>
  <c r="O651" i="1"/>
  <c r="S650" i="1"/>
  <c r="R650" i="1"/>
  <c r="Q650" i="1"/>
  <c r="P650" i="1"/>
  <c r="O650" i="1"/>
  <c r="T650" i="1" s="1"/>
  <c r="T655" i="1" s="1"/>
  <c r="S583" i="1"/>
  <c r="R583" i="1"/>
  <c r="Q583" i="1"/>
  <c r="P583" i="1"/>
  <c r="O583" i="1"/>
  <c r="T583" i="1" s="1"/>
  <c r="S582" i="1"/>
  <c r="R582" i="1"/>
  <c r="Q582" i="1"/>
  <c r="P582" i="1"/>
  <c r="O582" i="1"/>
  <c r="T582" i="1" s="1"/>
  <c r="T581" i="1"/>
  <c r="S581" i="1"/>
  <c r="R581" i="1"/>
  <c r="Q581" i="1"/>
  <c r="P581" i="1"/>
  <c r="O581" i="1"/>
  <c r="S580" i="1"/>
  <c r="R580" i="1"/>
  <c r="Q580" i="1"/>
  <c r="P580" i="1"/>
  <c r="O580" i="1"/>
  <c r="T580" i="1" s="1"/>
  <c r="S579" i="1"/>
  <c r="R579" i="1"/>
  <c r="Q579" i="1"/>
  <c r="P579" i="1"/>
  <c r="O579" i="1"/>
  <c r="T579" i="1" s="1"/>
  <c r="S512" i="1"/>
  <c r="R512" i="1"/>
  <c r="Q512" i="1"/>
  <c r="P512" i="1"/>
  <c r="O512" i="1"/>
  <c r="T512" i="1" s="1"/>
  <c r="T511" i="1"/>
  <c r="S511" i="1"/>
  <c r="R511" i="1"/>
  <c r="Q511" i="1"/>
  <c r="P511" i="1"/>
  <c r="O511" i="1"/>
  <c r="S510" i="1"/>
  <c r="T510" i="1" s="1"/>
  <c r="R510" i="1"/>
  <c r="Q510" i="1"/>
  <c r="P510" i="1"/>
  <c r="O510" i="1"/>
  <c r="S509" i="1"/>
  <c r="R509" i="1"/>
  <c r="Q509" i="1"/>
  <c r="P509" i="1"/>
  <c r="O509" i="1"/>
  <c r="T509" i="1" s="1"/>
  <c r="S508" i="1"/>
  <c r="R508" i="1"/>
  <c r="Q508" i="1"/>
  <c r="P508" i="1"/>
  <c r="O508" i="1"/>
  <c r="T508" i="1" s="1"/>
  <c r="S436" i="1"/>
  <c r="R436" i="1"/>
  <c r="Q436" i="1"/>
  <c r="P436" i="1"/>
  <c r="O436" i="1"/>
  <c r="T436" i="1" s="1"/>
  <c r="T435" i="1"/>
  <c r="S435" i="1"/>
  <c r="R435" i="1"/>
  <c r="Q435" i="1"/>
  <c r="P435" i="1"/>
  <c r="O435" i="1"/>
  <c r="S434" i="1"/>
  <c r="S776" i="1" s="1"/>
  <c r="R434" i="1"/>
  <c r="R776" i="1" s="1"/>
  <c r="Q434" i="1"/>
  <c r="P434" i="1"/>
  <c r="T434" i="1" s="1"/>
  <c r="O434" i="1"/>
  <c r="S433" i="1"/>
  <c r="R433" i="1"/>
  <c r="Q433" i="1"/>
  <c r="P433" i="1"/>
  <c r="O433" i="1"/>
  <c r="T433" i="1" s="1"/>
  <c r="S432" i="1"/>
  <c r="R432" i="1"/>
  <c r="Q432" i="1"/>
  <c r="P432" i="1"/>
  <c r="O432" i="1"/>
  <c r="T432" i="1" s="1"/>
  <c r="T437" i="1" s="1"/>
  <c r="S350" i="1"/>
  <c r="R350" i="1"/>
  <c r="Q350" i="1"/>
  <c r="P350" i="1"/>
  <c r="O350" i="1"/>
  <c r="T350" i="1" s="1"/>
  <c r="S349" i="1"/>
  <c r="T349" i="1" s="1"/>
  <c r="R349" i="1"/>
  <c r="Q349" i="1"/>
  <c r="P349" i="1"/>
  <c r="O349" i="1"/>
  <c r="S348" i="1"/>
  <c r="R348" i="1"/>
  <c r="Q348" i="1"/>
  <c r="P348" i="1"/>
  <c r="O348" i="1"/>
  <c r="T348" i="1" s="1"/>
  <c r="S347" i="1"/>
  <c r="R347" i="1"/>
  <c r="Q347" i="1"/>
  <c r="P347" i="1"/>
  <c r="P775" i="1" s="1"/>
  <c r="O347" i="1"/>
  <c r="T347" i="1" s="1"/>
  <c r="S346" i="1"/>
  <c r="R346" i="1"/>
  <c r="Q346" i="1"/>
  <c r="P346" i="1"/>
  <c r="O346" i="1"/>
  <c r="T346" i="1" s="1"/>
  <c r="T351" i="1" s="1"/>
  <c r="T284" i="1"/>
  <c r="S284" i="1"/>
  <c r="R284" i="1"/>
  <c r="Q284" i="1"/>
  <c r="P284" i="1"/>
  <c r="O284" i="1"/>
  <c r="S283" i="1"/>
  <c r="R283" i="1"/>
  <c r="T283" i="1" s="1"/>
  <c r="Q283" i="1"/>
  <c r="P283" i="1"/>
  <c r="O283" i="1"/>
  <c r="S282" i="1"/>
  <c r="R282" i="1"/>
  <c r="Q282" i="1"/>
  <c r="P282" i="1"/>
  <c r="O282" i="1"/>
  <c r="T282" i="1" s="1"/>
  <c r="S281" i="1"/>
  <c r="R281" i="1"/>
  <c r="Q281" i="1"/>
  <c r="P281" i="1"/>
  <c r="O281" i="1"/>
  <c r="T281" i="1" s="1"/>
  <c r="T280" i="1"/>
  <c r="S280" i="1"/>
  <c r="R280" i="1"/>
  <c r="Q280" i="1"/>
  <c r="P280" i="1"/>
  <c r="O280" i="1"/>
  <c r="S203" i="1"/>
  <c r="T203" i="1" s="1"/>
  <c r="R203" i="1"/>
  <c r="Q203" i="1"/>
  <c r="P203" i="1"/>
  <c r="O203" i="1"/>
  <c r="S202" i="1"/>
  <c r="R202" i="1"/>
  <c r="Q202" i="1"/>
  <c r="T202" i="1" s="1"/>
  <c r="P202" i="1"/>
  <c r="O202" i="1"/>
  <c r="S201" i="1"/>
  <c r="R201" i="1"/>
  <c r="Q201" i="1"/>
  <c r="P201" i="1"/>
  <c r="O201" i="1"/>
  <c r="T201" i="1" s="1"/>
  <c r="S200" i="1"/>
  <c r="R200" i="1"/>
  <c r="Q200" i="1"/>
  <c r="P200" i="1"/>
  <c r="O200" i="1"/>
  <c r="T200" i="1" s="1"/>
  <c r="S199" i="1"/>
  <c r="T199" i="1" s="1"/>
  <c r="T204" i="1" s="1"/>
  <c r="R199" i="1"/>
  <c r="Q199" i="1"/>
  <c r="P199" i="1"/>
  <c r="O199" i="1"/>
  <c r="S142" i="1"/>
  <c r="R142" i="1"/>
  <c r="T142" i="1" s="1"/>
  <c r="Q142" i="1"/>
  <c r="P142" i="1"/>
  <c r="O142" i="1"/>
  <c r="S141" i="1"/>
  <c r="R141" i="1"/>
  <c r="Q141" i="1"/>
  <c r="P141" i="1"/>
  <c r="O141" i="1"/>
  <c r="T141" i="1" s="1"/>
  <c r="S140" i="1"/>
  <c r="R140" i="1"/>
  <c r="Q140" i="1"/>
  <c r="P140" i="1"/>
  <c r="O140" i="1"/>
  <c r="T140" i="1" s="1"/>
  <c r="T139" i="1"/>
  <c r="S139" i="1"/>
  <c r="R139" i="1"/>
  <c r="Q139" i="1"/>
  <c r="P139" i="1"/>
  <c r="O139" i="1"/>
  <c r="S138" i="1"/>
  <c r="R138" i="1"/>
  <c r="T138" i="1" s="1"/>
  <c r="Q138" i="1"/>
  <c r="P138" i="1"/>
  <c r="O138" i="1"/>
  <c r="S81" i="1"/>
  <c r="R81" i="1"/>
  <c r="Q81" i="1"/>
  <c r="T81" i="1" s="1"/>
  <c r="P81" i="1"/>
  <c r="O81" i="1"/>
  <c r="S80" i="1"/>
  <c r="R80" i="1"/>
  <c r="Q80" i="1"/>
  <c r="P80" i="1"/>
  <c r="O80" i="1"/>
  <c r="T80" i="1" s="1"/>
  <c r="S79" i="1"/>
  <c r="R79" i="1"/>
  <c r="Q79" i="1"/>
  <c r="P79" i="1"/>
  <c r="O79" i="1"/>
  <c r="T79" i="1" s="1"/>
  <c r="S78" i="1"/>
  <c r="T78" i="1" s="1"/>
  <c r="R78" i="1"/>
  <c r="Q78" i="1"/>
  <c r="P78" i="1"/>
  <c r="O78" i="1"/>
  <c r="S77" i="1"/>
  <c r="R77" i="1"/>
  <c r="Q77" i="1"/>
  <c r="T77" i="1" s="1"/>
  <c r="P77" i="1"/>
  <c r="O77" i="1"/>
  <c r="S14" i="1"/>
  <c r="S778" i="1" s="1"/>
  <c r="R14" i="1"/>
  <c r="R778" i="1" s="1"/>
  <c r="Q14" i="1"/>
  <c r="Q778" i="1" s="1"/>
  <c r="P14" i="1"/>
  <c r="P778" i="1" s="1"/>
  <c r="O14" i="1"/>
  <c r="T14" i="1" s="1"/>
  <c r="S13" i="1"/>
  <c r="S777" i="1" s="1"/>
  <c r="R13" i="1"/>
  <c r="R777" i="1" s="1"/>
  <c r="Q13" i="1"/>
  <c r="Q777" i="1" s="1"/>
  <c r="P13" i="1"/>
  <c r="P777" i="1" s="1"/>
  <c r="O13" i="1"/>
  <c r="T13" i="1" s="1"/>
  <c r="T12" i="1"/>
  <c r="S12" i="1"/>
  <c r="R12" i="1"/>
  <c r="Q12" i="1"/>
  <c r="Q776" i="1" s="1"/>
  <c r="P12" i="1"/>
  <c r="P776" i="1" s="1"/>
  <c r="O12" i="1"/>
  <c r="O776" i="1" s="1"/>
  <c r="S11" i="1"/>
  <c r="R11" i="1"/>
  <c r="T11" i="1" s="1"/>
  <c r="Q11" i="1"/>
  <c r="Q775" i="1" s="1"/>
  <c r="P11" i="1"/>
  <c r="O11" i="1"/>
  <c r="S10" i="1"/>
  <c r="S774" i="1" s="1"/>
  <c r="R10" i="1"/>
  <c r="R774" i="1" s="1"/>
  <c r="Q10" i="1"/>
  <c r="Q774" i="1" s="1"/>
  <c r="P10" i="1"/>
  <c r="P774" i="1" s="1"/>
  <c r="O10" i="1"/>
  <c r="T10" i="1" s="1"/>
  <c r="T15" i="1" s="1"/>
  <c r="T82" i="1" l="1"/>
  <c r="T513" i="1"/>
  <c r="T776" i="1"/>
  <c r="T285" i="1"/>
  <c r="T143" i="1"/>
  <c r="T584" i="1"/>
  <c r="O775" i="1"/>
  <c r="T775" i="1" s="1"/>
  <c r="O774" i="1"/>
  <c r="T774" i="1" s="1"/>
  <c r="T779" i="1" s="1"/>
  <c r="R775" i="1"/>
  <c r="O777" i="1"/>
  <c r="T777" i="1" s="1"/>
  <c r="O778" i="1"/>
  <c r="T778" i="1" s="1"/>
</calcChain>
</file>

<file path=xl/sharedStrings.xml><?xml version="1.0" encoding="utf-8"?>
<sst xmlns="http://schemas.openxmlformats.org/spreadsheetml/2006/main" count="1229" uniqueCount="186">
  <si>
    <t>DATA APARATUR PEMERINTAHAN DESA SESUAI PENDIDIKAN</t>
  </si>
  <si>
    <t>NO</t>
  </si>
  <si>
    <t>KECAMATAN</t>
  </si>
  <si>
    <t xml:space="preserve">DESA </t>
  </si>
  <si>
    <t>JABATAN</t>
  </si>
  <si>
    <t xml:space="preserve">TINGKAT PENDIDIKAN </t>
  </si>
  <si>
    <t xml:space="preserve">SARJANA </t>
  </si>
  <si>
    <t>D3</t>
  </si>
  <si>
    <t>SMA</t>
  </si>
  <si>
    <t>SMP</t>
  </si>
  <si>
    <t>SD</t>
  </si>
  <si>
    <t xml:space="preserve">Kecamatan Weru </t>
  </si>
  <si>
    <t xml:space="preserve">Desa </t>
  </si>
  <si>
    <t>Grogol</t>
  </si>
  <si>
    <t xml:space="preserve">Kepala Desa </t>
  </si>
  <si>
    <t>Kecamatan Weru</t>
  </si>
  <si>
    <t>Sekdes</t>
  </si>
  <si>
    <t>JUMLAH</t>
  </si>
  <si>
    <t>Kaur</t>
  </si>
  <si>
    <t>Kasi</t>
  </si>
  <si>
    <t>Kadus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</si>
  <si>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</si>
  <si>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</si>
  <si>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</si>
  <si>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</si>
  <si>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</si>
  <si>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</si>
  <si>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</si>
  <si>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Weru</t>
  </si>
  <si>
    <t>Karakan</t>
  </si>
  <si>
    <t>Tegalsari</t>
  </si>
  <si>
    <t>Tawang</t>
  </si>
  <si>
    <t>Ngreco</t>
  </si>
  <si>
    <t xml:space="preserve">Kecamatan Bulu </t>
  </si>
  <si>
    <t xml:space="preserve">Desa Sanggang </t>
  </si>
  <si>
    <t>Kecamatan Bulu</t>
  </si>
  <si>
    <t xml:space="preserve">Desa Ngasinan </t>
  </si>
  <si>
    <t xml:space="preserve">Desa Gentan </t>
  </si>
  <si>
    <t xml:space="preserve">Desa Kedungsono </t>
  </si>
  <si>
    <t xml:space="preserve">Desa Tiyaran </t>
  </si>
  <si>
    <t>Desa Bulu</t>
  </si>
  <si>
    <t xml:space="preserve">Desa Kunden </t>
  </si>
  <si>
    <t xml:space="preserve">Desa Puron </t>
  </si>
  <si>
    <t xml:space="preserve">Desa Kamal </t>
  </si>
  <si>
    <t xml:space="preserve">Desa Lengking </t>
  </si>
  <si>
    <t xml:space="preserve">Desa Karangasem </t>
  </si>
  <si>
    <t xml:space="preserve">Desa Malangan </t>
  </si>
  <si>
    <t>Kec.  Tawangsari</t>
  </si>
  <si>
    <t>Pundungrejo</t>
  </si>
  <si>
    <t>Kecamatan Tawangsari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</si>
  <si>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</si>
  <si>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</si>
  <si>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</si>
  <si>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</si>
  <si>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</si>
  <si>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</si>
  <si>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</si>
  <si>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</si>
  <si>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</si>
  <si>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</si>
  <si>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</si>
  <si>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 xml:space="preserve">Kecamatan Nguter </t>
  </si>
  <si>
    <t>Tanjungrejo</t>
  </si>
  <si>
    <t>Kecamatan Nguter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</si>
  <si>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</si>
  <si>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</si>
  <si>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</si>
  <si>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</si>
  <si>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</si>
  <si>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</si>
  <si>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</si>
  <si>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</si>
  <si>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Nguter</t>
  </si>
  <si>
    <t>Baran</t>
  </si>
  <si>
    <t>Daleman</t>
  </si>
  <si>
    <t>Lawu</t>
  </si>
  <si>
    <t>Tanjung</t>
  </si>
  <si>
    <t>Pondok</t>
  </si>
  <si>
    <t>Kepuh</t>
  </si>
  <si>
    <t xml:space="preserve">Kec.  Bendosari </t>
  </si>
  <si>
    <t>Toriyo</t>
  </si>
  <si>
    <t>Kecamatan Bendosari</t>
  </si>
  <si>
    <t>Mulur</t>
  </si>
  <si>
    <t>Jagan</t>
  </si>
  <si>
    <t>Manisharjo</t>
  </si>
  <si>
    <t>Cabeyan</t>
  </si>
  <si>
    <t>Puhgogor</t>
  </si>
  <si>
    <t>Paluhombo</t>
  </si>
  <si>
    <t>Bendosari</t>
  </si>
  <si>
    <t>Mojorejo</t>
  </si>
  <si>
    <t>Mertan</t>
  </si>
  <si>
    <t>Sugihan</t>
  </si>
  <si>
    <t>Sidorejo</t>
  </si>
  <si>
    <t>Gentan</t>
  </si>
  <si>
    <t>Kec.  Polokarto</t>
  </si>
  <si>
    <t>Pranan</t>
  </si>
  <si>
    <t>Kecamatan Polokarto</t>
  </si>
  <si>
    <t>Bugel</t>
  </si>
  <si>
    <t>Ngombakan</t>
  </si>
  <si>
    <t>Bakalan</t>
  </si>
  <si>
    <t>Godog</t>
  </si>
  <si>
    <t>Kemasan</t>
  </si>
  <si>
    <t>Kenokorejo</t>
  </si>
  <si>
    <t>Tepisari</t>
  </si>
  <si>
    <t>Bulu</t>
  </si>
  <si>
    <t>Rejosari</t>
  </si>
  <si>
    <t>Polokarto</t>
  </si>
  <si>
    <t>Mranggen</t>
  </si>
  <si>
    <t>Wonorejo</t>
  </si>
  <si>
    <t>Jatisobo</t>
  </si>
  <si>
    <t>Kayuapak</t>
  </si>
  <si>
    <t>Genengsari</t>
  </si>
  <si>
    <t xml:space="preserve">Kec.  Mojolaban </t>
  </si>
  <si>
    <t>Laban</t>
  </si>
  <si>
    <t>Kecamatan Mojolaban</t>
  </si>
  <si>
    <t>Tegalmade</t>
  </si>
  <si>
    <t>Wirun</t>
  </si>
  <si>
    <t>Bekonang</t>
  </si>
  <si>
    <t>Cangkol</t>
  </si>
  <si>
    <t>Klumprit</t>
  </si>
  <si>
    <t>Kragilan</t>
  </si>
  <si>
    <t>Sapen</t>
  </si>
  <si>
    <t>Joho</t>
  </si>
  <si>
    <t>Demakan</t>
  </si>
  <si>
    <t>Dukuh</t>
  </si>
  <si>
    <t>Plumbon</t>
  </si>
  <si>
    <t>Gadingan</t>
  </si>
  <si>
    <t>Palur</t>
  </si>
  <si>
    <t>Triyagan</t>
  </si>
  <si>
    <t xml:space="preserve">Kec. Grogol </t>
  </si>
  <si>
    <t>Pandeyan</t>
  </si>
  <si>
    <t>Kecamatan Grogol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</si>
  <si>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</si>
  <si>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</si>
  <si>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</si>
  <si>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</si>
  <si>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</si>
  <si>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</si>
  <si>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</si>
  <si>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</si>
  <si>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</si>
  <si>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</si>
  <si>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</si>
  <si>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Kec.  Baki</t>
  </si>
  <si>
    <t>Ngrombo</t>
  </si>
  <si>
    <t>Kecamatan Baki</t>
  </si>
  <si>
    <t>Mancasan</t>
  </si>
  <si>
    <t>Gedongan</t>
  </si>
  <si>
    <t>Jetis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</si>
  <si>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</si>
  <si>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</si>
  <si>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</si>
  <si>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</si>
  <si>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</si>
  <si>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</si>
  <si>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</si>
  <si>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</si>
  <si>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</si>
  <si>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 xml:space="preserve">Kec. Gatak </t>
  </si>
  <si>
    <t>Sanggung</t>
  </si>
  <si>
    <t>Kecamatan Gatak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</si>
  <si>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</si>
  <si>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</si>
  <si>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</si>
  <si>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</si>
  <si>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</si>
  <si>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</si>
  <si>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</si>
  <si>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</si>
  <si>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</si>
  <si>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</si>
  <si>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</si>
  <si>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</si>
  <si>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 xml:space="preserve">Kec. Kartasura </t>
  </si>
  <si>
    <t>Pucangan</t>
  </si>
  <si>
    <t>Kecamatan Kartasura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</si>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</sst>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12"/>
      <name val="Calibri"/>
      <family val="2"/>
    </font>
    <font>
      <sz val="12"/>
      <color theme="1"/>
      <name val="Bookman Old Style"/>
      <family val="1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color indexed="8"/>
      <name val="Bookman Old Style"/>
      <family val="1"/>
    </font>
    <font>
      <sz val="9"/>
      <color theme="1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4">
    <xf numFmtId="0" fontId="0" fillId="0" borderId="0" xfId="0"/>
    <xf numFmtId="41" fontId="2" fillId="0" borderId="0" xfId="1" applyFont="1" applyBorder="1" applyAlignment="1">
      <alignment horizontal="center"/>
    </xf>
    <xf numFmtId="41" fontId="3" fillId="0" borderId="0" xfId="1" applyFont="1" applyBorder="1"/>
    <xf numFmtId="41" fontId="3" fillId="0" borderId="2" xfId="1" applyFont="1" applyBorder="1" applyAlignment="1">
      <alignment horizontal="center"/>
    </xf>
    <xf numFmtId="41" fontId="3" fillId="0" borderId="2" xfId="1" applyFont="1" applyBorder="1" applyAlignment="1">
      <alignment horizontal="center"/>
    </xf>
    <xf numFmtId="41" fontId="3" fillId="0" borderId="2" xfId="1" applyFont="1" applyBorder="1"/>
    <xf numFmtId="41" fontId="3" fillId="0" borderId="3" xfId="1" applyFont="1" applyBorder="1" applyAlignment="1">
      <alignment horizontal="center"/>
    </xf>
    <xf numFmtId="41" fontId="3" fillId="0" borderId="4" xfId="1" applyFont="1" applyBorder="1"/>
    <xf numFmtId="41" fontId="4" fillId="0" borderId="4" xfId="1" applyFont="1" applyBorder="1"/>
    <xf numFmtId="41" fontId="3" fillId="0" borderId="5" xfId="1" applyFont="1" applyBorder="1"/>
    <xf numFmtId="41" fontId="2" fillId="0" borderId="2" xfId="1" applyFont="1" applyBorder="1" applyAlignment="1"/>
    <xf numFmtId="41" fontId="4" fillId="0" borderId="3" xfId="1" applyFont="1" applyBorder="1" applyAlignment="1">
      <alignment horizontal="center"/>
    </xf>
    <xf numFmtId="41" fontId="4" fillId="0" borderId="4" xfId="1" applyFont="1" applyBorder="1" applyAlignment="1"/>
    <xf numFmtId="41" fontId="5" fillId="0" borderId="2" xfId="1" applyFont="1" applyBorder="1" applyAlignment="1">
      <alignment horizontal="center"/>
    </xf>
    <xf numFmtId="41" fontId="3" fillId="0" borderId="3" xfId="1" applyFont="1" applyBorder="1"/>
    <xf numFmtId="41" fontId="3" fillId="0" borderId="3" xfId="1" applyFont="1" applyBorder="1" applyAlignment="1">
      <alignment horizontal="center"/>
    </xf>
    <xf numFmtId="41" fontId="3" fillId="0" borderId="4" xfId="1" applyFont="1" applyBorder="1" applyAlignment="1">
      <alignment horizontal="center"/>
    </xf>
    <xf numFmtId="41" fontId="3" fillId="0" borderId="5" xfId="1" applyFont="1" applyBorder="1" applyAlignment="1">
      <alignment horizontal="center"/>
    </xf>
    <xf numFmtId="41" fontId="6" fillId="0" borderId="6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4" fillId="3" borderId="4" xfId="1" applyFont="1" applyFill="1" applyBorder="1"/>
    <xf numFmtId="41" fontId="7" fillId="0" borderId="7" xfId="1" applyFont="1" applyBorder="1" applyAlignment="1">
      <alignment horizontal="center"/>
    </xf>
    <xf numFmtId="41" fontId="3" fillId="0" borderId="0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1" fontId="3" fillId="4" borderId="2" xfId="1" applyFont="1" applyFill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41" fontId="9" fillId="0" borderId="2" xfId="1" applyFont="1" applyBorder="1" applyAlignment="1" applyProtection="1">
      <alignment horizontal="center" vertical="center"/>
    </xf>
    <xf numFmtId="41" fontId="4" fillId="0" borderId="4" xfId="1" applyFont="1" applyBorder="1" applyAlignment="1">
      <alignment wrapText="1"/>
    </xf>
    <xf numFmtId="41" fontId="4" fillId="0" borderId="4" xfId="1" applyFont="1" applyBorder="1" applyAlignment="1">
      <alignment wrapText="1"/>
    </xf>
    <xf numFmtId="41" fontId="4" fillId="3" borderId="4" xfId="1" applyFont="1" applyFill="1" applyBorder="1" applyAlignment="1">
      <alignment wrapText="1"/>
    </xf>
    <xf numFmtId="0" fontId="9" fillId="0" borderId="7" xfId="0" applyFont="1" applyBorder="1" applyAlignment="1">
      <alignment horizontal="center"/>
    </xf>
    <xf numFmtId="41" fontId="9" fillId="0" borderId="2" xfId="1" applyFont="1" applyBorder="1" applyAlignment="1" applyProtection="1">
      <alignment horizontal="center"/>
    </xf>
    <xf numFmtId="41" fontId="3" fillId="5" borderId="2" xfId="1" applyFont="1" applyFill="1" applyBorder="1" applyAlignment="1">
      <alignment horizontal="center"/>
    </xf>
    <xf numFmtId="41" fontId="10" fillId="0" borderId="6" xfId="1" applyFont="1" applyBorder="1" applyAlignment="1">
      <alignment horizontal="center" vertical="center"/>
    </xf>
    <xf numFmtId="41" fontId="10" fillId="0" borderId="2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/>
    </xf>
    <xf numFmtId="41" fontId="5" fillId="0" borderId="3" xfId="1" applyFont="1" applyBorder="1" applyAlignment="1">
      <alignment horizontal="center"/>
    </xf>
    <xf numFmtId="41" fontId="1" fillId="0" borderId="9" xfId="1" applyFont="1" applyBorder="1" applyAlignment="1">
      <alignment horizontal="center"/>
    </xf>
    <xf numFmtId="41" fontId="5" fillId="0" borderId="10" xfId="1" applyFont="1" applyBorder="1" applyAlignment="1">
      <alignment horizontal="center"/>
    </xf>
    <xf numFmtId="41" fontId="1" fillId="0" borderId="10" xfId="1" applyFont="1" applyBorder="1" applyAlignment="1">
      <alignment horizontal="center"/>
    </xf>
    <xf numFmtId="41" fontId="1" fillId="0" borderId="2" xfId="1" applyFont="1" applyBorder="1" applyAlignment="1">
      <alignment horizontal="center" vertical="center"/>
    </xf>
    <xf numFmtId="41" fontId="3" fillId="0" borderId="5" xfId="1" applyFont="1" applyBorder="1" applyAlignment="1">
      <alignment horizontal="center"/>
    </xf>
    <xf numFmtId="41" fontId="11" fillId="4" borderId="2" xfId="1" applyFont="1" applyFill="1" applyBorder="1" applyAlignment="1">
      <alignment horizontal="center"/>
    </xf>
    <xf numFmtId="41" fontId="3" fillId="4" borderId="3" xfId="1" applyFont="1" applyFill="1" applyBorder="1" applyAlignment="1">
      <alignment horizontal="center"/>
    </xf>
    <xf numFmtId="41" fontId="3" fillId="4" borderId="4" xfId="1" applyFont="1" applyFill="1" applyBorder="1"/>
    <xf numFmtId="41" fontId="4" fillId="4" borderId="4" xfId="1" applyFont="1" applyFill="1" applyBorder="1" applyAlignment="1"/>
    <xf numFmtId="41" fontId="3" fillId="4" borderId="5" xfId="1" applyFont="1" applyFill="1" applyBorder="1"/>
    <xf numFmtId="41" fontId="3" fillId="4" borderId="2" xfId="1" applyFont="1" applyFill="1" applyBorder="1" applyAlignment="1">
      <alignment horizontal="center"/>
    </xf>
    <xf numFmtId="41" fontId="9" fillId="0" borderId="2" xfId="1" applyFont="1" applyBorder="1" applyAlignment="1">
      <alignment horizontal="center"/>
    </xf>
    <xf numFmtId="41" fontId="10" fillId="0" borderId="2" xfId="1" applyFont="1" applyBorder="1" applyAlignment="1">
      <alignment horizontal="center"/>
    </xf>
    <xf numFmtId="41" fontId="3" fillId="0" borderId="6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1" fontId="1" fillId="0" borderId="2" xfId="1" applyFont="1" applyBorder="1" applyAlignment="1">
      <alignment horizontal="center"/>
    </xf>
    <xf numFmtId="41" fontId="4" fillId="3" borderId="3" xfId="1" applyFont="1" applyFill="1" applyBorder="1" applyAlignment="1">
      <alignment horizontal="center"/>
    </xf>
    <xf numFmtId="41" fontId="4" fillId="3" borderId="4" xfId="1" applyFont="1" applyFill="1" applyBorder="1" applyAlignment="1"/>
    <xf numFmtId="41" fontId="3" fillId="3" borderId="5" xfId="1" applyFont="1" applyFill="1" applyBorder="1"/>
    <xf numFmtId="41" fontId="3" fillId="3" borderId="6" xfId="1" applyFont="1" applyFill="1" applyBorder="1" applyAlignment="1">
      <alignment horizontal="center"/>
    </xf>
    <xf numFmtId="41" fontId="3" fillId="3" borderId="2" xfId="1" applyFont="1" applyFill="1" applyBorder="1" applyAlignment="1">
      <alignment horizontal="center"/>
    </xf>
    <xf numFmtId="41" fontId="3" fillId="3" borderId="0" xfId="1" applyFont="1" applyFill="1" applyBorder="1"/>
    <xf numFmtId="0" fontId="3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1" fontId="3" fillId="4" borderId="6" xfId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14" fillId="0" borderId="2" xfId="1" applyFont="1" applyBorder="1" applyAlignment="1">
      <alignment horizontal="center"/>
    </xf>
    <xf numFmtId="41" fontId="3" fillId="0" borderId="2" xfId="1" applyFont="1" applyBorder="1" applyAlignment="1">
      <alignment horizontal="right"/>
    </xf>
    <xf numFmtId="41" fontId="15" fillId="2" borderId="1" xfId="1" applyFont="1" applyFill="1" applyBorder="1" applyAlignment="1">
      <alignment horizontal="center"/>
    </xf>
    <xf numFmtId="41" fontId="4" fillId="0" borderId="3" xfId="1" applyFont="1" applyBorder="1" applyAlignment="1">
      <alignment horizontal="center"/>
    </xf>
    <xf numFmtId="41" fontId="4" fillId="0" borderId="4" xfId="1" applyFont="1" applyBorder="1" applyAlignment="1">
      <alignment horizontal="center"/>
    </xf>
    <xf numFmtId="41" fontId="4" fillId="0" borderId="5" xfId="1" applyFont="1" applyBorder="1" applyAlignment="1">
      <alignment horizontal="center"/>
    </xf>
    <xf numFmtId="41" fontId="4" fillId="0" borderId="0" xfId="1" applyFont="1" applyBorder="1" applyAlignment="1">
      <alignment horizontal="center"/>
    </xf>
    <xf numFmtId="41" fontId="16" fillId="6" borderId="3" xfId="1" applyFont="1" applyFill="1" applyBorder="1"/>
    <xf numFmtId="41" fontId="16" fillId="6" borderId="4" xfId="1" applyFont="1" applyFill="1" applyBorder="1"/>
    <xf numFmtId="41" fontId="16" fillId="6" borderId="5" xfId="1" applyFont="1" applyFill="1" applyBorder="1"/>
    <xf numFmtId="41" fontId="16" fillId="6" borderId="2" xfId="1" applyFont="1" applyFill="1" applyBorder="1" applyAlignment="1">
      <alignment horizontal="center"/>
    </xf>
    <xf numFmtId="41" fontId="16" fillId="6" borderId="3" xfId="1" applyFont="1" applyFill="1" applyBorder="1" applyAlignment="1">
      <alignment horizontal="center"/>
    </xf>
    <xf numFmtId="41" fontId="16" fillId="6" borderId="4" xfId="1" applyFont="1" applyFill="1" applyBorder="1" applyAlignment="1">
      <alignment horizontal="center"/>
    </xf>
    <xf numFmtId="41" fontId="16" fillId="6" borderId="5" xfId="1" applyFont="1" applyFill="1" applyBorder="1" applyAlignment="1">
      <alignment horizontal="center"/>
    </xf>
    <xf numFmtId="41" fontId="16" fillId="6" borderId="2" xfId="1" applyFont="1" applyFill="1" applyBorder="1"/>
    <xf numFmtId="41" fontId="3" fillId="7" borderId="0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6446-4896-42AA-AEB0-BECCC730D155}">
  <dimension ref="B1:T781"/>
  <sheetViews>
    <sheetView tabSelected="1" workbookViewId="0">
      <selection activeCell="F2" sqref="F2"/>
    </sheetView>
  </sheetViews>
  <sheetFormatPr defaultColWidth="9.1796875" defaultRowHeight="15.5" x14ac:dyDescent="0.35"/>
  <cols>
    <col min="1" max="1" width="9.1796875" style="2"/>
    <col min="2" max="2" width="9.1796875" style="22"/>
    <col min="3" max="3" width="21.1796875" style="2" customWidth="1"/>
    <col min="4" max="4" width="6.453125" style="22" customWidth="1"/>
    <col min="5" max="5" width="7.26953125" style="2" customWidth="1"/>
    <col min="6" max="6" width="15.453125" style="2" customWidth="1"/>
    <col min="7" max="7" width="14.54296875" style="2" customWidth="1"/>
    <col min="8" max="8" width="9.81640625" style="22" customWidth="1"/>
    <col min="9" max="12" width="9.1796875" style="22"/>
    <col min="13" max="13" width="10.7265625" style="2" customWidth="1"/>
    <col min="14" max="14" width="14.26953125" style="2" customWidth="1"/>
    <col min="15" max="15" width="11.81640625" style="2" customWidth="1"/>
    <col min="16" max="19" width="9.1796875" style="2"/>
    <col min="20" max="20" width="12" style="2" customWidth="1"/>
    <col min="21" max="258" width="9.1796875" style="2"/>
    <col min="259" max="259" width="21.1796875" style="2" customWidth="1"/>
    <col min="260" max="260" width="6.453125" style="2" customWidth="1"/>
    <col min="261" max="261" width="7.26953125" style="2" customWidth="1"/>
    <col min="262" max="262" width="15.453125" style="2" customWidth="1"/>
    <col min="263" max="263" width="14.54296875" style="2" customWidth="1"/>
    <col min="264" max="264" width="9.81640625" style="2" customWidth="1"/>
    <col min="265" max="268" width="9.1796875" style="2"/>
    <col min="269" max="269" width="10.7265625" style="2" customWidth="1"/>
    <col min="270" max="270" width="14.26953125" style="2" customWidth="1"/>
    <col min="271" max="271" width="11.81640625" style="2" customWidth="1"/>
    <col min="272" max="275" width="9.1796875" style="2"/>
    <col min="276" max="276" width="12" style="2" customWidth="1"/>
    <col min="277" max="514" width="9.1796875" style="2"/>
    <col min="515" max="515" width="21.1796875" style="2" customWidth="1"/>
    <col min="516" max="516" width="6.453125" style="2" customWidth="1"/>
    <col min="517" max="517" width="7.26953125" style="2" customWidth="1"/>
    <col min="518" max="518" width="15.453125" style="2" customWidth="1"/>
    <col min="519" max="519" width="14.54296875" style="2" customWidth="1"/>
    <col min="520" max="520" width="9.81640625" style="2" customWidth="1"/>
    <col min="521" max="524" width="9.1796875" style="2"/>
    <col min="525" max="525" width="10.7265625" style="2" customWidth="1"/>
    <col min="526" max="526" width="14.26953125" style="2" customWidth="1"/>
    <col min="527" max="527" width="11.81640625" style="2" customWidth="1"/>
    <col min="528" max="531" width="9.1796875" style="2"/>
    <col min="532" max="532" width="12" style="2" customWidth="1"/>
    <col min="533" max="770" width="9.1796875" style="2"/>
    <col min="771" max="771" width="21.1796875" style="2" customWidth="1"/>
    <col min="772" max="772" width="6.453125" style="2" customWidth="1"/>
    <col min="773" max="773" width="7.26953125" style="2" customWidth="1"/>
    <col min="774" max="774" width="15.453125" style="2" customWidth="1"/>
    <col min="775" max="775" width="14.54296875" style="2" customWidth="1"/>
    <col min="776" max="776" width="9.81640625" style="2" customWidth="1"/>
    <col min="777" max="780" width="9.1796875" style="2"/>
    <col min="781" max="781" width="10.7265625" style="2" customWidth="1"/>
    <col min="782" max="782" width="14.26953125" style="2" customWidth="1"/>
    <col min="783" max="783" width="11.81640625" style="2" customWidth="1"/>
    <col min="784" max="787" width="9.1796875" style="2"/>
    <col min="788" max="788" width="12" style="2" customWidth="1"/>
    <col min="789" max="1026" width="9.1796875" style="2"/>
    <col min="1027" max="1027" width="21.1796875" style="2" customWidth="1"/>
    <col min="1028" max="1028" width="6.453125" style="2" customWidth="1"/>
    <col min="1029" max="1029" width="7.26953125" style="2" customWidth="1"/>
    <col min="1030" max="1030" width="15.453125" style="2" customWidth="1"/>
    <col min="1031" max="1031" width="14.54296875" style="2" customWidth="1"/>
    <col min="1032" max="1032" width="9.81640625" style="2" customWidth="1"/>
    <col min="1033" max="1036" width="9.1796875" style="2"/>
    <col min="1037" max="1037" width="10.7265625" style="2" customWidth="1"/>
    <col min="1038" max="1038" width="14.26953125" style="2" customWidth="1"/>
    <col min="1039" max="1039" width="11.81640625" style="2" customWidth="1"/>
    <col min="1040" max="1043" width="9.1796875" style="2"/>
    <col min="1044" max="1044" width="12" style="2" customWidth="1"/>
    <col min="1045" max="1282" width="9.1796875" style="2"/>
    <col min="1283" max="1283" width="21.1796875" style="2" customWidth="1"/>
    <col min="1284" max="1284" width="6.453125" style="2" customWidth="1"/>
    <col min="1285" max="1285" width="7.26953125" style="2" customWidth="1"/>
    <col min="1286" max="1286" width="15.453125" style="2" customWidth="1"/>
    <col min="1287" max="1287" width="14.54296875" style="2" customWidth="1"/>
    <col min="1288" max="1288" width="9.81640625" style="2" customWidth="1"/>
    <col min="1289" max="1292" width="9.1796875" style="2"/>
    <col min="1293" max="1293" width="10.7265625" style="2" customWidth="1"/>
    <col min="1294" max="1294" width="14.26953125" style="2" customWidth="1"/>
    <col min="1295" max="1295" width="11.81640625" style="2" customWidth="1"/>
    <col min="1296" max="1299" width="9.1796875" style="2"/>
    <col min="1300" max="1300" width="12" style="2" customWidth="1"/>
    <col min="1301" max="1538" width="9.1796875" style="2"/>
    <col min="1539" max="1539" width="21.1796875" style="2" customWidth="1"/>
    <col min="1540" max="1540" width="6.453125" style="2" customWidth="1"/>
    <col min="1541" max="1541" width="7.26953125" style="2" customWidth="1"/>
    <col min="1542" max="1542" width="15.453125" style="2" customWidth="1"/>
    <col min="1543" max="1543" width="14.54296875" style="2" customWidth="1"/>
    <col min="1544" max="1544" width="9.81640625" style="2" customWidth="1"/>
    <col min="1545" max="1548" width="9.1796875" style="2"/>
    <col min="1549" max="1549" width="10.7265625" style="2" customWidth="1"/>
    <col min="1550" max="1550" width="14.26953125" style="2" customWidth="1"/>
    <col min="1551" max="1551" width="11.81640625" style="2" customWidth="1"/>
    <col min="1552" max="1555" width="9.1796875" style="2"/>
    <col min="1556" max="1556" width="12" style="2" customWidth="1"/>
    <col min="1557" max="1794" width="9.1796875" style="2"/>
    <col min="1795" max="1795" width="21.1796875" style="2" customWidth="1"/>
    <col min="1796" max="1796" width="6.453125" style="2" customWidth="1"/>
    <col min="1797" max="1797" width="7.26953125" style="2" customWidth="1"/>
    <col min="1798" max="1798" width="15.453125" style="2" customWidth="1"/>
    <col min="1799" max="1799" width="14.54296875" style="2" customWidth="1"/>
    <col min="1800" max="1800" width="9.81640625" style="2" customWidth="1"/>
    <col min="1801" max="1804" width="9.1796875" style="2"/>
    <col min="1805" max="1805" width="10.7265625" style="2" customWidth="1"/>
    <col min="1806" max="1806" width="14.26953125" style="2" customWidth="1"/>
    <col min="1807" max="1807" width="11.81640625" style="2" customWidth="1"/>
    <col min="1808" max="1811" width="9.1796875" style="2"/>
    <col min="1812" max="1812" width="12" style="2" customWidth="1"/>
    <col min="1813" max="2050" width="9.1796875" style="2"/>
    <col min="2051" max="2051" width="21.1796875" style="2" customWidth="1"/>
    <col min="2052" max="2052" width="6.453125" style="2" customWidth="1"/>
    <col min="2053" max="2053" width="7.26953125" style="2" customWidth="1"/>
    <col min="2054" max="2054" width="15.453125" style="2" customWidth="1"/>
    <col min="2055" max="2055" width="14.54296875" style="2" customWidth="1"/>
    <col min="2056" max="2056" width="9.81640625" style="2" customWidth="1"/>
    <col min="2057" max="2060" width="9.1796875" style="2"/>
    <col min="2061" max="2061" width="10.7265625" style="2" customWidth="1"/>
    <col min="2062" max="2062" width="14.26953125" style="2" customWidth="1"/>
    <col min="2063" max="2063" width="11.81640625" style="2" customWidth="1"/>
    <col min="2064" max="2067" width="9.1796875" style="2"/>
    <col min="2068" max="2068" width="12" style="2" customWidth="1"/>
    <col min="2069" max="2306" width="9.1796875" style="2"/>
    <col min="2307" max="2307" width="21.1796875" style="2" customWidth="1"/>
    <col min="2308" max="2308" width="6.453125" style="2" customWidth="1"/>
    <col min="2309" max="2309" width="7.26953125" style="2" customWidth="1"/>
    <col min="2310" max="2310" width="15.453125" style="2" customWidth="1"/>
    <col min="2311" max="2311" width="14.54296875" style="2" customWidth="1"/>
    <col min="2312" max="2312" width="9.81640625" style="2" customWidth="1"/>
    <col min="2313" max="2316" width="9.1796875" style="2"/>
    <col min="2317" max="2317" width="10.7265625" style="2" customWidth="1"/>
    <col min="2318" max="2318" width="14.26953125" style="2" customWidth="1"/>
    <col min="2319" max="2319" width="11.81640625" style="2" customWidth="1"/>
    <col min="2320" max="2323" width="9.1796875" style="2"/>
    <col min="2324" max="2324" width="12" style="2" customWidth="1"/>
    <col min="2325" max="2562" width="9.1796875" style="2"/>
    <col min="2563" max="2563" width="21.1796875" style="2" customWidth="1"/>
    <col min="2564" max="2564" width="6.453125" style="2" customWidth="1"/>
    <col min="2565" max="2565" width="7.26953125" style="2" customWidth="1"/>
    <col min="2566" max="2566" width="15.453125" style="2" customWidth="1"/>
    <col min="2567" max="2567" width="14.54296875" style="2" customWidth="1"/>
    <col min="2568" max="2568" width="9.81640625" style="2" customWidth="1"/>
    <col min="2569" max="2572" width="9.1796875" style="2"/>
    <col min="2573" max="2573" width="10.7265625" style="2" customWidth="1"/>
    <col min="2574" max="2574" width="14.26953125" style="2" customWidth="1"/>
    <col min="2575" max="2575" width="11.81640625" style="2" customWidth="1"/>
    <col min="2576" max="2579" width="9.1796875" style="2"/>
    <col min="2580" max="2580" width="12" style="2" customWidth="1"/>
    <col min="2581" max="2818" width="9.1796875" style="2"/>
    <col min="2819" max="2819" width="21.1796875" style="2" customWidth="1"/>
    <col min="2820" max="2820" width="6.453125" style="2" customWidth="1"/>
    <col min="2821" max="2821" width="7.26953125" style="2" customWidth="1"/>
    <col min="2822" max="2822" width="15.453125" style="2" customWidth="1"/>
    <col min="2823" max="2823" width="14.54296875" style="2" customWidth="1"/>
    <col min="2824" max="2824" width="9.81640625" style="2" customWidth="1"/>
    <col min="2825" max="2828" width="9.1796875" style="2"/>
    <col min="2829" max="2829" width="10.7265625" style="2" customWidth="1"/>
    <col min="2830" max="2830" width="14.26953125" style="2" customWidth="1"/>
    <col min="2831" max="2831" width="11.81640625" style="2" customWidth="1"/>
    <col min="2832" max="2835" width="9.1796875" style="2"/>
    <col min="2836" max="2836" width="12" style="2" customWidth="1"/>
    <col min="2837" max="3074" width="9.1796875" style="2"/>
    <col min="3075" max="3075" width="21.1796875" style="2" customWidth="1"/>
    <col min="3076" max="3076" width="6.453125" style="2" customWidth="1"/>
    <col min="3077" max="3077" width="7.26953125" style="2" customWidth="1"/>
    <col min="3078" max="3078" width="15.453125" style="2" customWidth="1"/>
    <col min="3079" max="3079" width="14.54296875" style="2" customWidth="1"/>
    <col min="3080" max="3080" width="9.81640625" style="2" customWidth="1"/>
    <col min="3081" max="3084" width="9.1796875" style="2"/>
    <col min="3085" max="3085" width="10.7265625" style="2" customWidth="1"/>
    <col min="3086" max="3086" width="14.26953125" style="2" customWidth="1"/>
    <col min="3087" max="3087" width="11.81640625" style="2" customWidth="1"/>
    <col min="3088" max="3091" width="9.1796875" style="2"/>
    <col min="3092" max="3092" width="12" style="2" customWidth="1"/>
    <col min="3093" max="3330" width="9.1796875" style="2"/>
    <col min="3331" max="3331" width="21.1796875" style="2" customWidth="1"/>
    <col min="3332" max="3332" width="6.453125" style="2" customWidth="1"/>
    <col min="3333" max="3333" width="7.26953125" style="2" customWidth="1"/>
    <col min="3334" max="3334" width="15.453125" style="2" customWidth="1"/>
    <col min="3335" max="3335" width="14.54296875" style="2" customWidth="1"/>
    <col min="3336" max="3336" width="9.81640625" style="2" customWidth="1"/>
    <col min="3337" max="3340" width="9.1796875" style="2"/>
    <col min="3341" max="3341" width="10.7265625" style="2" customWidth="1"/>
    <col min="3342" max="3342" width="14.26953125" style="2" customWidth="1"/>
    <col min="3343" max="3343" width="11.81640625" style="2" customWidth="1"/>
    <col min="3344" max="3347" width="9.1796875" style="2"/>
    <col min="3348" max="3348" width="12" style="2" customWidth="1"/>
    <col min="3349" max="3586" width="9.1796875" style="2"/>
    <col min="3587" max="3587" width="21.1796875" style="2" customWidth="1"/>
    <col min="3588" max="3588" width="6.453125" style="2" customWidth="1"/>
    <col min="3589" max="3589" width="7.26953125" style="2" customWidth="1"/>
    <col min="3590" max="3590" width="15.453125" style="2" customWidth="1"/>
    <col min="3591" max="3591" width="14.54296875" style="2" customWidth="1"/>
    <col min="3592" max="3592" width="9.81640625" style="2" customWidth="1"/>
    <col min="3593" max="3596" width="9.1796875" style="2"/>
    <col min="3597" max="3597" width="10.7265625" style="2" customWidth="1"/>
    <col min="3598" max="3598" width="14.26953125" style="2" customWidth="1"/>
    <col min="3599" max="3599" width="11.81640625" style="2" customWidth="1"/>
    <col min="3600" max="3603" width="9.1796875" style="2"/>
    <col min="3604" max="3604" width="12" style="2" customWidth="1"/>
    <col min="3605" max="3842" width="9.1796875" style="2"/>
    <col min="3843" max="3843" width="21.1796875" style="2" customWidth="1"/>
    <col min="3844" max="3844" width="6.453125" style="2" customWidth="1"/>
    <col min="3845" max="3845" width="7.26953125" style="2" customWidth="1"/>
    <col min="3846" max="3846" width="15.453125" style="2" customWidth="1"/>
    <col min="3847" max="3847" width="14.54296875" style="2" customWidth="1"/>
    <col min="3848" max="3848" width="9.81640625" style="2" customWidth="1"/>
    <col min="3849" max="3852" width="9.1796875" style="2"/>
    <col min="3853" max="3853" width="10.7265625" style="2" customWidth="1"/>
    <col min="3854" max="3854" width="14.26953125" style="2" customWidth="1"/>
    <col min="3855" max="3855" width="11.81640625" style="2" customWidth="1"/>
    <col min="3856" max="3859" width="9.1796875" style="2"/>
    <col min="3860" max="3860" width="12" style="2" customWidth="1"/>
    <col min="3861" max="4098" width="9.1796875" style="2"/>
    <col min="4099" max="4099" width="21.1796875" style="2" customWidth="1"/>
    <col min="4100" max="4100" width="6.453125" style="2" customWidth="1"/>
    <col min="4101" max="4101" width="7.26953125" style="2" customWidth="1"/>
    <col min="4102" max="4102" width="15.453125" style="2" customWidth="1"/>
    <col min="4103" max="4103" width="14.54296875" style="2" customWidth="1"/>
    <col min="4104" max="4104" width="9.81640625" style="2" customWidth="1"/>
    <col min="4105" max="4108" width="9.1796875" style="2"/>
    <col min="4109" max="4109" width="10.7265625" style="2" customWidth="1"/>
    <col min="4110" max="4110" width="14.26953125" style="2" customWidth="1"/>
    <col min="4111" max="4111" width="11.81640625" style="2" customWidth="1"/>
    <col min="4112" max="4115" width="9.1796875" style="2"/>
    <col min="4116" max="4116" width="12" style="2" customWidth="1"/>
    <col min="4117" max="4354" width="9.1796875" style="2"/>
    <col min="4355" max="4355" width="21.1796875" style="2" customWidth="1"/>
    <col min="4356" max="4356" width="6.453125" style="2" customWidth="1"/>
    <col min="4357" max="4357" width="7.26953125" style="2" customWidth="1"/>
    <col min="4358" max="4358" width="15.453125" style="2" customWidth="1"/>
    <col min="4359" max="4359" width="14.54296875" style="2" customWidth="1"/>
    <col min="4360" max="4360" width="9.81640625" style="2" customWidth="1"/>
    <col min="4361" max="4364" width="9.1796875" style="2"/>
    <col min="4365" max="4365" width="10.7265625" style="2" customWidth="1"/>
    <col min="4366" max="4366" width="14.26953125" style="2" customWidth="1"/>
    <col min="4367" max="4367" width="11.81640625" style="2" customWidth="1"/>
    <col min="4368" max="4371" width="9.1796875" style="2"/>
    <col min="4372" max="4372" width="12" style="2" customWidth="1"/>
    <col min="4373" max="4610" width="9.1796875" style="2"/>
    <col min="4611" max="4611" width="21.1796875" style="2" customWidth="1"/>
    <col min="4612" max="4612" width="6.453125" style="2" customWidth="1"/>
    <col min="4613" max="4613" width="7.26953125" style="2" customWidth="1"/>
    <col min="4614" max="4614" width="15.453125" style="2" customWidth="1"/>
    <col min="4615" max="4615" width="14.54296875" style="2" customWidth="1"/>
    <col min="4616" max="4616" width="9.81640625" style="2" customWidth="1"/>
    <col min="4617" max="4620" width="9.1796875" style="2"/>
    <col min="4621" max="4621" width="10.7265625" style="2" customWidth="1"/>
    <col min="4622" max="4622" width="14.26953125" style="2" customWidth="1"/>
    <col min="4623" max="4623" width="11.81640625" style="2" customWidth="1"/>
    <col min="4624" max="4627" width="9.1796875" style="2"/>
    <col min="4628" max="4628" width="12" style="2" customWidth="1"/>
    <col min="4629" max="4866" width="9.1796875" style="2"/>
    <col min="4867" max="4867" width="21.1796875" style="2" customWidth="1"/>
    <col min="4868" max="4868" width="6.453125" style="2" customWidth="1"/>
    <col min="4869" max="4869" width="7.26953125" style="2" customWidth="1"/>
    <col min="4870" max="4870" width="15.453125" style="2" customWidth="1"/>
    <col min="4871" max="4871" width="14.54296875" style="2" customWidth="1"/>
    <col min="4872" max="4872" width="9.81640625" style="2" customWidth="1"/>
    <col min="4873" max="4876" width="9.1796875" style="2"/>
    <col min="4877" max="4877" width="10.7265625" style="2" customWidth="1"/>
    <col min="4878" max="4878" width="14.26953125" style="2" customWidth="1"/>
    <col min="4879" max="4879" width="11.81640625" style="2" customWidth="1"/>
    <col min="4880" max="4883" width="9.1796875" style="2"/>
    <col min="4884" max="4884" width="12" style="2" customWidth="1"/>
    <col min="4885" max="5122" width="9.1796875" style="2"/>
    <col min="5123" max="5123" width="21.1796875" style="2" customWidth="1"/>
    <col min="5124" max="5124" width="6.453125" style="2" customWidth="1"/>
    <col min="5125" max="5125" width="7.26953125" style="2" customWidth="1"/>
    <col min="5126" max="5126" width="15.453125" style="2" customWidth="1"/>
    <col min="5127" max="5127" width="14.54296875" style="2" customWidth="1"/>
    <col min="5128" max="5128" width="9.81640625" style="2" customWidth="1"/>
    <col min="5129" max="5132" width="9.1796875" style="2"/>
    <col min="5133" max="5133" width="10.7265625" style="2" customWidth="1"/>
    <col min="5134" max="5134" width="14.26953125" style="2" customWidth="1"/>
    <col min="5135" max="5135" width="11.81640625" style="2" customWidth="1"/>
    <col min="5136" max="5139" width="9.1796875" style="2"/>
    <col min="5140" max="5140" width="12" style="2" customWidth="1"/>
    <col min="5141" max="5378" width="9.1796875" style="2"/>
    <col min="5379" max="5379" width="21.1796875" style="2" customWidth="1"/>
    <col min="5380" max="5380" width="6.453125" style="2" customWidth="1"/>
    <col min="5381" max="5381" width="7.26953125" style="2" customWidth="1"/>
    <col min="5382" max="5382" width="15.453125" style="2" customWidth="1"/>
    <col min="5383" max="5383" width="14.54296875" style="2" customWidth="1"/>
    <col min="5384" max="5384" width="9.81640625" style="2" customWidth="1"/>
    <col min="5385" max="5388" width="9.1796875" style="2"/>
    <col min="5389" max="5389" width="10.7265625" style="2" customWidth="1"/>
    <col min="5390" max="5390" width="14.26953125" style="2" customWidth="1"/>
    <col min="5391" max="5391" width="11.81640625" style="2" customWidth="1"/>
    <col min="5392" max="5395" width="9.1796875" style="2"/>
    <col min="5396" max="5396" width="12" style="2" customWidth="1"/>
    <col min="5397" max="5634" width="9.1796875" style="2"/>
    <col min="5635" max="5635" width="21.1796875" style="2" customWidth="1"/>
    <col min="5636" max="5636" width="6.453125" style="2" customWidth="1"/>
    <col min="5637" max="5637" width="7.26953125" style="2" customWidth="1"/>
    <col min="5638" max="5638" width="15.453125" style="2" customWidth="1"/>
    <col min="5639" max="5639" width="14.54296875" style="2" customWidth="1"/>
    <col min="5640" max="5640" width="9.81640625" style="2" customWidth="1"/>
    <col min="5641" max="5644" width="9.1796875" style="2"/>
    <col min="5645" max="5645" width="10.7265625" style="2" customWidth="1"/>
    <col min="5646" max="5646" width="14.26953125" style="2" customWidth="1"/>
    <col min="5647" max="5647" width="11.81640625" style="2" customWidth="1"/>
    <col min="5648" max="5651" width="9.1796875" style="2"/>
    <col min="5652" max="5652" width="12" style="2" customWidth="1"/>
    <col min="5653" max="5890" width="9.1796875" style="2"/>
    <col min="5891" max="5891" width="21.1796875" style="2" customWidth="1"/>
    <col min="5892" max="5892" width="6.453125" style="2" customWidth="1"/>
    <col min="5893" max="5893" width="7.26953125" style="2" customWidth="1"/>
    <col min="5894" max="5894" width="15.453125" style="2" customWidth="1"/>
    <col min="5895" max="5895" width="14.54296875" style="2" customWidth="1"/>
    <col min="5896" max="5896" width="9.81640625" style="2" customWidth="1"/>
    <col min="5897" max="5900" width="9.1796875" style="2"/>
    <col min="5901" max="5901" width="10.7265625" style="2" customWidth="1"/>
    <col min="5902" max="5902" width="14.26953125" style="2" customWidth="1"/>
    <col min="5903" max="5903" width="11.81640625" style="2" customWidth="1"/>
    <col min="5904" max="5907" width="9.1796875" style="2"/>
    <col min="5908" max="5908" width="12" style="2" customWidth="1"/>
    <col min="5909" max="6146" width="9.1796875" style="2"/>
    <col min="6147" max="6147" width="21.1796875" style="2" customWidth="1"/>
    <col min="6148" max="6148" width="6.453125" style="2" customWidth="1"/>
    <col min="6149" max="6149" width="7.26953125" style="2" customWidth="1"/>
    <col min="6150" max="6150" width="15.453125" style="2" customWidth="1"/>
    <col min="6151" max="6151" width="14.54296875" style="2" customWidth="1"/>
    <col min="6152" max="6152" width="9.81640625" style="2" customWidth="1"/>
    <col min="6153" max="6156" width="9.1796875" style="2"/>
    <col min="6157" max="6157" width="10.7265625" style="2" customWidth="1"/>
    <col min="6158" max="6158" width="14.26953125" style="2" customWidth="1"/>
    <col min="6159" max="6159" width="11.81640625" style="2" customWidth="1"/>
    <col min="6160" max="6163" width="9.1796875" style="2"/>
    <col min="6164" max="6164" width="12" style="2" customWidth="1"/>
    <col min="6165" max="6402" width="9.1796875" style="2"/>
    <col min="6403" max="6403" width="21.1796875" style="2" customWidth="1"/>
    <col min="6404" max="6404" width="6.453125" style="2" customWidth="1"/>
    <col min="6405" max="6405" width="7.26953125" style="2" customWidth="1"/>
    <col min="6406" max="6406" width="15.453125" style="2" customWidth="1"/>
    <col min="6407" max="6407" width="14.54296875" style="2" customWidth="1"/>
    <col min="6408" max="6408" width="9.81640625" style="2" customWidth="1"/>
    <col min="6409" max="6412" width="9.1796875" style="2"/>
    <col min="6413" max="6413" width="10.7265625" style="2" customWidth="1"/>
    <col min="6414" max="6414" width="14.26953125" style="2" customWidth="1"/>
    <col min="6415" max="6415" width="11.81640625" style="2" customWidth="1"/>
    <col min="6416" max="6419" width="9.1796875" style="2"/>
    <col min="6420" max="6420" width="12" style="2" customWidth="1"/>
    <col min="6421" max="6658" width="9.1796875" style="2"/>
    <col min="6659" max="6659" width="21.1796875" style="2" customWidth="1"/>
    <col min="6660" max="6660" width="6.453125" style="2" customWidth="1"/>
    <col min="6661" max="6661" width="7.26953125" style="2" customWidth="1"/>
    <col min="6662" max="6662" width="15.453125" style="2" customWidth="1"/>
    <col min="6663" max="6663" width="14.54296875" style="2" customWidth="1"/>
    <col min="6664" max="6664" width="9.81640625" style="2" customWidth="1"/>
    <col min="6665" max="6668" width="9.1796875" style="2"/>
    <col min="6669" max="6669" width="10.7265625" style="2" customWidth="1"/>
    <col min="6670" max="6670" width="14.26953125" style="2" customWidth="1"/>
    <col min="6671" max="6671" width="11.81640625" style="2" customWidth="1"/>
    <col min="6672" max="6675" width="9.1796875" style="2"/>
    <col min="6676" max="6676" width="12" style="2" customWidth="1"/>
    <col min="6677" max="6914" width="9.1796875" style="2"/>
    <col min="6915" max="6915" width="21.1796875" style="2" customWidth="1"/>
    <col min="6916" max="6916" width="6.453125" style="2" customWidth="1"/>
    <col min="6917" max="6917" width="7.26953125" style="2" customWidth="1"/>
    <col min="6918" max="6918" width="15.453125" style="2" customWidth="1"/>
    <col min="6919" max="6919" width="14.54296875" style="2" customWidth="1"/>
    <col min="6920" max="6920" width="9.81640625" style="2" customWidth="1"/>
    <col min="6921" max="6924" width="9.1796875" style="2"/>
    <col min="6925" max="6925" width="10.7265625" style="2" customWidth="1"/>
    <col min="6926" max="6926" width="14.26953125" style="2" customWidth="1"/>
    <col min="6927" max="6927" width="11.81640625" style="2" customWidth="1"/>
    <col min="6928" max="6931" width="9.1796875" style="2"/>
    <col min="6932" max="6932" width="12" style="2" customWidth="1"/>
    <col min="6933" max="7170" width="9.1796875" style="2"/>
    <col min="7171" max="7171" width="21.1796875" style="2" customWidth="1"/>
    <col min="7172" max="7172" width="6.453125" style="2" customWidth="1"/>
    <col min="7173" max="7173" width="7.26953125" style="2" customWidth="1"/>
    <col min="7174" max="7174" width="15.453125" style="2" customWidth="1"/>
    <col min="7175" max="7175" width="14.54296875" style="2" customWidth="1"/>
    <col min="7176" max="7176" width="9.81640625" style="2" customWidth="1"/>
    <col min="7177" max="7180" width="9.1796875" style="2"/>
    <col min="7181" max="7181" width="10.7265625" style="2" customWidth="1"/>
    <col min="7182" max="7182" width="14.26953125" style="2" customWidth="1"/>
    <col min="7183" max="7183" width="11.81640625" style="2" customWidth="1"/>
    <col min="7184" max="7187" width="9.1796875" style="2"/>
    <col min="7188" max="7188" width="12" style="2" customWidth="1"/>
    <col min="7189" max="7426" width="9.1796875" style="2"/>
    <col min="7427" max="7427" width="21.1796875" style="2" customWidth="1"/>
    <col min="7428" max="7428" width="6.453125" style="2" customWidth="1"/>
    <col min="7429" max="7429" width="7.26953125" style="2" customWidth="1"/>
    <col min="7430" max="7430" width="15.453125" style="2" customWidth="1"/>
    <col min="7431" max="7431" width="14.54296875" style="2" customWidth="1"/>
    <col min="7432" max="7432" width="9.81640625" style="2" customWidth="1"/>
    <col min="7433" max="7436" width="9.1796875" style="2"/>
    <col min="7437" max="7437" width="10.7265625" style="2" customWidth="1"/>
    <col min="7438" max="7438" width="14.26953125" style="2" customWidth="1"/>
    <col min="7439" max="7439" width="11.81640625" style="2" customWidth="1"/>
    <col min="7440" max="7443" width="9.1796875" style="2"/>
    <col min="7444" max="7444" width="12" style="2" customWidth="1"/>
    <col min="7445" max="7682" width="9.1796875" style="2"/>
    <col min="7683" max="7683" width="21.1796875" style="2" customWidth="1"/>
    <col min="7684" max="7684" width="6.453125" style="2" customWidth="1"/>
    <col min="7685" max="7685" width="7.26953125" style="2" customWidth="1"/>
    <col min="7686" max="7686" width="15.453125" style="2" customWidth="1"/>
    <col min="7687" max="7687" width="14.54296875" style="2" customWidth="1"/>
    <col min="7688" max="7688" width="9.81640625" style="2" customWidth="1"/>
    <col min="7689" max="7692" width="9.1796875" style="2"/>
    <col min="7693" max="7693" width="10.7265625" style="2" customWidth="1"/>
    <col min="7694" max="7694" width="14.26953125" style="2" customWidth="1"/>
    <col min="7695" max="7695" width="11.81640625" style="2" customWidth="1"/>
    <col min="7696" max="7699" width="9.1796875" style="2"/>
    <col min="7700" max="7700" width="12" style="2" customWidth="1"/>
    <col min="7701" max="7938" width="9.1796875" style="2"/>
    <col min="7939" max="7939" width="21.1796875" style="2" customWidth="1"/>
    <col min="7940" max="7940" width="6.453125" style="2" customWidth="1"/>
    <col min="7941" max="7941" width="7.26953125" style="2" customWidth="1"/>
    <col min="7942" max="7942" width="15.453125" style="2" customWidth="1"/>
    <col min="7943" max="7943" width="14.54296875" style="2" customWidth="1"/>
    <col min="7944" max="7944" width="9.81640625" style="2" customWidth="1"/>
    <col min="7945" max="7948" width="9.1796875" style="2"/>
    <col min="7949" max="7949" width="10.7265625" style="2" customWidth="1"/>
    <col min="7950" max="7950" width="14.26953125" style="2" customWidth="1"/>
    <col min="7951" max="7951" width="11.81640625" style="2" customWidth="1"/>
    <col min="7952" max="7955" width="9.1796875" style="2"/>
    <col min="7956" max="7956" width="12" style="2" customWidth="1"/>
    <col min="7957" max="8194" width="9.1796875" style="2"/>
    <col min="8195" max="8195" width="21.1796875" style="2" customWidth="1"/>
    <col min="8196" max="8196" width="6.453125" style="2" customWidth="1"/>
    <col min="8197" max="8197" width="7.26953125" style="2" customWidth="1"/>
    <col min="8198" max="8198" width="15.453125" style="2" customWidth="1"/>
    <col min="8199" max="8199" width="14.54296875" style="2" customWidth="1"/>
    <col min="8200" max="8200" width="9.81640625" style="2" customWidth="1"/>
    <col min="8201" max="8204" width="9.1796875" style="2"/>
    <col min="8205" max="8205" width="10.7265625" style="2" customWidth="1"/>
    <col min="8206" max="8206" width="14.26953125" style="2" customWidth="1"/>
    <col min="8207" max="8207" width="11.81640625" style="2" customWidth="1"/>
    <col min="8208" max="8211" width="9.1796875" style="2"/>
    <col min="8212" max="8212" width="12" style="2" customWidth="1"/>
    <col min="8213" max="8450" width="9.1796875" style="2"/>
    <col min="8451" max="8451" width="21.1796875" style="2" customWidth="1"/>
    <col min="8452" max="8452" width="6.453125" style="2" customWidth="1"/>
    <col min="8453" max="8453" width="7.26953125" style="2" customWidth="1"/>
    <col min="8454" max="8454" width="15.453125" style="2" customWidth="1"/>
    <col min="8455" max="8455" width="14.54296875" style="2" customWidth="1"/>
    <col min="8456" max="8456" width="9.81640625" style="2" customWidth="1"/>
    <col min="8457" max="8460" width="9.1796875" style="2"/>
    <col min="8461" max="8461" width="10.7265625" style="2" customWidth="1"/>
    <col min="8462" max="8462" width="14.26953125" style="2" customWidth="1"/>
    <col min="8463" max="8463" width="11.81640625" style="2" customWidth="1"/>
    <col min="8464" max="8467" width="9.1796875" style="2"/>
    <col min="8468" max="8468" width="12" style="2" customWidth="1"/>
    <col min="8469" max="8706" width="9.1796875" style="2"/>
    <col min="8707" max="8707" width="21.1796875" style="2" customWidth="1"/>
    <col min="8708" max="8708" width="6.453125" style="2" customWidth="1"/>
    <col min="8709" max="8709" width="7.26953125" style="2" customWidth="1"/>
    <col min="8710" max="8710" width="15.453125" style="2" customWidth="1"/>
    <col min="8711" max="8711" width="14.54296875" style="2" customWidth="1"/>
    <col min="8712" max="8712" width="9.81640625" style="2" customWidth="1"/>
    <col min="8713" max="8716" width="9.1796875" style="2"/>
    <col min="8717" max="8717" width="10.7265625" style="2" customWidth="1"/>
    <col min="8718" max="8718" width="14.26953125" style="2" customWidth="1"/>
    <col min="8719" max="8719" width="11.81640625" style="2" customWidth="1"/>
    <col min="8720" max="8723" width="9.1796875" style="2"/>
    <col min="8724" max="8724" width="12" style="2" customWidth="1"/>
    <col min="8725" max="8962" width="9.1796875" style="2"/>
    <col min="8963" max="8963" width="21.1796875" style="2" customWidth="1"/>
    <col min="8964" max="8964" width="6.453125" style="2" customWidth="1"/>
    <col min="8965" max="8965" width="7.26953125" style="2" customWidth="1"/>
    <col min="8966" max="8966" width="15.453125" style="2" customWidth="1"/>
    <col min="8967" max="8967" width="14.54296875" style="2" customWidth="1"/>
    <col min="8968" max="8968" width="9.81640625" style="2" customWidth="1"/>
    <col min="8969" max="8972" width="9.1796875" style="2"/>
    <col min="8973" max="8973" width="10.7265625" style="2" customWidth="1"/>
    <col min="8974" max="8974" width="14.26953125" style="2" customWidth="1"/>
    <col min="8975" max="8975" width="11.81640625" style="2" customWidth="1"/>
    <col min="8976" max="8979" width="9.1796875" style="2"/>
    <col min="8980" max="8980" width="12" style="2" customWidth="1"/>
    <col min="8981" max="9218" width="9.1796875" style="2"/>
    <col min="9219" max="9219" width="21.1796875" style="2" customWidth="1"/>
    <col min="9220" max="9220" width="6.453125" style="2" customWidth="1"/>
    <col min="9221" max="9221" width="7.26953125" style="2" customWidth="1"/>
    <col min="9222" max="9222" width="15.453125" style="2" customWidth="1"/>
    <col min="9223" max="9223" width="14.54296875" style="2" customWidth="1"/>
    <col min="9224" max="9224" width="9.81640625" style="2" customWidth="1"/>
    <col min="9225" max="9228" width="9.1796875" style="2"/>
    <col min="9229" max="9229" width="10.7265625" style="2" customWidth="1"/>
    <col min="9230" max="9230" width="14.26953125" style="2" customWidth="1"/>
    <col min="9231" max="9231" width="11.81640625" style="2" customWidth="1"/>
    <col min="9232" max="9235" width="9.1796875" style="2"/>
    <col min="9236" max="9236" width="12" style="2" customWidth="1"/>
    <col min="9237" max="9474" width="9.1796875" style="2"/>
    <col min="9475" max="9475" width="21.1796875" style="2" customWidth="1"/>
    <col min="9476" max="9476" width="6.453125" style="2" customWidth="1"/>
    <col min="9477" max="9477" width="7.26953125" style="2" customWidth="1"/>
    <col min="9478" max="9478" width="15.453125" style="2" customWidth="1"/>
    <col min="9479" max="9479" width="14.54296875" style="2" customWidth="1"/>
    <col min="9480" max="9480" width="9.81640625" style="2" customWidth="1"/>
    <col min="9481" max="9484" width="9.1796875" style="2"/>
    <col min="9485" max="9485" width="10.7265625" style="2" customWidth="1"/>
    <col min="9486" max="9486" width="14.26953125" style="2" customWidth="1"/>
    <col min="9487" max="9487" width="11.81640625" style="2" customWidth="1"/>
    <col min="9488" max="9491" width="9.1796875" style="2"/>
    <col min="9492" max="9492" width="12" style="2" customWidth="1"/>
    <col min="9493" max="9730" width="9.1796875" style="2"/>
    <col min="9731" max="9731" width="21.1796875" style="2" customWidth="1"/>
    <col min="9732" max="9732" width="6.453125" style="2" customWidth="1"/>
    <col min="9733" max="9733" width="7.26953125" style="2" customWidth="1"/>
    <col min="9734" max="9734" width="15.453125" style="2" customWidth="1"/>
    <col min="9735" max="9735" width="14.54296875" style="2" customWidth="1"/>
    <col min="9736" max="9736" width="9.81640625" style="2" customWidth="1"/>
    <col min="9737" max="9740" width="9.1796875" style="2"/>
    <col min="9741" max="9741" width="10.7265625" style="2" customWidth="1"/>
    <col min="9742" max="9742" width="14.26953125" style="2" customWidth="1"/>
    <col min="9743" max="9743" width="11.81640625" style="2" customWidth="1"/>
    <col min="9744" max="9747" width="9.1796875" style="2"/>
    <col min="9748" max="9748" width="12" style="2" customWidth="1"/>
    <col min="9749" max="9986" width="9.1796875" style="2"/>
    <col min="9987" max="9987" width="21.1796875" style="2" customWidth="1"/>
    <col min="9988" max="9988" width="6.453125" style="2" customWidth="1"/>
    <col min="9989" max="9989" width="7.26953125" style="2" customWidth="1"/>
    <col min="9990" max="9990" width="15.453125" style="2" customWidth="1"/>
    <col min="9991" max="9991" width="14.54296875" style="2" customWidth="1"/>
    <col min="9992" max="9992" width="9.81640625" style="2" customWidth="1"/>
    <col min="9993" max="9996" width="9.1796875" style="2"/>
    <col min="9997" max="9997" width="10.7265625" style="2" customWidth="1"/>
    <col min="9998" max="9998" width="14.26953125" style="2" customWidth="1"/>
    <col min="9999" max="9999" width="11.81640625" style="2" customWidth="1"/>
    <col min="10000" max="10003" width="9.1796875" style="2"/>
    <col min="10004" max="10004" width="12" style="2" customWidth="1"/>
    <col min="10005" max="10242" width="9.1796875" style="2"/>
    <col min="10243" max="10243" width="21.1796875" style="2" customWidth="1"/>
    <col min="10244" max="10244" width="6.453125" style="2" customWidth="1"/>
    <col min="10245" max="10245" width="7.26953125" style="2" customWidth="1"/>
    <col min="10246" max="10246" width="15.453125" style="2" customWidth="1"/>
    <col min="10247" max="10247" width="14.54296875" style="2" customWidth="1"/>
    <col min="10248" max="10248" width="9.81640625" style="2" customWidth="1"/>
    <col min="10249" max="10252" width="9.1796875" style="2"/>
    <col min="10253" max="10253" width="10.7265625" style="2" customWidth="1"/>
    <col min="10254" max="10254" width="14.26953125" style="2" customWidth="1"/>
    <col min="10255" max="10255" width="11.81640625" style="2" customWidth="1"/>
    <col min="10256" max="10259" width="9.1796875" style="2"/>
    <col min="10260" max="10260" width="12" style="2" customWidth="1"/>
    <col min="10261" max="10498" width="9.1796875" style="2"/>
    <col min="10499" max="10499" width="21.1796875" style="2" customWidth="1"/>
    <col min="10500" max="10500" width="6.453125" style="2" customWidth="1"/>
    <col min="10501" max="10501" width="7.26953125" style="2" customWidth="1"/>
    <col min="10502" max="10502" width="15.453125" style="2" customWidth="1"/>
    <col min="10503" max="10503" width="14.54296875" style="2" customWidth="1"/>
    <col min="10504" max="10504" width="9.81640625" style="2" customWidth="1"/>
    <col min="10505" max="10508" width="9.1796875" style="2"/>
    <col min="10509" max="10509" width="10.7265625" style="2" customWidth="1"/>
    <col min="10510" max="10510" width="14.26953125" style="2" customWidth="1"/>
    <col min="10511" max="10511" width="11.81640625" style="2" customWidth="1"/>
    <col min="10512" max="10515" width="9.1796875" style="2"/>
    <col min="10516" max="10516" width="12" style="2" customWidth="1"/>
    <col min="10517" max="10754" width="9.1796875" style="2"/>
    <col min="10755" max="10755" width="21.1796875" style="2" customWidth="1"/>
    <col min="10756" max="10756" width="6.453125" style="2" customWidth="1"/>
    <col min="10757" max="10757" width="7.26953125" style="2" customWidth="1"/>
    <col min="10758" max="10758" width="15.453125" style="2" customWidth="1"/>
    <col min="10759" max="10759" width="14.54296875" style="2" customWidth="1"/>
    <col min="10760" max="10760" width="9.81640625" style="2" customWidth="1"/>
    <col min="10761" max="10764" width="9.1796875" style="2"/>
    <col min="10765" max="10765" width="10.7265625" style="2" customWidth="1"/>
    <col min="10766" max="10766" width="14.26953125" style="2" customWidth="1"/>
    <col min="10767" max="10767" width="11.81640625" style="2" customWidth="1"/>
    <col min="10768" max="10771" width="9.1796875" style="2"/>
    <col min="10772" max="10772" width="12" style="2" customWidth="1"/>
    <col min="10773" max="11010" width="9.1796875" style="2"/>
    <col min="11011" max="11011" width="21.1796875" style="2" customWidth="1"/>
    <col min="11012" max="11012" width="6.453125" style="2" customWidth="1"/>
    <col min="11013" max="11013" width="7.26953125" style="2" customWidth="1"/>
    <col min="11014" max="11014" width="15.453125" style="2" customWidth="1"/>
    <col min="11015" max="11015" width="14.54296875" style="2" customWidth="1"/>
    <col min="11016" max="11016" width="9.81640625" style="2" customWidth="1"/>
    <col min="11017" max="11020" width="9.1796875" style="2"/>
    <col min="11021" max="11021" width="10.7265625" style="2" customWidth="1"/>
    <col min="11022" max="11022" width="14.26953125" style="2" customWidth="1"/>
    <col min="11023" max="11023" width="11.81640625" style="2" customWidth="1"/>
    <col min="11024" max="11027" width="9.1796875" style="2"/>
    <col min="11028" max="11028" width="12" style="2" customWidth="1"/>
    <col min="11029" max="11266" width="9.1796875" style="2"/>
    <col min="11267" max="11267" width="21.1796875" style="2" customWidth="1"/>
    <col min="11268" max="11268" width="6.453125" style="2" customWidth="1"/>
    <col min="11269" max="11269" width="7.26953125" style="2" customWidth="1"/>
    <col min="11270" max="11270" width="15.453125" style="2" customWidth="1"/>
    <col min="11271" max="11271" width="14.54296875" style="2" customWidth="1"/>
    <col min="11272" max="11272" width="9.81640625" style="2" customWidth="1"/>
    <col min="11273" max="11276" width="9.1796875" style="2"/>
    <col min="11277" max="11277" width="10.7265625" style="2" customWidth="1"/>
    <col min="11278" max="11278" width="14.26953125" style="2" customWidth="1"/>
    <col min="11279" max="11279" width="11.81640625" style="2" customWidth="1"/>
    <col min="11280" max="11283" width="9.1796875" style="2"/>
    <col min="11284" max="11284" width="12" style="2" customWidth="1"/>
    <col min="11285" max="11522" width="9.1796875" style="2"/>
    <col min="11523" max="11523" width="21.1796875" style="2" customWidth="1"/>
    <col min="11524" max="11524" width="6.453125" style="2" customWidth="1"/>
    <col min="11525" max="11525" width="7.26953125" style="2" customWidth="1"/>
    <col min="11526" max="11526" width="15.453125" style="2" customWidth="1"/>
    <col min="11527" max="11527" width="14.54296875" style="2" customWidth="1"/>
    <col min="11528" max="11528" width="9.81640625" style="2" customWidth="1"/>
    <col min="11529" max="11532" width="9.1796875" style="2"/>
    <col min="11533" max="11533" width="10.7265625" style="2" customWidth="1"/>
    <col min="11534" max="11534" width="14.26953125" style="2" customWidth="1"/>
    <col min="11535" max="11535" width="11.81640625" style="2" customWidth="1"/>
    <col min="11536" max="11539" width="9.1796875" style="2"/>
    <col min="11540" max="11540" width="12" style="2" customWidth="1"/>
    <col min="11541" max="11778" width="9.1796875" style="2"/>
    <col min="11779" max="11779" width="21.1796875" style="2" customWidth="1"/>
    <col min="11780" max="11780" width="6.453125" style="2" customWidth="1"/>
    <col min="11781" max="11781" width="7.26953125" style="2" customWidth="1"/>
    <col min="11782" max="11782" width="15.453125" style="2" customWidth="1"/>
    <col min="11783" max="11783" width="14.54296875" style="2" customWidth="1"/>
    <col min="11784" max="11784" width="9.81640625" style="2" customWidth="1"/>
    <col min="11785" max="11788" width="9.1796875" style="2"/>
    <col min="11789" max="11789" width="10.7265625" style="2" customWidth="1"/>
    <col min="11790" max="11790" width="14.26953125" style="2" customWidth="1"/>
    <col min="11791" max="11791" width="11.81640625" style="2" customWidth="1"/>
    <col min="11792" max="11795" width="9.1796875" style="2"/>
    <col min="11796" max="11796" width="12" style="2" customWidth="1"/>
    <col min="11797" max="12034" width="9.1796875" style="2"/>
    <col min="12035" max="12035" width="21.1796875" style="2" customWidth="1"/>
    <col min="12036" max="12036" width="6.453125" style="2" customWidth="1"/>
    <col min="12037" max="12037" width="7.26953125" style="2" customWidth="1"/>
    <col min="12038" max="12038" width="15.453125" style="2" customWidth="1"/>
    <col min="12039" max="12039" width="14.54296875" style="2" customWidth="1"/>
    <col min="12040" max="12040" width="9.81640625" style="2" customWidth="1"/>
    <col min="12041" max="12044" width="9.1796875" style="2"/>
    <col min="12045" max="12045" width="10.7265625" style="2" customWidth="1"/>
    <col min="12046" max="12046" width="14.26953125" style="2" customWidth="1"/>
    <col min="12047" max="12047" width="11.81640625" style="2" customWidth="1"/>
    <col min="12048" max="12051" width="9.1796875" style="2"/>
    <col min="12052" max="12052" width="12" style="2" customWidth="1"/>
    <col min="12053" max="12290" width="9.1796875" style="2"/>
    <col min="12291" max="12291" width="21.1796875" style="2" customWidth="1"/>
    <col min="12292" max="12292" width="6.453125" style="2" customWidth="1"/>
    <col min="12293" max="12293" width="7.26953125" style="2" customWidth="1"/>
    <col min="12294" max="12294" width="15.453125" style="2" customWidth="1"/>
    <col min="12295" max="12295" width="14.54296875" style="2" customWidth="1"/>
    <col min="12296" max="12296" width="9.81640625" style="2" customWidth="1"/>
    <col min="12297" max="12300" width="9.1796875" style="2"/>
    <col min="12301" max="12301" width="10.7265625" style="2" customWidth="1"/>
    <col min="12302" max="12302" width="14.26953125" style="2" customWidth="1"/>
    <col min="12303" max="12303" width="11.81640625" style="2" customWidth="1"/>
    <col min="12304" max="12307" width="9.1796875" style="2"/>
    <col min="12308" max="12308" width="12" style="2" customWidth="1"/>
    <col min="12309" max="12546" width="9.1796875" style="2"/>
    <col min="12547" max="12547" width="21.1796875" style="2" customWidth="1"/>
    <col min="12548" max="12548" width="6.453125" style="2" customWidth="1"/>
    <col min="12549" max="12549" width="7.26953125" style="2" customWidth="1"/>
    <col min="12550" max="12550" width="15.453125" style="2" customWidth="1"/>
    <col min="12551" max="12551" width="14.54296875" style="2" customWidth="1"/>
    <col min="12552" max="12552" width="9.81640625" style="2" customWidth="1"/>
    <col min="12553" max="12556" width="9.1796875" style="2"/>
    <col min="12557" max="12557" width="10.7265625" style="2" customWidth="1"/>
    <col min="12558" max="12558" width="14.26953125" style="2" customWidth="1"/>
    <col min="12559" max="12559" width="11.81640625" style="2" customWidth="1"/>
    <col min="12560" max="12563" width="9.1796875" style="2"/>
    <col min="12564" max="12564" width="12" style="2" customWidth="1"/>
    <col min="12565" max="12802" width="9.1796875" style="2"/>
    <col min="12803" max="12803" width="21.1796875" style="2" customWidth="1"/>
    <col min="12804" max="12804" width="6.453125" style="2" customWidth="1"/>
    <col min="12805" max="12805" width="7.26953125" style="2" customWidth="1"/>
    <col min="12806" max="12806" width="15.453125" style="2" customWidth="1"/>
    <col min="12807" max="12807" width="14.54296875" style="2" customWidth="1"/>
    <col min="12808" max="12808" width="9.81640625" style="2" customWidth="1"/>
    <col min="12809" max="12812" width="9.1796875" style="2"/>
    <col min="12813" max="12813" width="10.7265625" style="2" customWidth="1"/>
    <col min="12814" max="12814" width="14.26953125" style="2" customWidth="1"/>
    <col min="12815" max="12815" width="11.81640625" style="2" customWidth="1"/>
    <col min="12816" max="12819" width="9.1796875" style="2"/>
    <col min="12820" max="12820" width="12" style="2" customWidth="1"/>
    <col min="12821" max="13058" width="9.1796875" style="2"/>
    <col min="13059" max="13059" width="21.1796875" style="2" customWidth="1"/>
    <col min="13060" max="13060" width="6.453125" style="2" customWidth="1"/>
    <col min="13061" max="13061" width="7.26953125" style="2" customWidth="1"/>
    <col min="13062" max="13062" width="15.453125" style="2" customWidth="1"/>
    <col min="13063" max="13063" width="14.54296875" style="2" customWidth="1"/>
    <col min="13064" max="13064" width="9.81640625" style="2" customWidth="1"/>
    <col min="13065" max="13068" width="9.1796875" style="2"/>
    <col min="13069" max="13069" width="10.7265625" style="2" customWidth="1"/>
    <col min="13070" max="13070" width="14.26953125" style="2" customWidth="1"/>
    <col min="13071" max="13071" width="11.81640625" style="2" customWidth="1"/>
    <col min="13072" max="13075" width="9.1796875" style="2"/>
    <col min="13076" max="13076" width="12" style="2" customWidth="1"/>
    <col min="13077" max="13314" width="9.1796875" style="2"/>
    <col min="13315" max="13315" width="21.1796875" style="2" customWidth="1"/>
    <col min="13316" max="13316" width="6.453125" style="2" customWidth="1"/>
    <col min="13317" max="13317" width="7.26953125" style="2" customWidth="1"/>
    <col min="13318" max="13318" width="15.453125" style="2" customWidth="1"/>
    <col min="13319" max="13319" width="14.54296875" style="2" customWidth="1"/>
    <col min="13320" max="13320" width="9.81640625" style="2" customWidth="1"/>
    <col min="13321" max="13324" width="9.1796875" style="2"/>
    <col min="13325" max="13325" width="10.7265625" style="2" customWidth="1"/>
    <col min="13326" max="13326" width="14.26953125" style="2" customWidth="1"/>
    <col min="13327" max="13327" width="11.81640625" style="2" customWidth="1"/>
    <col min="13328" max="13331" width="9.1796875" style="2"/>
    <col min="13332" max="13332" width="12" style="2" customWidth="1"/>
    <col min="13333" max="13570" width="9.1796875" style="2"/>
    <col min="13571" max="13571" width="21.1796875" style="2" customWidth="1"/>
    <col min="13572" max="13572" width="6.453125" style="2" customWidth="1"/>
    <col min="13573" max="13573" width="7.26953125" style="2" customWidth="1"/>
    <col min="13574" max="13574" width="15.453125" style="2" customWidth="1"/>
    <col min="13575" max="13575" width="14.54296875" style="2" customWidth="1"/>
    <col min="13576" max="13576" width="9.81640625" style="2" customWidth="1"/>
    <col min="13577" max="13580" width="9.1796875" style="2"/>
    <col min="13581" max="13581" width="10.7265625" style="2" customWidth="1"/>
    <col min="13582" max="13582" width="14.26953125" style="2" customWidth="1"/>
    <col min="13583" max="13583" width="11.81640625" style="2" customWidth="1"/>
    <col min="13584" max="13587" width="9.1796875" style="2"/>
    <col min="13588" max="13588" width="12" style="2" customWidth="1"/>
    <col min="13589" max="13826" width="9.1796875" style="2"/>
    <col min="13827" max="13827" width="21.1796875" style="2" customWidth="1"/>
    <col min="13828" max="13828" width="6.453125" style="2" customWidth="1"/>
    <col min="13829" max="13829" width="7.26953125" style="2" customWidth="1"/>
    <col min="13830" max="13830" width="15.453125" style="2" customWidth="1"/>
    <col min="13831" max="13831" width="14.54296875" style="2" customWidth="1"/>
    <col min="13832" max="13832" width="9.81640625" style="2" customWidth="1"/>
    <col min="13833" max="13836" width="9.1796875" style="2"/>
    <col min="13837" max="13837" width="10.7265625" style="2" customWidth="1"/>
    <col min="13838" max="13838" width="14.26953125" style="2" customWidth="1"/>
    <col min="13839" max="13839" width="11.81640625" style="2" customWidth="1"/>
    <col min="13840" max="13843" width="9.1796875" style="2"/>
    <col min="13844" max="13844" width="12" style="2" customWidth="1"/>
    <col min="13845" max="14082" width="9.1796875" style="2"/>
    <col min="14083" max="14083" width="21.1796875" style="2" customWidth="1"/>
    <col min="14084" max="14084" width="6.453125" style="2" customWidth="1"/>
    <col min="14085" max="14085" width="7.26953125" style="2" customWidth="1"/>
    <col min="14086" max="14086" width="15.453125" style="2" customWidth="1"/>
    <col min="14087" max="14087" width="14.54296875" style="2" customWidth="1"/>
    <col min="14088" max="14088" width="9.81640625" style="2" customWidth="1"/>
    <col min="14089" max="14092" width="9.1796875" style="2"/>
    <col min="14093" max="14093" width="10.7265625" style="2" customWidth="1"/>
    <col min="14094" max="14094" width="14.26953125" style="2" customWidth="1"/>
    <col min="14095" max="14095" width="11.81640625" style="2" customWidth="1"/>
    <col min="14096" max="14099" width="9.1796875" style="2"/>
    <col min="14100" max="14100" width="12" style="2" customWidth="1"/>
    <col min="14101" max="14338" width="9.1796875" style="2"/>
    <col min="14339" max="14339" width="21.1796875" style="2" customWidth="1"/>
    <col min="14340" max="14340" width="6.453125" style="2" customWidth="1"/>
    <col min="14341" max="14341" width="7.26953125" style="2" customWidth="1"/>
    <col min="14342" max="14342" width="15.453125" style="2" customWidth="1"/>
    <col min="14343" max="14343" width="14.54296875" style="2" customWidth="1"/>
    <col min="14344" max="14344" width="9.81640625" style="2" customWidth="1"/>
    <col min="14345" max="14348" width="9.1796875" style="2"/>
    <col min="14349" max="14349" width="10.7265625" style="2" customWidth="1"/>
    <col min="14350" max="14350" width="14.26953125" style="2" customWidth="1"/>
    <col min="14351" max="14351" width="11.81640625" style="2" customWidth="1"/>
    <col min="14352" max="14355" width="9.1796875" style="2"/>
    <col min="14356" max="14356" width="12" style="2" customWidth="1"/>
    <col min="14357" max="14594" width="9.1796875" style="2"/>
    <col min="14595" max="14595" width="21.1796875" style="2" customWidth="1"/>
    <col min="14596" max="14596" width="6.453125" style="2" customWidth="1"/>
    <col min="14597" max="14597" width="7.26953125" style="2" customWidth="1"/>
    <col min="14598" max="14598" width="15.453125" style="2" customWidth="1"/>
    <col min="14599" max="14599" width="14.54296875" style="2" customWidth="1"/>
    <col min="14600" max="14600" width="9.81640625" style="2" customWidth="1"/>
    <col min="14601" max="14604" width="9.1796875" style="2"/>
    <col min="14605" max="14605" width="10.7265625" style="2" customWidth="1"/>
    <col min="14606" max="14606" width="14.26953125" style="2" customWidth="1"/>
    <col min="14607" max="14607" width="11.81640625" style="2" customWidth="1"/>
    <col min="14608" max="14611" width="9.1796875" style="2"/>
    <col min="14612" max="14612" width="12" style="2" customWidth="1"/>
    <col min="14613" max="14850" width="9.1796875" style="2"/>
    <col min="14851" max="14851" width="21.1796875" style="2" customWidth="1"/>
    <col min="14852" max="14852" width="6.453125" style="2" customWidth="1"/>
    <col min="14853" max="14853" width="7.26953125" style="2" customWidth="1"/>
    <col min="14854" max="14854" width="15.453125" style="2" customWidth="1"/>
    <col min="14855" max="14855" width="14.54296875" style="2" customWidth="1"/>
    <col min="14856" max="14856" width="9.81640625" style="2" customWidth="1"/>
    <col min="14857" max="14860" width="9.1796875" style="2"/>
    <col min="14861" max="14861" width="10.7265625" style="2" customWidth="1"/>
    <col min="14862" max="14862" width="14.26953125" style="2" customWidth="1"/>
    <col min="14863" max="14863" width="11.81640625" style="2" customWidth="1"/>
    <col min="14864" max="14867" width="9.1796875" style="2"/>
    <col min="14868" max="14868" width="12" style="2" customWidth="1"/>
    <col min="14869" max="15106" width="9.1796875" style="2"/>
    <col min="15107" max="15107" width="21.1796875" style="2" customWidth="1"/>
    <col min="15108" max="15108" width="6.453125" style="2" customWidth="1"/>
    <col min="15109" max="15109" width="7.26953125" style="2" customWidth="1"/>
    <col min="15110" max="15110" width="15.453125" style="2" customWidth="1"/>
    <col min="15111" max="15111" width="14.54296875" style="2" customWidth="1"/>
    <col min="15112" max="15112" width="9.81640625" style="2" customWidth="1"/>
    <col min="15113" max="15116" width="9.1796875" style="2"/>
    <col min="15117" max="15117" width="10.7265625" style="2" customWidth="1"/>
    <col min="15118" max="15118" width="14.26953125" style="2" customWidth="1"/>
    <col min="15119" max="15119" width="11.81640625" style="2" customWidth="1"/>
    <col min="15120" max="15123" width="9.1796875" style="2"/>
    <col min="15124" max="15124" width="12" style="2" customWidth="1"/>
    <col min="15125" max="15362" width="9.1796875" style="2"/>
    <col min="15363" max="15363" width="21.1796875" style="2" customWidth="1"/>
    <col min="15364" max="15364" width="6.453125" style="2" customWidth="1"/>
    <col min="15365" max="15365" width="7.26953125" style="2" customWidth="1"/>
    <col min="15366" max="15366" width="15.453125" style="2" customWidth="1"/>
    <col min="15367" max="15367" width="14.54296875" style="2" customWidth="1"/>
    <col min="15368" max="15368" width="9.81640625" style="2" customWidth="1"/>
    <col min="15369" max="15372" width="9.1796875" style="2"/>
    <col min="15373" max="15373" width="10.7265625" style="2" customWidth="1"/>
    <col min="15374" max="15374" width="14.26953125" style="2" customWidth="1"/>
    <col min="15375" max="15375" width="11.81640625" style="2" customWidth="1"/>
    <col min="15376" max="15379" width="9.1796875" style="2"/>
    <col min="15380" max="15380" width="12" style="2" customWidth="1"/>
    <col min="15381" max="15618" width="9.1796875" style="2"/>
    <col min="15619" max="15619" width="21.1796875" style="2" customWidth="1"/>
    <col min="15620" max="15620" width="6.453125" style="2" customWidth="1"/>
    <col min="15621" max="15621" width="7.26953125" style="2" customWidth="1"/>
    <col min="15622" max="15622" width="15.453125" style="2" customWidth="1"/>
    <col min="15623" max="15623" width="14.54296875" style="2" customWidth="1"/>
    <col min="15624" max="15624" width="9.81640625" style="2" customWidth="1"/>
    <col min="15625" max="15628" width="9.1796875" style="2"/>
    <col min="15629" max="15629" width="10.7265625" style="2" customWidth="1"/>
    <col min="15630" max="15630" width="14.26953125" style="2" customWidth="1"/>
    <col min="15631" max="15631" width="11.81640625" style="2" customWidth="1"/>
    <col min="15632" max="15635" width="9.1796875" style="2"/>
    <col min="15636" max="15636" width="12" style="2" customWidth="1"/>
    <col min="15637" max="15874" width="9.1796875" style="2"/>
    <col min="15875" max="15875" width="21.1796875" style="2" customWidth="1"/>
    <col min="15876" max="15876" width="6.453125" style="2" customWidth="1"/>
    <col min="15877" max="15877" width="7.26953125" style="2" customWidth="1"/>
    <col min="15878" max="15878" width="15.453125" style="2" customWidth="1"/>
    <col min="15879" max="15879" width="14.54296875" style="2" customWidth="1"/>
    <col min="15880" max="15880" width="9.81640625" style="2" customWidth="1"/>
    <col min="15881" max="15884" width="9.1796875" style="2"/>
    <col min="15885" max="15885" width="10.7265625" style="2" customWidth="1"/>
    <col min="15886" max="15886" width="14.26953125" style="2" customWidth="1"/>
    <col min="15887" max="15887" width="11.81640625" style="2" customWidth="1"/>
    <col min="15888" max="15891" width="9.1796875" style="2"/>
    <col min="15892" max="15892" width="12" style="2" customWidth="1"/>
    <col min="15893" max="16130" width="9.1796875" style="2"/>
    <col min="16131" max="16131" width="21.1796875" style="2" customWidth="1"/>
    <col min="16132" max="16132" width="6.453125" style="2" customWidth="1"/>
    <col min="16133" max="16133" width="7.26953125" style="2" customWidth="1"/>
    <col min="16134" max="16134" width="15.453125" style="2" customWidth="1"/>
    <col min="16135" max="16135" width="14.54296875" style="2" customWidth="1"/>
    <col min="16136" max="16136" width="9.81640625" style="2" customWidth="1"/>
    <col min="16137" max="16140" width="9.1796875" style="2"/>
    <col min="16141" max="16141" width="10.7265625" style="2" customWidth="1"/>
    <col min="16142" max="16142" width="14.26953125" style="2" customWidth="1"/>
    <col min="16143" max="16143" width="11.81640625" style="2" customWidth="1"/>
    <col min="16144" max="16147" width="9.1796875" style="2"/>
    <col min="16148" max="16148" width="12" style="2" customWidth="1"/>
    <col min="16149" max="16384" width="9.1796875" style="2"/>
  </cols>
  <sheetData>
    <row r="1" spans="2:20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spans="2:20" x14ac:dyDescent="0.35">
      <c r="B3" s="3" t="s">
        <v>1</v>
      </c>
      <c r="C3" s="3" t="s">
        <v>2</v>
      </c>
      <c r="D3" s="3" t="s">
        <v>3</v>
      </c>
      <c r="E3" s="3"/>
      <c r="F3" s="3"/>
      <c r="G3" s="3" t="s">
        <v>4</v>
      </c>
      <c r="H3" s="3" t="s">
        <v>5</v>
      </c>
      <c r="I3" s="3"/>
      <c r="J3" s="3"/>
      <c r="K3" s="3"/>
      <c r="L3" s="3"/>
    </row>
    <row r="4" spans="2:20" x14ac:dyDescent="0.35">
      <c r="B4" s="3"/>
      <c r="C4" s="3"/>
      <c r="D4" s="3"/>
      <c r="E4" s="3"/>
      <c r="F4" s="3"/>
      <c r="G4" s="3"/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</row>
    <row r="5" spans="2:20" x14ac:dyDescent="0.35">
      <c r="B5" s="4"/>
      <c r="C5" s="5"/>
      <c r="D5" s="6"/>
      <c r="E5" s="7"/>
      <c r="F5" s="8"/>
      <c r="G5" s="9"/>
      <c r="H5" s="4"/>
      <c r="I5" s="4"/>
      <c r="J5" s="4"/>
      <c r="K5" s="4"/>
      <c r="L5" s="4"/>
    </row>
    <row r="6" spans="2:20" x14ac:dyDescent="0.35">
      <c r="B6" s="4">
        <v>1</v>
      </c>
      <c r="C6" s="10" t="s">
        <v>11</v>
      </c>
      <c r="D6" s="11">
        <v>1</v>
      </c>
      <c r="E6" s="12" t="s">
        <v>12</v>
      </c>
      <c r="F6" s="8" t="s">
        <v>13</v>
      </c>
      <c r="G6" s="9" t="s">
        <v>14</v>
      </c>
      <c r="H6" s="13"/>
      <c r="I6" s="13"/>
      <c r="J6" s="13">
        <v>1</v>
      </c>
      <c r="K6" s="4"/>
      <c r="L6" s="4"/>
      <c r="N6" s="14" t="s">
        <v>15</v>
      </c>
      <c r="O6" s="7"/>
      <c r="P6" s="7"/>
      <c r="Q6" s="7"/>
      <c r="R6" s="7"/>
      <c r="S6" s="7"/>
      <c r="T6" s="9"/>
    </row>
    <row r="7" spans="2:20" x14ac:dyDescent="0.35">
      <c r="B7" s="4"/>
      <c r="C7" s="10"/>
      <c r="D7" s="11"/>
      <c r="E7" s="12"/>
      <c r="F7" s="8"/>
      <c r="G7" s="9" t="s">
        <v>16</v>
      </c>
      <c r="H7" s="13">
        <v>1</v>
      </c>
      <c r="I7" s="13"/>
      <c r="J7" s="13"/>
      <c r="K7" s="4"/>
      <c r="L7" s="4"/>
      <c r="N7" s="4" t="s">
        <v>4</v>
      </c>
      <c r="O7" s="15" t="s">
        <v>5</v>
      </c>
      <c r="P7" s="16"/>
      <c r="Q7" s="16"/>
      <c r="R7" s="16"/>
      <c r="S7" s="17"/>
      <c r="T7" s="5" t="s">
        <v>17</v>
      </c>
    </row>
    <row r="8" spans="2:20" x14ac:dyDescent="0.35">
      <c r="B8" s="4"/>
      <c r="C8" s="10"/>
      <c r="D8" s="11"/>
      <c r="E8" s="12"/>
      <c r="F8" s="8"/>
      <c r="G8" s="9" t="s">
        <v>18</v>
      </c>
      <c r="H8" s="13">
        <v>1</v>
      </c>
      <c r="I8" s="13">
        <v>1</v>
      </c>
      <c r="J8" s="13">
        <v>1</v>
      </c>
      <c r="K8" s="4"/>
      <c r="L8" s="4"/>
      <c r="N8" s="4"/>
      <c r="O8" s="4" t="s">
        <v>6</v>
      </c>
      <c r="P8" s="4" t="s">
        <v>7</v>
      </c>
      <c r="Q8" s="4" t="s">
        <v>8</v>
      </c>
      <c r="R8" s="4" t="s">
        <v>9</v>
      </c>
      <c r="S8" s="4" t="s">
        <v>10</v>
      </c>
      <c r="T8" s="5"/>
    </row>
    <row r="9" spans="2:20" x14ac:dyDescent="0.35">
      <c r="B9" s="4"/>
      <c r="C9" s="10"/>
      <c r="D9" s="11"/>
      <c r="E9" s="12"/>
      <c r="F9" s="8"/>
      <c r="G9" s="9" t="s">
        <v>19</v>
      </c>
      <c r="H9" s="13"/>
      <c r="I9" s="13"/>
      <c r="J9" s="13">
        <v>3</v>
      </c>
      <c r="K9" s="4"/>
      <c r="L9" s="4"/>
      <c r="N9" s="4"/>
      <c r="O9" s="4"/>
      <c r="P9" s="4"/>
      <c r="Q9" s="4"/>
      <c r="R9" s="4"/>
      <c r="S9" s="4"/>
      <c r="T9" s="5"/>
    </row>
    <row r="10" spans="2:20" x14ac:dyDescent="0.35">
      <c r="B10" s="4"/>
      <c r="C10" s="10"/>
      <c r="D10" s="11"/>
      <c r="E10" s="12"/>
      <c r="F10" s="8"/>
      <c r="G10" s="9" t="s">
        <v>20</v>
      </c>
      <c r="H10" s="13">
        <v>1</v>
      </c>
      <c r="I10" s="13"/>
      <c r="J10" s="13">
        <v>3</v>
      </c>
      <c r="K10" s="4"/>
      <c r="L10" s="4"/>
      <c r="N10" s="5" t="s">
        <v>14</v>
      </c>
      <c r="O10" s="4">
        <f>H6+H11+H16+H21+H26+H31+H36+H41+H46+H51+H56+H61+H67</f>
        <v>3</v>
      </c>
      <c r="P10" s="4">
        <f t="shared" ref="P10:S14" si="0">I6+I11+I16+I21+I26+I31+I36+I41+I46+I51+I56+I61+I67</f>
        <v>3</v>
      </c>
      <c r="Q10" s="4">
        <f t="shared" si="0"/>
        <v>6</v>
      </c>
      <c r="R10" s="4">
        <f t="shared" si="0"/>
        <v>1</v>
      </c>
      <c r="S10" s="4">
        <f t="shared" si="0"/>
        <v>0</v>
      </c>
      <c r="T10" s="4">
        <f>SUM(O10:S10)</f>
        <v>13</v>
      </c>
    </row>
    <row r="11" spans="2:20" x14ac:dyDescent="0.35">
      <c r="B11" s="4"/>
      <c r="C11" s="5"/>
      <c r="D11" s="6">
        <v>2</v>
      </c>
      <c r="E11" s="12" t="s">
        <v>12</v>
      </c>
      <c r="F11" s="8" t="s">
        <v>21</v>
      </c>
      <c r="G11" s="9" t="s">
        <v>14</v>
      </c>
      <c r="H11" s="4"/>
      <c r="I11" s="4"/>
      <c r="J11" s="4">
        <v>1</v>
      </c>
      <c r="K11" s="4"/>
      <c r="L11" s="4"/>
      <c r="N11" s="5" t="s">
        <v>16</v>
      </c>
      <c r="O11" s="4">
        <f>H7+H12+H17+H22+H27+H32+H37+H42+H47+H52+H57+H62+H68</f>
        <v>8</v>
      </c>
      <c r="P11" s="4">
        <f t="shared" si="0"/>
        <v>1</v>
      </c>
      <c r="Q11" s="4">
        <f t="shared" si="0"/>
        <v>4</v>
      </c>
      <c r="R11" s="4">
        <f t="shared" si="0"/>
        <v>0</v>
      </c>
      <c r="S11" s="4">
        <f t="shared" si="0"/>
        <v>0</v>
      </c>
      <c r="T11" s="4">
        <f>SUM(O11:S11)</f>
        <v>13</v>
      </c>
    </row>
    <row r="12" spans="2:20" x14ac:dyDescent="0.35">
      <c r="B12" s="4"/>
      <c r="C12" s="5"/>
      <c r="D12" s="6"/>
      <c r="E12" s="12"/>
      <c r="F12" s="8"/>
      <c r="G12" s="9" t="s">
        <v>16</v>
      </c>
      <c r="H12" s="4"/>
      <c r="I12" s="4">
        <v>1</v>
      </c>
      <c r="J12" s="4"/>
      <c r="K12" s="4"/>
      <c r="L12" s="4"/>
      <c r="N12" s="5" t="s">
        <v>18</v>
      </c>
      <c r="O12" s="4">
        <f>H8+H13+H18+H23+H28+H33+H38+H43+H48+H53+H58+H63+H69</f>
        <v>10</v>
      </c>
      <c r="P12" s="4">
        <f t="shared" si="0"/>
        <v>3</v>
      </c>
      <c r="Q12" s="4">
        <f t="shared" si="0"/>
        <v>26</v>
      </c>
      <c r="R12" s="4">
        <f t="shared" si="0"/>
        <v>0</v>
      </c>
      <c r="S12" s="4">
        <f t="shared" si="0"/>
        <v>0</v>
      </c>
      <c r="T12" s="4">
        <f>SUM(O12:S12)</f>
        <v>39</v>
      </c>
    </row>
    <row r="13" spans="2:20" x14ac:dyDescent="0.35">
      <c r="B13" s="4"/>
      <c r="C13" s="5"/>
      <c r="D13" s="6"/>
      <c r="E13" s="12"/>
      <c r="F13" s="8"/>
      <c r="G13" s="9" t="s">
        <v>18</v>
      </c>
      <c r="H13" s="4">
        <v>1</v>
      </c>
      <c r="I13" s="4"/>
      <c r="J13" s="4">
        <v>2</v>
      </c>
      <c r="K13" s="4"/>
      <c r="L13" s="4"/>
      <c r="N13" s="5" t="s">
        <v>19</v>
      </c>
      <c r="O13" s="4">
        <f>H9+H14+H19+H24+H29+H34+H39+H44+H49+H54+H59+H64+H70</f>
        <v>7</v>
      </c>
      <c r="P13" s="4">
        <f t="shared" si="0"/>
        <v>3</v>
      </c>
      <c r="Q13" s="4">
        <f t="shared" si="0"/>
        <v>24</v>
      </c>
      <c r="R13" s="4">
        <f t="shared" si="0"/>
        <v>1</v>
      </c>
      <c r="S13" s="4">
        <f t="shared" si="0"/>
        <v>0</v>
      </c>
      <c r="T13" s="4">
        <f>SUM(O13:S13)</f>
        <v>35</v>
      </c>
    </row>
    <row r="14" spans="2:20" x14ac:dyDescent="0.35">
      <c r="B14" s="4"/>
      <c r="C14" s="5"/>
      <c r="D14" s="6"/>
      <c r="E14" s="12"/>
      <c r="F14" s="8"/>
      <c r="G14" s="9" t="s">
        <v>19</v>
      </c>
      <c r="H14" s="4"/>
      <c r="I14" s="4"/>
      <c r="J14" s="4">
        <v>2</v>
      </c>
      <c r="K14" s="4"/>
      <c r="L14" s="4"/>
      <c r="N14" s="5" t="s">
        <v>20</v>
      </c>
      <c r="O14" s="4">
        <f>H10+H15+H20+H25+H30+H35+H40+H45+H50+H55+H60+H65+H71</f>
        <v>11</v>
      </c>
      <c r="P14" s="4">
        <f t="shared" si="0"/>
        <v>1</v>
      </c>
      <c r="Q14" s="4">
        <f t="shared" si="0"/>
        <v>34</v>
      </c>
      <c r="R14" s="4">
        <f t="shared" si="0"/>
        <v>2</v>
      </c>
      <c r="S14" s="4">
        <f t="shared" si="0"/>
        <v>0</v>
      </c>
      <c r="T14" s="4">
        <f>SUM(O14:S14)</f>
        <v>48</v>
      </c>
    </row>
    <row r="15" spans="2:20" x14ac:dyDescent="0.35">
      <c r="B15" s="4"/>
      <c r="C15" s="5"/>
      <c r="D15" s="6"/>
      <c r="E15" s="12"/>
      <c r="F15" s="8"/>
      <c r="G15" s="9" t="s">
        <v>20</v>
      </c>
      <c r="H15" s="4"/>
      <c r="I15" s="4"/>
      <c r="J15" s="4">
        <v>3</v>
      </c>
      <c r="K15" s="4"/>
      <c r="L15" s="4"/>
      <c r="N15" s="5"/>
      <c r="O15" s="5"/>
      <c r="P15" s="5"/>
      <c r="Q15" s="5"/>
      <c r="R15" s="5"/>
      <c r="S15" s="5"/>
      <c r="T15" s="4">
        <f>SUM(T10:T14)</f>
        <v>148</v>
      </c>
    </row>
    <row r="16" spans="2:20" x14ac:dyDescent="0.35">
      <c r="B16" s="4"/>
      <c r="C16" s="5"/>
      <c r="D16" s="11">
        <v>3</v>
      </c>
      <c r="E16" s="12" t="s">
        <v>12</v>
      </c>
      <c r="F16" s="8" t="s">
        <v>22</v>
      </c>
      <c r="G16" s="9" t="s">
        <v>14</v>
      </c>
      <c r="H16" s="4"/>
      <c r="I16" s="4">
        <v>1</v>
      </c>
      <c r="J16" s="4"/>
      <c r="K16" s="4"/>
      <c r="L16" s="4"/>
    </row>
    <row r="17" spans="2:12" x14ac:dyDescent="0.35">
      <c r="B17" s="4"/>
      <c r="C17" s="5"/>
      <c r="D17" s="11"/>
      <c r="E17" s="12"/>
      <c r="F17" s="8"/>
      <c r="G17" s="9" t="s">
        <v>16</v>
      </c>
      <c r="H17" s="4">
        <v>1</v>
      </c>
      <c r="I17" s="4"/>
      <c r="J17" s="4"/>
      <c r="K17" s="4"/>
      <c r="L17" s="4"/>
    </row>
    <row r="18" spans="2:12" x14ac:dyDescent="0.35">
      <c r="B18" s="4"/>
      <c r="C18" s="5"/>
      <c r="D18" s="11"/>
      <c r="E18" s="12"/>
      <c r="F18" s="8"/>
      <c r="G18" s="9" t="s">
        <v>18</v>
      </c>
      <c r="H18" s="4">
        <v>1</v>
      </c>
      <c r="I18" s="4"/>
      <c r="J18" s="4">
        <v>2</v>
      </c>
      <c r="K18" s="4"/>
      <c r="L18" s="4"/>
    </row>
    <row r="19" spans="2:12" x14ac:dyDescent="0.35">
      <c r="B19" s="4"/>
      <c r="C19" s="5"/>
      <c r="D19" s="11"/>
      <c r="E19" s="12"/>
      <c r="F19" s="8"/>
      <c r="G19" s="9" t="s">
        <v>19</v>
      </c>
      <c r="H19" s="4">
        <v>2</v>
      </c>
      <c r="I19" s="4"/>
      <c r="J19" s="4">
        <v>1</v>
      </c>
      <c r="K19" s="4"/>
      <c r="L19" s="4"/>
    </row>
    <row r="20" spans="2:12" x14ac:dyDescent="0.35">
      <c r="B20" s="4"/>
      <c r="C20" s="5"/>
      <c r="D20" s="11"/>
      <c r="E20" s="12"/>
      <c r="F20" s="8"/>
      <c r="G20" s="9" t="s">
        <v>20</v>
      </c>
      <c r="H20" s="4"/>
      <c r="I20" s="4">
        <v>1</v>
      </c>
      <c r="J20" s="4">
        <v>2</v>
      </c>
      <c r="K20" s="4"/>
      <c r="L20" s="4"/>
    </row>
    <row r="21" spans="2:12" x14ac:dyDescent="0.35">
      <c r="B21" s="4"/>
      <c r="C21" s="5"/>
      <c r="D21" s="6">
        <v>4</v>
      </c>
      <c r="E21" s="12" t="s">
        <v>12</v>
      </c>
      <c r="F21" s="8" t="s">
        <v>23</v>
      </c>
      <c r="G21" s="9" t="s">
        <v>14</v>
      </c>
      <c r="H21" s="18"/>
      <c r="I21" s="18">
        <v>1</v>
      </c>
      <c r="J21" s="18"/>
      <c r="K21" s="4"/>
      <c r="L21" s="4"/>
    </row>
    <row r="22" spans="2:12" x14ac:dyDescent="0.35">
      <c r="B22" s="4"/>
      <c r="C22" s="5"/>
      <c r="D22" s="6"/>
      <c r="E22" s="12"/>
      <c r="F22" s="8"/>
      <c r="G22" s="9" t="s">
        <v>16</v>
      </c>
      <c r="H22" s="19">
        <v>1</v>
      </c>
      <c r="I22" s="19"/>
      <c r="J22" s="19"/>
      <c r="K22" s="4"/>
      <c r="L22" s="4"/>
    </row>
    <row r="23" spans="2:12" x14ac:dyDescent="0.35">
      <c r="B23" s="4"/>
      <c r="C23" s="5"/>
      <c r="D23" s="6"/>
      <c r="E23" s="12"/>
      <c r="F23" s="8"/>
      <c r="G23" s="9" t="s">
        <v>18</v>
      </c>
      <c r="H23" s="19">
        <v>1</v>
      </c>
      <c r="I23" s="19"/>
      <c r="J23" s="19">
        <v>2</v>
      </c>
      <c r="K23" s="4"/>
      <c r="L23" s="4"/>
    </row>
    <row r="24" spans="2:12" x14ac:dyDescent="0.35">
      <c r="B24" s="4"/>
      <c r="C24" s="5"/>
      <c r="D24" s="6"/>
      <c r="E24" s="12"/>
      <c r="F24" s="8"/>
      <c r="G24" s="9" t="s">
        <v>19</v>
      </c>
      <c r="H24" s="19">
        <v>1</v>
      </c>
      <c r="I24" s="19"/>
      <c r="J24" s="19">
        <v>2</v>
      </c>
      <c r="K24" s="4"/>
      <c r="L24" s="4"/>
    </row>
    <row r="25" spans="2:12" x14ac:dyDescent="0.35">
      <c r="B25" s="4"/>
      <c r="C25" s="5"/>
      <c r="D25" s="6"/>
      <c r="E25" s="12"/>
      <c r="F25" s="8"/>
      <c r="G25" s="9" t="s">
        <v>20</v>
      </c>
      <c r="H25" s="19"/>
      <c r="I25" s="19"/>
      <c r="J25" s="19">
        <v>3</v>
      </c>
      <c r="K25" s="4"/>
      <c r="L25" s="4"/>
    </row>
    <row r="26" spans="2:12" x14ac:dyDescent="0.35">
      <c r="B26" s="4"/>
      <c r="C26" s="5"/>
      <c r="D26" s="11">
        <v>5</v>
      </c>
      <c r="E26" s="12" t="s">
        <v>12</v>
      </c>
      <c r="F26" s="20" t="s">
        <v>24</v>
      </c>
      <c r="G26" s="9" t="s">
        <v>14</v>
      </c>
      <c r="H26" s="4">
        <v>1</v>
      </c>
      <c r="I26" s="4"/>
      <c r="J26" s="4"/>
      <c r="K26" s="4"/>
      <c r="L26" s="4"/>
    </row>
    <row r="27" spans="2:12" x14ac:dyDescent="0.35">
      <c r="B27" s="4"/>
      <c r="C27" s="5"/>
      <c r="D27" s="11"/>
      <c r="E27" s="12"/>
      <c r="F27" s="8"/>
      <c r="G27" s="9" t="s">
        <v>16</v>
      </c>
      <c r="H27" s="4">
        <v>1</v>
      </c>
      <c r="I27" s="4"/>
      <c r="J27" s="4"/>
      <c r="K27" s="4"/>
      <c r="L27" s="4"/>
    </row>
    <row r="28" spans="2:12" x14ac:dyDescent="0.35">
      <c r="B28" s="4"/>
      <c r="C28" s="5"/>
      <c r="D28" s="11"/>
      <c r="E28" s="12"/>
      <c r="F28" s="8"/>
      <c r="G28" s="9" t="s">
        <v>18</v>
      </c>
      <c r="H28" s="4">
        <v>1</v>
      </c>
      <c r="I28" s="4"/>
      <c r="J28" s="4">
        <v>2</v>
      </c>
      <c r="K28" s="4"/>
      <c r="L28" s="4"/>
    </row>
    <row r="29" spans="2:12" x14ac:dyDescent="0.35">
      <c r="B29" s="4"/>
      <c r="C29" s="5"/>
      <c r="D29" s="11"/>
      <c r="E29" s="12"/>
      <c r="F29" s="8"/>
      <c r="G29" s="9" t="s">
        <v>19</v>
      </c>
      <c r="H29" s="4">
        <v>1</v>
      </c>
      <c r="I29" s="4">
        <v>1</v>
      </c>
      <c r="J29" s="4">
        <v>1</v>
      </c>
      <c r="K29" s="4"/>
      <c r="L29" s="4"/>
    </row>
    <row r="30" spans="2:12" x14ac:dyDescent="0.35">
      <c r="B30" s="4"/>
      <c r="C30" s="5"/>
      <c r="D30" s="11"/>
      <c r="E30" s="12"/>
      <c r="F30" s="8"/>
      <c r="G30" s="9" t="s">
        <v>20</v>
      </c>
      <c r="H30" s="4">
        <v>3</v>
      </c>
      <c r="I30" s="4"/>
      <c r="J30" s="4">
        <v>1</v>
      </c>
      <c r="K30" s="4"/>
      <c r="L30" s="4"/>
    </row>
    <row r="31" spans="2:12" x14ac:dyDescent="0.35">
      <c r="B31" s="4"/>
      <c r="C31" s="5"/>
      <c r="D31" s="6">
        <v>6</v>
      </c>
      <c r="E31" s="12" t="s">
        <v>12</v>
      </c>
      <c r="F31" s="8" t="s">
        <v>25</v>
      </c>
      <c r="G31" s="9" t="s">
        <v>14</v>
      </c>
      <c r="H31" s="4"/>
      <c r="I31" s="4"/>
      <c r="J31" s="4">
        <v>1</v>
      </c>
      <c r="K31" s="4"/>
      <c r="L31" s="4"/>
    </row>
    <row r="32" spans="2:12" x14ac:dyDescent="0.35">
      <c r="B32" s="4"/>
      <c r="C32" s="5"/>
      <c r="D32" s="6"/>
      <c r="E32" s="12"/>
      <c r="F32" s="8"/>
      <c r="G32" s="9" t="s">
        <v>16</v>
      </c>
      <c r="H32" s="4"/>
      <c r="I32" s="4"/>
      <c r="J32" s="4">
        <v>1</v>
      </c>
      <c r="K32" s="4"/>
      <c r="L32" s="4"/>
    </row>
    <row r="33" spans="2:12" x14ac:dyDescent="0.35">
      <c r="B33" s="4"/>
      <c r="C33" s="5"/>
      <c r="D33" s="6"/>
      <c r="E33" s="12"/>
      <c r="F33" s="8"/>
      <c r="G33" s="9" t="s">
        <v>18</v>
      </c>
      <c r="H33" s="4">
        <v>1</v>
      </c>
      <c r="I33" s="4">
        <v>1</v>
      </c>
      <c r="J33" s="4">
        <v>1</v>
      </c>
      <c r="K33" s="4"/>
      <c r="L33" s="4"/>
    </row>
    <row r="34" spans="2:12" x14ac:dyDescent="0.35">
      <c r="B34" s="4"/>
      <c r="C34" s="5"/>
      <c r="D34" s="6"/>
      <c r="E34" s="12"/>
      <c r="F34" s="8"/>
      <c r="G34" s="9" t="s">
        <v>19</v>
      </c>
      <c r="H34" s="4">
        <v>1</v>
      </c>
      <c r="I34" s="4">
        <v>1</v>
      </c>
      <c r="J34" s="4">
        <v>1</v>
      </c>
      <c r="K34" s="4"/>
      <c r="L34" s="4"/>
    </row>
    <row r="35" spans="2:12" x14ac:dyDescent="0.35">
      <c r="B35" s="4"/>
      <c r="C35" s="5"/>
      <c r="D35" s="6"/>
      <c r="E35" s="12"/>
      <c r="F35" s="8"/>
      <c r="G35" s="9" t="s">
        <v>20</v>
      </c>
      <c r="H35" s="4">
        <v>1</v>
      </c>
      <c r="I35" s="4"/>
      <c r="J35" s="4">
        <v>3</v>
      </c>
      <c r="K35" s="4"/>
      <c r="L35" s="4"/>
    </row>
    <row r="36" spans="2:12" x14ac:dyDescent="0.35">
      <c r="B36" s="4"/>
      <c r="C36" s="5"/>
      <c r="D36" s="11">
        <v>7</v>
      </c>
      <c r="E36" s="12" t="s">
        <v>12</v>
      </c>
      <c r="F36" s="8" t="s">
        <v>26</v>
      </c>
      <c r="G36" s="9" t="s">
        <v>14</v>
      </c>
      <c r="H36" s="4"/>
      <c r="I36" s="4"/>
      <c r="J36" s="4">
        <v>1</v>
      </c>
      <c r="K36" s="4"/>
      <c r="L36" s="4"/>
    </row>
    <row r="37" spans="2:12" x14ac:dyDescent="0.35">
      <c r="B37" s="4"/>
      <c r="C37" s="5"/>
      <c r="D37" s="11"/>
      <c r="E37" s="12"/>
      <c r="F37" s="8"/>
      <c r="G37" s="9" t="s">
        <v>16</v>
      </c>
      <c r="H37" s="4"/>
      <c r="I37" s="4"/>
      <c r="J37" s="4">
        <v>1</v>
      </c>
      <c r="K37" s="4"/>
      <c r="L37" s="4"/>
    </row>
    <row r="38" spans="2:12" x14ac:dyDescent="0.35">
      <c r="B38" s="4"/>
      <c r="C38" s="5"/>
      <c r="D38" s="11"/>
      <c r="E38" s="12"/>
      <c r="F38" s="8"/>
      <c r="G38" s="9" t="s">
        <v>18</v>
      </c>
      <c r="H38" s="4">
        <v>1</v>
      </c>
      <c r="I38" s="4"/>
      <c r="J38" s="4">
        <v>2</v>
      </c>
      <c r="K38" s="4"/>
      <c r="L38" s="4"/>
    </row>
    <row r="39" spans="2:12" x14ac:dyDescent="0.35">
      <c r="B39" s="4"/>
      <c r="C39" s="5"/>
      <c r="D39" s="11"/>
      <c r="E39" s="12"/>
      <c r="F39" s="8"/>
      <c r="G39" s="9" t="s">
        <v>19</v>
      </c>
      <c r="H39" s="4"/>
      <c r="I39" s="4"/>
      <c r="J39" s="4">
        <v>2</v>
      </c>
      <c r="K39" s="4"/>
      <c r="L39" s="4"/>
    </row>
    <row r="40" spans="2:12" x14ac:dyDescent="0.35">
      <c r="B40" s="4"/>
      <c r="C40" s="5"/>
      <c r="D40" s="11"/>
      <c r="E40" s="12"/>
      <c r="F40" s="8"/>
      <c r="G40" s="9" t="s">
        <v>20</v>
      </c>
      <c r="H40" s="4"/>
      <c r="I40" s="4"/>
      <c r="J40" s="4">
        <v>4</v>
      </c>
      <c r="K40" s="4"/>
      <c r="L40" s="4"/>
    </row>
    <row r="41" spans="2:12" x14ac:dyDescent="0.35">
      <c r="B41" s="4"/>
      <c r="C41" s="5"/>
      <c r="D41" s="6">
        <v>8</v>
      </c>
      <c r="E41" s="12" t="s">
        <v>12</v>
      </c>
      <c r="F41" s="8" t="s">
        <v>27</v>
      </c>
      <c r="G41" s="9" t="s">
        <v>14</v>
      </c>
      <c r="H41" s="21"/>
      <c r="I41" s="21"/>
      <c r="J41" s="21">
        <v>1</v>
      </c>
      <c r="K41" s="4"/>
      <c r="L41" s="4"/>
    </row>
    <row r="42" spans="2:12" x14ac:dyDescent="0.35">
      <c r="B42" s="4"/>
      <c r="C42" s="5"/>
      <c r="D42" s="6"/>
      <c r="E42" s="12"/>
      <c r="F42" s="8"/>
      <c r="G42" s="9" t="s">
        <v>16</v>
      </c>
      <c r="H42" s="21">
        <v>1</v>
      </c>
      <c r="I42" s="21"/>
      <c r="J42" s="21"/>
      <c r="K42" s="4"/>
      <c r="L42" s="4"/>
    </row>
    <row r="43" spans="2:12" x14ac:dyDescent="0.35">
      <c r="B43" s="4"/>
      <c r="C43" s="5"/>
      <c r="D43" s="6"/>
      <c r="E43" s="12"/>
      <c r="F43" s="8"/>
      <c r="G43" s="9" t="s">
        <v>18</v>
      </c>
      <c r="H43" s="21"/>
      <c r="I43" s="21"/>
      <c r="J43" s="21">
        <v>3</v>
      </c>
      <c r="K43" s="4"/>
      <c r="L43" s="4"/>
    </row>
    <row r="44" spans="2:12" x14ac:dyDescent="0.35">
      <c r="B44" s="4"/>
      <c r="C44" s="5"/>
      <c r="D44" s="6"/>
      <c r="E44" s="12"/>
      <c r="F44" s="8"/>
      <c r="G44" s="9" t="s">
        <v>19</v>
      </c>
      <c r="H44" s="21"/>
      <c r="I44" s="21">
        <v>1</v>
      </c>
      <c r="J44" s="21">
        <v>2</v>
      </c>
      <c r="K44" s="4"/>
      <c r="L44" s="4"/>
    </row>
    <row r="45" spans="2:12" x14ac:dyDescent="0.35">
      <c r="B45" s="4"/>
      <c r="C45" s="5"/>
      <c r="D45" s="6"/>
      <c r="E45" s="12"/>
      <c r="F45" s="8"/>
      <c r="G45" s="9" t="s">
        <v>20</v>
      </c>
      <c r="H45" s="21"/>
      <c r="I45" s="21"/>
      <c r="J45" s="21">
        <v>4</v>
      </c>
      <c r="K45" s="4"/>
      <c r="L45" s="4"/>
    </row>
    <row r="46" spans="2:12" x14ac:dyDescent="0.35">
      <c r="B46" s="4"/>
      <c r="C46" s="5"/>
      <c r="D46" s="11">
        <v>9</v>
      </c>
      <c r="E46" s="12" t="s">
        <v>12</v>
      </c>
      <c r="F46" s="8" t="s">
        <v>28</v>
      </c>
      <c r="G46" s="9" t="s">
        <v>14</v>
      </c>
      <c r="H46" s="4"/>
      <c r="I46" s="4"/>
      <c r="K46" s="4">
        <v>1</v>
      </c>
      <c r="L46" s="4"/>
    </row>
    <row r="47" spans="2:12" x14ac:dyDescent="0.35">
      <c r="B47" s="4"/>
      <c r="C47" s="5"/>
      <c r="D47" s="11"/>
      <c r="E47" s="12"/>
      <c r="F47" s="8"/>
      <c r="G47" s="9" t="s">
        <v>16</v>
      </c>
      <c r="H47" s="4"/>
      <c r="I47" s="4"/>
      <c r="J47" s="4">
        <v>1</v>
      </c>
      <c r="K47" s="4"/>
      <c r="L47" s="4"/>
    </row>
    <row r="48" spans="2:12" x14ac:dyDescent="0.35">
      <c r="B48" s="4"/>
      <c r="C48" s="5"/>
      <c r="D48" s="11"/>
      <c r="E48" s="12"/>
      <c r="F48" s="8"/>
      <c r="G48" s="9" t="s">
        <v>18</v>
      </c>
      <c r="H48" s="4">
        <v>1</v>
      </c>
      <c r="I48" s="4"/>
      <c r="J48" s="4">
        <v>2</v>
      </c>
      <c r="K48" s="4"/>
      <c r="L48" s="4"/>
    </row>
    <row r="49" spans="2:12" x14ac:dyDescent="0.35">
      <c r="B49" s="4"/>
      <c r="C49" s="5"/>
      <c r="D49" s="11"/>
      <c r="E49" s="12"/>
      <c r="F49" s="8"/>
      <c r="G49" s="9" t="s">
        <v>19</v>
      </c>
      <c r="H49" s="4"/>
      <c r="I49" s="4"/>
      <c r="J49" s="4">
        <v>3</v>
      </c>
      <c r="K49" s="4"/>
      <c r="L49" s="4"/>
    </row>
    <row r="50" spans="2:12" x14ac:dyDescent="0.35">
      <c r="B50" s="4"/>
      <c r="C50" s="5"/>
      <c r="D50" s="11"/>
      <c r="E50" s="12"/>
      <c r="F50" s="8"/>
      <c r="G50" s="9" t="s">
        <v>20</v>
      </c>
      <c r="H50" s="4"/>
      <c r="I50" s="4"/>
      <c r="J50" s="4">
        <v>2</v>
      </c>
      <c r="K50" s="4">
        <v>1</v>
      </c>
      <c r="L50" s="4"/>
    </row>
    <row r="51" spans="2:12" x14ac:dyDescent="0.35">
      <c r="B51" s="4"/>
      <c r="C51" s="5"/>
      <c r="D51" s="6">
        <v>10</v>
      </c>
      <c r="E51" s="12" t="s">
        <v>12</v>
      </c>
      <c r="F51" s="8" t="s">
        <v>29</v>
      </c>
      <c r="G51" s="9" t="s">
        <v>14</v>
      </c>
      <c r="H51" s="4"/>
      <c r="I51" s="4">
        <v>1</v>
      </c>
      <c r="J51" s="4"/>
      <c r="K51" s="4"/>
      <c r="L51" s="4"/>
    </row>
    <row r="52" spans="2:12" x14ac:dyDescent="0.35">
      <c r="B52" s="4"/>
      <c r="C52" s="5"/>
      <c r="D52" s="6"/>
      <c r="E52" s="12"/>
      <c r="F52" s="8"/>
      <c r="G52" s="9" t="s">
        <v>16</v>
      </c>
      <c r="H52" s="4"/>
      <c r="I52" s="4"/>
      <c r="J52" s="4">
        <v>1</v>
      </c>
      <c r="K52" s="4"/>
      <c r="L52" s="4"/>
    </row>
    <row r="53" spans="2:12" x14ac:dyDescent="0.35">
      <c r="B53" s="4"/>
      <c r="C53" s="5"/>
      <c r="D53" s="6"/>
      <c r="E53" s="12"/>
      <c r="F53" s="8"/>
      <c r="G53" s="9" t="s">
        <v>18</v>
      </c>
      <c r="H53" s="4">
        <v>1</v>
      </c>
      <c r="I53" s="4"/>
      <c r="J53" s="4">
        <v>2</v>
      </c>
      <c r="K53" s="4"/>
      <c r="L53" s="4"/>
    </row>
    <row r="54" spans="2:12" x14ac:dyDescent="0.35">
      <c r="B54" s="4"/>
      <c r="C54" s="5"/>
      <c r="D54" s="6"/>
      <c r="E54" s="12"/>
      <c r="F54" s="8"/>
      <c r="G54" s="9" t="s">
        <v>19</v>
      </c>
      <c r="H54" s="4">
        <v>1</v>
      </c>
      <c r="I54" s="4"/>
      <c r="J54" s="4">
        <v>1</v>
      </c>
      <c r="K54" s="4"/>
      <c r="L54" s="4"/>
    </row>
    <row r="55" spans="2:12" x14ac:dyDescent="0.35">
      <c r="B55" s="4"/>
      <c r="C55" s="5"/>
      <c r="D55" s="6"/>
      <c r="E55" s="12"/>
      <c r="F55" s="8"/>
      <c r="G55" s="9" t="s">
        <v>20</v>
      </c>
      <c r="H55" s="4">
        <v>2</v>
      </c>
      <c r="I55" s="4"/>
      <c r="J55" s="4">
        <v>1</v>
      </c>
      <c r="K55" s="4"/>
      <c r="L55" s="4"/>
    </row>
    <row r="56" spans="2:12" x14ac:dyDescent="0.35">
      <c r="B56" s="4"/>
      <c r="C56" s="5"/>
      <c r="D56" s="11">
        <v>11</v>
      </c>
      <c r="E56" s="12" t="s">
        <v>12</v>
      </c>
      <c r="F56" s="8" t="s">
        <v>30</v>
      </c>
      <c r="G56" s="9" t="s">
        <v>14</v>
      </c>
      <c r="H56" s="4"/>
      <c r="I56" s="4"/>
      <c r="J56" s="4">
        <v>1</v>
      </c>
      <c r="K56" s="4"/>
      <c r="L56" s="4"/>
    </row>
    <row r="57" spans="2:12" x14ac:dyDescent="0.35">
      <c r="B57" s="4"/>
      <c r="C57" s="5"/>
      <c r="D57" s="6"/>
      <c r="E57" s="12"/>
      <c r="F57" s="8"/>
      <c r="G57" s="9" t="s">
        <v>16</v>
      </c>
      <c r="H57" s="4">
        <v>1</v>
      </c>
      <c r="I57" s="4"/>
      <c r="J57" s="4"/>
      <c r="K57" s="4"/>
      <c r="L57" s="4"/>
    </row>
    <row r="58" spans="2:12" x14ac:dyDescent="0.35">
      <c r="B58" s="4"/>
      <c r="C58" s="5"/>
      <c r="D58" s="6"/>
      <c r="E58" s="12"/>
      <c r="F58" s="8"/>
      <c r="G58" s="9" t="s">
        <v>18</v>
      </c>
      <c r="H58" s="4"/>
      <c r="I58" s="4"/>
      <c r="J58" s="4">
        <v>3</v>
      </c>
      <c r="K58" s="4"/>
      <c r="L58" s="4"/>
    </row>
    <row r="59" spans="2:12" x14ac:dyDescent="0.35">
      <c r="B59" s="4"/>
      <c r="C59" s="5"/>
      <c r="D59" s="6"/>
      <c r="E59" s="12"/>
      <c r="F59" s="8"/>
      <c r="G59" s="9" t="s">
        <v>19</v>
      </c>
      <c r="H59" s="4"/>
      <c r="I59" s="4"/>
      <c r="J59" s="4">
        <v>3</v>
      </c>
      <c r="K59" s="4"/>
      <c r="L59" s="4"/>
    </row>
    <row r="60" spans="2:12" x14ac:dyDescent="0.35">
      <c r="B60" s="4"/>
      <c r="C60" s="5"/>
      <c r="D60" s="6"/>
      <c r="E60" s="12"/>
      <c r="F60" s="8"/>
      <c r="G60" s="9" t="s">
        <v>20</v>
      </c>
      <c r="H60" s="4">
        <v>1</v>
      </c>
      <c r="I60" s="4"/>
      <c r="J60" s="4">
        <v>3</v>
      </c>
      <c r="K60" s="4"/>
      <c r="L60" s="4"/>
    </row>
    <row r="61" spans="2:12" x14ac:dyDescent="0.35">
      <c r="B61" s="4"/>
      <c r="C61" s="5"/>
      <c r="D61" s="6">
        <v>12</v>
      </c>
      <c r="E61" s="12" t="s">
        <v>12</v>
      </c>
      <c r="F61" s="8" t="s">
        <v>31</v>
      </c>
      <c r="G61" s="9" t="s">
        <v>14</v>
      </c>
      <c r="H61" s="23">
        <v>1</v>
      </c>
      <c r="I61" s="23"/>
      <c r="J61" s="23">
        <v>0</v>
      </c>
      <c r="K61" s="23"/>
      <c r="L61" s="4"/>
    </row>
    <row r="62" spans="2:12" x14ac:dyDescent="0.35">
      <c r="B62" s="4"/>
      <c r="C62" s="5"/>
      <c r="D62" s="6"/>
      <c r="E62" s="12"/>
      <c r="F62" s="8"/>
      <c r="G62" s="9" t="s">
        <v>16</v>
      </c>
      <c r="H62" s="23">
        <v>1</v>
      </c>
      <c r="I62" s="23"/>
      <c r="J62" s="23">
        <v>0</v>
      </c>
      <c r="K62" s="23"/>
      <c r="L62" s="4"/>
    </row>
    <row r="63" spans="2:12" x14ac:dyDescent="0.35">
      <c r="B63" s="4"/>
      <c r="C63" s="5"/>
      <c r="D63" s="6"/>
      <c r="E63" s="12"/>
      <c r="F63" s="8"/>
      <c r="G63" s="9" t="s">
        <v>18</v>
      </c>
      <c r="H63" s="23"/>
      <c r="I63" s="23">
        <v>1</v>
      </c>
      <c r="J63" s="23">
        <v>2</v>
      </c>
      <c r="K63" s="23"/>
      <c r="L63" s="4"/>
    </row>
    <row r="64" spans="2:12" x14ac:dyDescent="0.35">
      <c r="B64" s="4"/>
      <c r="C64" s="5"/>
      <c r="D64" s="6"/>
      <c r="E64" s="12"/>
      <c r="F64" s="8"/>
      <c r="G64" s="9" t="s">
        <v>19</v>
      </c>
      <c r="H64" s="23">
        <v>1</v>
      </c>
      <c r="I64" s="23"/>
      <c r="J64" s="23">
        <v>2</v>
      </c>
      <c r="K64" s="23"/>
      <c r="L64" s="4"/>
    </row>
    <row r="65" spans="2:20" x14ac:dyDescent="0.35">
      <c r="B65" s="4"/>
      <c r="C65" s="5"/>
      <c r="D65" s="6"/>
      <c r="E65" s="12"/>
      <c r="F65" s="8"/>
      <c r="G65" s="9" t="s">
        <v>20</v>
      </c>
      <c r="H65" s="23"/>
      <c r="I65" s="23"/>
      <c r="J65" s="23">
        <v>3</v>
      </c>
      <c r="K65" s="23">
        <v>1</v>
      </c>
      <c r="L65" s="4"/>
    </row>
    <row r="66" spans="2:20" x14ac:dyDescent="0.35">
      <c r="B66" s="4"/>
      <c r="C66" s="5"/>
      <c r="D66" s="6"/>
      <c r="E66" s="12"/>
      <c r="F66" s="8"/>
      <c r="G66" s="9"/>
      <c r="H66" s="4"/>
      <c r="I66" s="4"/>
      <c r="J66" s="4"/>
      <c r="K66" s="4"/>
      <c r="L66" s="4"/>
    </row>
    <row r="67" spans="2:20" x14ac:dyDescent="0.35">
      <c r="B67" s="4"/>
      <c r="C67" s="5"/>
      <c r="D67" s="11">
        <v>13</v>
      </c>
      <c r="E67" s="12" t="s">
        <v>12</v>
      </c>
      <c r="F67" s="8" t="s">
        <v>32</v>
      </c>
      <c r="G67" s="9" t="s">
        <v>14</v>
      </c>
      <c r="H67" s="23">
        <v>1</v>
      </c>
      <c r="I67" s="23"/>
      <c r="J67" s="23"/>
      <c r="K67" s="23"/>
      <c r="L67" s="4"/>
    </row>
    <row r="68" spans="2:20" x14ac:dyDescent="0.35">
      <c r="B68" s="4"/>
      <c r="C68" s="5"/>
      <c r="D68" s="6"/>
      <c r="E68" s="12"/>
      <c r="F68" s="8"/>
      <c r="G68" s="9" t="s">
        <v>16</v>
      </c>
      <c r="H68" s="23">
        <v>1</v>
      </c>
      <c r="I68" s="23"/>
      <c r="J68" s="23"/>
      <c r="K68" s="23"/>
      <c r="L68" s="4"/>
    </row>
    <row r="69" spans="2:20" x14ac:dyDescent="0.35">
      <c r="B69" s="4"/>
      <c r="C69" s="5"/>
      <c r="D69" s="6"/>
      <c r="E69" s="12"/>
      <c r="F69" s="8"/>
      <c r="G69" s="9" t="s">
        <v>18</v>
      </c>
      <c r="H69" s="23">
        <v>1</v>
      </c>
      <c r="I69" s="23"/>
      <c r="J69" s="23">
        <v>2</v>
      </c>
      <c r="K69" s="23"/>
      <c r="L69" s="4"/>
    </row>
    <row r="70" spans="2:20" x14ac:dyDescent="0.35">
      <c r="B70" s="4"/>
      <c r="C70" s="5"/>
      <c r="D70" s="6"/>
      <c r="E70" s="12"/>
      <c r="F70" s="8"/>
      <c r="G70" s="9" t="s">
        <v>19</v>
      </c>
      <c r="H70" s="23"/>
      <c r="I70" s="23"/>
      <c r="J70" s="23">
        <v>1</v>
      </c>
      <c r="K70" s="23">
        <v>1</v>
      </c>
      <c r="L70" s="4"/>
    </row>
    <row r="71" spans="2:20" x14ac:dyDescent="0.35">
      <c r="B71" s="4"/>
      <c r="C71" s="5"/>
      <c r="D71" s="6"/>
      <c r="E71" s="12"/>
      <c r="F71" s="8"/>
      <c r="G71" s="9" t="s">
        <v>20</v>
      </c>
      <c r="H71" s="23">
        <v>3</v>
      </c>
      <c r="I71" s="23"/>
      <c r="J71" s="23">
        <v>2</v>
      </c>
      <c r="K71" s="23"/>
      <c r="L71" s="4"/>
    </row>
    <row r="72" spans="2:20" x14ac:dyDescent="0.35">
      <c r="B72" s="4"/>
      <c r="C72" s="5"/>
      <c r="D72" s="6"/>
      <c r="E72" s="7"/>
      <c r="F72" s="12"/>
      <c r="G72" s="9"/>
      <c r="H72" s="4"/>
      <c r="I72" s="4"/>
      <c r="J72" s="4"/>
      <c r="K72" s="4"/>
      <c r="L72" s="4"/>
    </row>
    <row r="73" spans="2:20" x14ac:dyDescent="0.35">
      <c r="B73" s="4">
        <v>2</v>
      </c>
      <c r="C73" s="10" t="s">
        <v>33</v>
      </c>
      <c r="D73" s="11">
        <v>1</v>
      </c>
      <c r="E73" s="12" t="s">
        <v>34</v>
      </c>
      <c r="F73" s="12"/>
      <c r="G73" s="9" t="s">
        <v>14</v>
      </c>
      <c r="H73" s="24">
        <v>1</v>
      </c>
      <c r="I73" s="24"/>
      <c r="J73" s="24"/>
      <c r="K73" s="24"/>
      <c r="L73" s="25"/>
      <c r="N73" s="14" t="s">
        <v>35</v>
      </c>
      <c r="O73" s="7"/>
      <c r="P73" s="7"/>
      <c r="Q73" s="7"/>
      <c r="R73" s="7"/>
      <c r="S73" s="7"/>
      <c r="T73" s="9"/>
    </row>
    <row r="74" spans="2:20" x14ac:dyDescent="0.35">
      <c r="B74" s="4"/>
      <c r="C74" s="5"/>
      <c r="D74" s="6"/>
      <c r="E74" s="12"/>
      <c r="F74" s="8"/>
      <c r="G74" s="9" t="s">
        <v>16</v>
      </c>
      <c r="H74" s="24">
        <v>1</v>
      </c>
      <c r="I74" s="24"/>
      <c r="J74" s="24"/>
      <c r="K74" s="24"/>
      <c r="L74" s="25"/>
      <c r="N74" s="4" t="s">
        <v>4</v>
      </c>
      <c r="O74" s="15" t="s">
        <v>5</v>
      </c>
      <c r="P74" s="16"/>
      <c r="Q74" s="16"/>
      <c r="R74" s="16"/>
      <c r="S74" s="17"/>
      <c r="T74" s="5" t="s">
        <v>17</v>
      </c>
    </row>
    <row r="75" spans="2:20" x14ac:dyDescent="0.35">
      <c r="B75" s="4"/>
      <c r="C75" s="5"/>
      <c r="D75" s="6"/>
      <c r="E75" s="12"/>
      <c r="F75" s="8"/>
      <c r="G75" s="9" t="s">
        <v>18</v>
      </c>
      <c r="H75" s="24">
        <v>1</v>
      </c>
      <c r="I75" s="24"/>
      <c r="J75" s="24">
        <v>1</v>
      </c>
      <c r="K75" s="24">
        <v>1</v>
      </c>
      <c r="L75" s="25"/>
      <c r="N75" s="4"/>
      <c r="O75" s="4" t="s">
        <v>6</v>
      </c>
      <c r="P75" s="4" t="s">
        <v>7</v>
      </c>
      <c r="Q75" s="4" t="s">
        <v>8</v>
      </c>
      <c r="R75" s="4" t="s">
        <v>9</v>
      </c>
      <c r="S75" s="4" t="s">
        <v>10</v>
      </c>
      <c r="T75" s="5"/>
    </row>
    <row r="76" spans="2:20" x14ac:dyDescent="0.35">
      <c r="B76" s="4"/>
      <c r="C76" s="5"/>
      <c r="D76" s="6"/>
      <c r="E76" s="12"/>
      <c r="F76" s="8"/>
      <c r="G76" s="9" t="s">
        <v>19</v>
      </c>
      <c r="H76" s="24">
        <v>1</v>
      </c>
      <c r="I76" s="24"/>
      <c r="J76" s="24">
        <v>1</v>
      </c>
      <c r="K76" s="24"/>
      <c r="L76" s="25"/>
      <c r="N76" s="4"/>
      <c r="O76" s="4"/>
      <c r="P76" s="4"/>
      <c r="Q76" s="4"/>
      <c r="R76" s="4"/>
      <c r="S76" s="4"/>
      <c r="T76" s="5"/>
    </row>
    <row r="77" spans="2:20" x14ac:dyDescent="0.35">
      <c r="B77" s="4"/>
      <c r="C77" s="5"/>
      <c r="D77" s="6"/>
      <c r="E77" s="12"/>
      <c r="F77" s="8"/>
      <c r="G77" s="9" t="s">
        <v>20</v>
      </c>
      <c r="H77" s="24"/>
      <c r="I77" s="24">
        <v>1</v>
      </c>
      <c r="J77" s="26">
        <v>2</v>
      </c>
      <c r="K77" s="24"/>
      <c r="L77" s="25"/>
      <c r="N77" s="5" t="s">
        <v>14</v>
      </c>
      <c r="O77" s="4">
        <f>H73+H78+H83+H88+H93+H98+H103+H108+H113+H118+H123+H128</f>
        <v>5</v>
      </c>
      <c r="P77" s="4">
        <f t="shared" ref="P77:R81" si="1">I73+I78+I83+I88+I93+I98+I103+I108+I113+I118+I123+I128</f>
        <v>2</v>
      </c>
      <c r="Q77" s="4">
        <f t="shared" si="1"/>
        <v>5</v>
      </c>
      <c r="R77" s="4">
        <f t="shared" si="1"/>
        <v>0</v>
      </c>
      <c r="S77" s="4">
        <f>L73+L78+L83+L88+L93+L98+L103+L108+L113+L118+L123+L128</f>
        <v>0</v>
      </c>
      <c r="T77" s="4">
        <f>SUM(O77:S77)</f>
        <v>12</v>
      </c>
    </row>
    <row r="78" spans="2:20" x14ac:dyDescent="0.35">
      <c r="B78" s="4"/>
      <c r="C78" s="5"/>
      <c r="D78" s="6">
        <v>2</v>
      </c>
      <c r="E78" s="12" t="s">
        <v>36</v>
      </c>
      <c r="F78" s="12"/>
      <c r="G78" s="9" t="s">
        <v>14</v>
      </c>
      <c r="H78" s="25"/>
      <c r="I78" s="25"/>
      <c r="J78" s="25">
        <v>1</v>
      </c>
      <c r="K78" s="25"/>
      <c r="L78" s="25"/>
      <c r="N78" s="5" t="s">
        <v>16</v>
      </c>
      <c r="O78" s="4">
        <f>H74+H79+H84+H89+H94+H99+H104+H109+H114+H119+H124+H129</f>
        <v>6</v>
      </c>
      <c r="P78" s="4">
        <f t="shared" si="1"/>
        <v>2</v>
      </c>
      <c r="Q78" s="4">
        <f t="shared" si="1"/>
        <v>4</v>
      </c>
      <c r="R78" s="4">
        <f t="shared" si="1"/>
        <v>0</v>
      </c>
      <c r="S78" s="4">
        <f>L74+L79+L84+L89+L94+L99+L104+L109+L114+L119+L124+L129</f>
        <v>0</v>
      </c>
      <c r="T78" s="4">
        <f>SUM(O78:S78)</f>
        <v>12</v>
      </c>
    </row>
    <row r="79" spans="2:20" x14ac:dyDescent="0.35">
      <c r="B79" s="4"/>
      <c r="C79" s="5"/>
      <c r="D79" s="6"/>
      <c r="E79" s="12"/>
      <c r="F79" s="8"/>
      <c r="G79" s="9" t="s">
        <v>16</v>
      </c>
      <c r="H79" s="25">
        <v>1</v>
      </c>
      <c r="I79" s="25"/>
      <c r="J79" s="25"/>
      <c r="K79" s="25"/>
      <c r="L79" s="25"/>
      <c r="N79" s="5" t="s">
        <v>18</v>
      </c>
      <c r="O79" s="4">
        <f>H75+H80+H85+H90+H95+H100+H105+H110+H115+H120+H125+H130</f>
        <v>15</v>
      </c>
      <c r="P79" s="4">
        <f t="shared" si="1"/>
        <v>2</v>
      </c>
      <c r="Q79" s="4">
        <f t="shared" si="1"/>
        <v>17</v>
      </c>
      <c r="R79" s="4">
        <f t="shared" si="1"/>
        <v>2</v>
      </c>
      <c r="S79" s="4">
        <f>L75+L80+L85+L90+L95+L100+L105+L110+L115+L120+L125+L130</f>
        <v>0</v>
      </c>
      <c r="T79" s="4">
        <f>SUM(O79:S79)</f>
        <v>36</v>
      </c>
    </row>
    <row r="80" spans="2:20" x14ac:dyDescent="0.35">
      <c r="B80" s="4"/>
      <c r="C80" s="5"/>
      <c r="D80" s="6"/>
      <c r="E80" s="12"/>
      <c r="F80" s="8"/>
      <c r="G80" s="9" t="s">
        <v>18</v>
      </c>
      <c r="H80" s="25">
        <v>3</v>
      </c>
      <c r="I80" s="25"/>
      <c r="J80" s="25"/>
      <c r="K80" s="25"/>
      <c r="L80" s="25"/>
      <c r="N80" s="5" t="s">
        <v>19</v>
      </c>
      <c r="O80" s="4">
        <f>H76+H81+H86+H91+H96+H101+H106+H111+H116+H121+H126+H131</f>
        <v>9</v>
      </c>
      <c r="P80" s="4">
        <f t="shared" si="1"/>
        <v>3</v>
      </c>
      <c r="Q80" s="4">
        <f t="shared" si="1"/>
        <v>18</v>
      </c>
      <c r="R80" s="4">
        <f t="shared" si="1"/>
        <v>2</v>
      </c>
      <c r="S80" s="4">
        <f>L76+L81+L86+L91+L96+L101+L106+L111+L116+L121+L126+L131</f>
        <v>0</v>
      </c>
      <c r="T80" s="4">
        <f>SUM(O80:S80)</f>
        <v>32</v>
      </c>
    </row>
    <row r="81" spans="2:20" x14ac:dyDescent="0.35">
      <c r="B81" s="4"/>
      <c r="C81" s="5"/>
      <c r="D81" s="6"/>
      <c r="E81" s="12"/>
      <c r="F81" s="8"/>
      <c r="G81" s="9" t="s">
        <v>19</v>
      </c>
      <c r="H81" s="25">
        <v>3</v>
      </c>
      <c r="I81" s="25"/>
      <c r="J81" s="25"/>
      <c r="K81" s="25"/>
      <c r="L81" s="25"/>
      <c r="N81" s="5" t="s">
        <v>20</v>
      </c>
      <c r="O81" s="4">
        <f>H77+H82+H87+H92+H97+H102+H107+H112+H117+H122+H127+H132</f>
        <v>9</v>
      </c>
      <c r="P81" s="4">
        <f t="shared" si="1"/>
        <v>1</v>
      </c>
      <c r="Q81" s="4">
        <f t="shared" si="1"/>
        <v>28</v>
      </c>
      <c r="R81" s="4">
        <f t="shared" si="1"/>
        <v>3</v>
      </c>
      <c r="S81" s="4">
        <f>L77+L82+L87+L92+L97+L102+L107+L112+L117+L122+L127+L132</f>
        <v>0</v>
      </c>
      <c r="T81" s="4">
        <f>SUM(O81:S81)</f>
        <v>41</v>
      </c>
    </row>
    <row r="82" spans="2:20" x14ac:dyDescent="0.35">
      <c r="B82" s="4"/>
      <c r="C82" s="5"/>
      <c r="D82" s="6"/>
      <c r="E82" s="12"/>
      <c r="F82" s="8"/>
      <c r="G82" s="9" t="s">
        <v>20</v>
      </c>
      <c r="H82" s="25">
        <v>2</v>
      </c>
      <c r="I82" s="25"/>
      <c r="J82" s="27">
        <v>1</v>
      </c>
      <c r="K82" s="25"/>
      <c r="L82" s="25"/>
      <c r="N82" s="5"/>
      <c r="O82" s="5"/>
      <c r="P82" s="5"/>
      <c r="Q82" s="5"/>
      <c r="R82" s="5"/>
      <c r="S82" s="5"/>
      <c r="T82" s="4">
        <f>SUM(T77:T81)</f>
        <v>133</v>
      </c>
    </row>
    <row r="83" spans="2:20" x14ac:dyDescent="0.35">
      <c r="B83" s="4"/>
      <c r="C83" s="5"/>
      <c r="D83" s="11">
        <v>3</v>
      </c>
      <c r="E83" s="12" t="s">
        <v>37</v>
      </c>
      <c r="F83" s="12"/>
      <c r="G83" s="9" t="s">
        <v>14</v>
      </c>
      <c r="H83" s="28">
        <v>1</v>
      </c>
      <c r="I83" s="28"/>
      <c r="J83" s="28"/>
      <c r="K83" s="28"/>
      <c r="L83" s="28"/>
    </row>
    <row r="84" spans="2:20" x14ac:dyDescent="0.35">
      <c r="B84" s="4"/>
      <c r="C84" s="5"/>
      <c r="D84" s="6"/>
      <c r="E84" s="12"/>
      <c r="F84" s="8"/>
      <c r="G84" s="9" t="s">
        <v>16</v>
      </c>
      <c r="H84" s="28">
        <v>1</v>
      </c>
      <c r="I84" s="28"/>
      <c r="J84" s="28"/>
      <c r="K84" s="28"/>
      <c r="L84" s="28"/>
    </row>
    <row r="85" spans="2:20" x14ac:dyDescent="0.35">
      <c r="B85" s="4"/>
      <c r="C85" s="5"/>
      <c r="D85" s="6"/>
      <c r="E85" s="12"/>
      <c r="F85" s="8"/>
      <c r="G85" s="9" t="s">
        <v>18</v>
      </c>
      <c r="H85" s="28">
        <v>2</v>
      </c>
      <c r="I85" s="28"/>
      <c r="J85" s="28"/>
      <c r="K85" s="28">
        <v>1</v>
      </c>
      <c r="L85" s="28"/>
    </row>
    <row r="86" spans="2:20" x14ac:dyDescent="0.35">
      <c r="B86" s="4"/>
      <c r="C86" s="5"/>
      <c r="D86" s="6"/>
      <c r="E86" s="12"/>
      <c r="F86" s="8"/>
      <c r="G86" s="9" t="s">
        <v>19</v>
      </c>
      <c r="H86" s="28"/>
      <c r="I86" s="28">
        <v>1</v>
      </c>
      <c r="J86" s="28">
        <v>1</v>
      </c>
      <c r="K86" s="28">
        <v>1</v>
      </c>
      <c r="L86" s="28"/>
    </row>
    <row r="87" spans="2:20" x14ac:dyDescent="0.35">
      <c r="B87" s="4"/>
      <c r="C87" s="5"/>
      <c r="D87" s="6"/>
      <c r="E87" s="12"/>
      <c r="F87" s="8"/>
      <c r="G87" s="9" t="s">
        <v>20</v>
      </c>
      <c r="H87" s="28">
        <v>1</v>
      </c>
      <c r="I87" s="28"/>
      <c r="J87" s="28"/>
      <c r="K87" s="28">
        <v>2</v>
      </c>
      <c r="L87" s="28"/>
    </row>
    <row r="88" spans="2:20" x14ac:dyDescent="0.35">
      <c r="B88" s="4"/>
      <c r="C88" s="5"/>
      <c r="D88" s="6">
        <v>4</v>
      </c>
      <c r="E88" s="12" t="s">
        <v>38</v>
      </c>
      <c r="F88" s="12"/>
      <c r="G88" s="9" t="s">
        <v>14</v>
      </c>
      <c r="H88" s="29"/>
      <c r="I88" s="29">
        <v>1</v>
      </c>
      <c r="J88" s="29"/>
      <c r="K88" s="25"/>
      <c r="L88" s="25"/>
    </row>
    <row r="89" spans="2:20" x14ac:dyDescent="0.35">
      <c r="B89" s="4"/>
      <c r="C89" s="5"/>
      <c r="D89" s="6"/>
      <c r="E89" s="12"/>
      <c r="F89" s="8"/>
      <c r="G89" s="9" t="s">
        <v>16</v>
      </c>
      <c r="H89" s="29"/>
      <c r="I89" s="29"/>
      <c r="J89" s="29">
        <v>1</v>
      </c>
      <c r="K89" s="25"/>
      <c r="L89" s="25"/>
    </row>
    <row r="90" spans="2:20" x14ac:dyDescent="0.35">
      <c r="B90" s="4"/>
      <c r="C90" s="5"/>
      <c r="D90" s="6"/>
      <c r="E90" s="12"/>
      <c r="F90" s="8"/>
      <c r="G90" s="9" t="s">
        <v>18</v>
      </c>
      <c r="H90" s="29">
        <v>1</v>
      </c>
      <c r="I90" s="29"/>
      <c r="J90" s="29">
        <v>2</v>
      </c>
      <c r="K90" s="25"/>
      <c r="L90" s="25"/>
    </row>
    <row r="91" spans="2:20" x14ac:dyDescent="0.35">
      <c r="B91" s="4"/>
      <c r="C91" s="5"/>
      <c r="D91" s="6"/>
      <c r="E91" s="12"/>
      <c r="F91" s="8"/>
      <c r="G91" s="9" t="s">
        <v>19</v>
      </c>
      <c r="H91" s="29"/>
      <c r="I91" s="29"/>
      <c r="J91" s="29">
        <v>2</v>
      </c>
      <c r="K91" s="25"/>
      <c r="L91" s="25"/>
    </row>
    <row r="92" spans="2:20" x14ac:dyDescent="0.35">
      <c r="B92" s="4"/>
      <c r="C92" s="5"/>
      <c r="D92" s="6"/>
      <c r="E92" s="12"/>
      <c r="F92" s="8"/>
      <c r="G92" s="9" t="s">
        <v>20</v>
      </c>
      <c r="H92" s="29"/>
      <c r="I92" s="29"/>
      <c r="J92" s="29">
        <v>4</v>
      </c>
      <c r="K92" s="25"/>
      <c r="L92" s="25"/>
    </row>
    <row r="93" spans="2:20" x14ac:dyDescent="0.35">
      <c r="B93" s="4"/>
      <c r="C93" s="5"/>
      <c r="D93" s="11">
        <v>5</v>
      </c>
      <c r="E93" s="30" t="s">
        <v>39</v>
      </c>
      <c r="F93" s="30"/>
      <c r="G93" s="9" t="s">
        <v>14</v>
      </c>
      <c r="H93" s="24">
        <v>1</v>
      </c>
      <c r="I93" s="24"/>
      <c r="J93" s="24"/>
      <c r="K93" s="25"/>
      <c r="L93" s="25"/>
    </row>
    <row r="94" spans="2:20" x14ac:dyDescent="0.35">
      <c r="B94" s="4"/>
      <c r="C94" s="10"/>
      <c r="D94" s="11"/>
      <c r="E94" s="12"/>
      <c r="F94" s="8"/>
      <c r="G94" s="9" t="s">
        <v>16</v>
      </c>
      <c r="H94" s="24">
        <v>1</v>
      </c>
      <c r="I94" s="24"/>
      <c r="J94" s="24"/>
      <c r="K94" s="25"/>
      <c r="L94" s="25"/>
    </row>
    <row r="95" spans="2:20" x14ac:dyDescent="0.35">
      <c r="B95" s="4"/>
      <c r="C95" s="10"/>
      <c r="D95" s="11"/>
      <c r="E95" s="12"/>
      <c r="F95" s="8"/>
      <c r="G95" s="9" t="s">
        <v>18</v>
      </c>
      <c r="H95" s="24">
        <v>1</v>
      </c>
      <c r="I95" s="24">
        <v>1</v>
      </c>
      <c r="J95" s="24">
        <v>1</v>
      </c>
      <c r="K95" s="25"/>
      <c r="L95" s="25"/>
    </row>
    <row r="96" spans="2:20" x14ac:dyDescent="0.35">
      <c r="B96" s="4"/>
      <c r="C96" s="10"/>
      <c r="D96" s="11"/>
      <c r="E96" s="12"/>
      <c r="F96" s="8"/>
      <c r="G96" s="9" t="s">
        <v>19</v>
      </c>
      <c r="H96" s="24">
        <v>1</v>
      </c>
      <c r="I96" s="24"/>
      <c r="J96" s="24">
        <v>1</v>
      </c>
      <c r="K96" s="25"/>
      <c r="L96" s="25"/>
    </row>
    <row r="97" spans="2:12" x14ac:dyDescent="0.35">
      <c r="B97" s="4"/>
      <c r="C97" s="10"/>
      <c r="D97" s="11"/>
      <c r="E97" s="12"/>
      <c r="F97" s="8"/>
      <c r="G97" s="9" t="s">
        <v>20</v>
      </c>
      <c r="H97" s="24">
        <v>4</v>
      </c>
      <c r="I97" s="24"/>
      <c r="J97" s="24"/>
      <c r="K97" s="25"/>
      <c r="L97" s="25"/>
    </row>
    <row r="98" spans="2:12" x14ac:dyDescent="0.35">
      <c r="B98" s="4"/>
      <c r="C98" s="5"/>
      <c r="D98" s="6">
        <v>6</v>
      </c>
      <c r="E98" s="12" t="s">
        <v>40</v>
      </c>
      <c r="F98" s="31"/>
      <c r="G98" s="9" t="s">
        <v>14</v>
      </c>
      <c r="H98" s="24"/>
      <c r="I98" s="24"/>
      <c r="J98" s="24">
        <v>1</v>
      </c>
      <c r="K98" s="25"/>
      <c r="L98" s="25"/>
    </row>
    <row r="99" spans="2:12" x14ac:dyDescent="0.35">
      <c r="B99" s="4"/>
      <c r="C99" s="10"/>
      <c r="D99" s="11"/>
      <c r="E99" s="12"/>
      <c r="F99" s="8"/>
      <c r="G99" s="9" t="s">
        <v>16</v>
      </c>
      <c r="H99" s="24"/>
      <c r="I99" s="24"/>
      <c r="J99" s="24">
        <v>1</v>
      </c>
      <c r="K99" s="25"/>
      <c r="L99" s="25"/>
    </row>
    <row r="100" spans="2:12" x14ac:dyDescent="0.35">
      <c r="B100" s="4"/>
      <c r="C100" s="10"/>
      <c r="D100" s="11"/>
      <c r="E100" s="12"/>
      <c r="F100" s="8"/>
      <c r="G100" s="9" t="s">
        <v>18</v>
      </c>
      <c r="H100" s="24">
        <v>2</v>
      </c>
      <c r="I100" s="24"/>
      <c r="J100" s="24">
        <v>1</v>
      </c>
      <c r="K100" s="25"/>
      <c r="L100" s="25"/>
    </row>
    <row r="101" spans="2:12" x14ac:dyDescent="0.35">
      <c r="B101" s="4"/>
      <c r="C101" s="10"/>
      <c r="D101" s="11"/>
      <c r="E101" s="12"/>
      <c r="F101" s="8"/>
      <c r="G101" s="9" t="s">
        <v>19</v>
      </c>
      <c r="H101" s="24"/>
      <c r="I101" s="24">
        <v>1</v>
      </c>
      <c r="J101" s="24">
        <v>1</v>
      </c>
      <c r="K101" s="25"/>
      <c r="L101" s="25"/>
    </row>
    <row r="102" spans="2:12" x14ac:dyDescent="0.35">
      <c r="B102" s="4"/>
      <c r="C102" s="10"/>
      <c r="D102" s="11"/>
      <c r="E102" s="12"/>
      <c r="F102" s="8"/>
      <c r="G102" s="9" t="s">
        <v>20</v>
      </c>
      <c r="H102" s="24"/>
      <c r="I102" s="24"/>
      <c r="J102" s="24">
        <v>4</v>
      </c>
      <c r="K102" s="25"/>
      <c r="L102" s="25"/>
    </row>
    <row r="103" spans="2:12" x14ac:dyDescent="0.35">
      <c r="B103" s="4"/>
      <c r="C103" s="5"/>
      <c r="D103" s="11">
        <v>7</v>
      </c>
      <c r="E103" s="32" t="s">
        <v>41</v>
      </c>
      <c r="F103" s="32"/>
      <c r="G103" s="9" t="s">
        <v>14</v>
      </c>
      <c r="H103" s="25"/>
      <c r="I103" s="25">
        <v>1</v>
      </c>
      <c r="J103" s="25"/>
      <c r="K103" s="25"/>
      <c r="L103" s="25"/>
    </row>
    <row r="104" spans="2:12" x14ac:dyDescent="0.35">
      <c r="B104" s="4"/>
      <c r="C104" s="10"/>
      <c r="D104" s="11"/>
      <c r="E104" s="12"/>
      <c r="F104" s="8"/>
      <c r="G104" s="9" t="s">
        <v>16</v>
      </c>
      <c r="H104" s="25">
        <v>1</v>
      </c>
      <c r="I104" s="25"/>
      <c r="J104" s="25"/>
      <c r="K104" s="25"/>
      <c r="L104" s="25"/>
    </row>
    <row r="105" spans="2:12" x14ac:dyDescent="0.35">
      <c r="B105" s="4"/>
      <c r="C105" s="10"/>
      <c r="D105" s="11"/>
      <c r="E105" s="12"/>
      <c r="F105" s="8"/>
      <c r="G105" s="9" t="s">
        <v>18</v>
      </c>
      <c r="H105" s="25"/>
      <c r="I105" s="25"/>
      <c r="J105" s="25">
        <v>3</v>
      </c>
      <c r="K105" s="25"/>
      <c r="L105" s="25"/>
    </row>
    <row r="106" spans="2:12" x14ac:dyDescent="0.35">
      <c r="B106" s="4"/>
      <c r="C106" s="10"/>
      <c r="D106" s="11"/>
      <c r="E106" s="12"/>
      <c r="F106" s="8"/>
      <c r="G106" s="9" t="s">
        <v>19</v>
      </c>
      <c r="H106" s="25"/>
      <c r="I106" s="25"/>
      <c r="J106" s="25">
        <v>3</v>
      </c>
      <c r="K106" s="25"/>
      <c r="L106" s="25"/>
    </row>
    <row r="107" spans="2:12" x14ac:dyDescent="0.35">
      <c r="B107" s="4"/>
      <c r="C107" s="10"/>
      <c r="D107" s="11"/>
      <c r="E107" s="12"/>
      <c r="F107" s="8"/>
      <c r="G107" s="9" t="s">
        <v>20</v>
      </c>
      <c r="H107" s="25"/>
      <c r="I107" s="25"/>
      <c r="J107" s="25">
        <v>3</v>
      </c>
      <c r="K107" s="25"/>
      <c r="L107" s="25"/>
    </row>
    <row r="108" spans="2:12" x14ac:dyDescent="0.35">
      <c r="B108" s="4"/>
      <c r="C108" s="5"/>
      <c r="D108" s="6">
        <v>8</v>
      </c>
      <c r="E108" s="32" t="s">
        <v>42</v>
      </c>
      <c r="F108" s="32"/>
      <c r="G108" s="9" t="s">
        <v>14</v>
      </c>
      <c r="H108" s="25"/>
      <c r="I108" s="25"/>
      <c r="J108" s="25">
        <v>1</v>
      </c>
      <c r="K108" s="25"/>
      <c r="L108" s="25"/>
    </row>
    <row r="109" spans="2:12" x14ac:dyDescent="0.35">
      <c r="B109" s="4"/>
      <c r="C109" s="10"/>
      <c r="D109" s="11"/>
      <c r="E109" s="12"/>
      <c r="F109" s="8"/>
      <c r="G109" s="9" t="s">
        <v>16</v>
      </c>
      <c r="H109" s="25"/>
      <c r="I109" s="25">
        <v>1</v>
      </c>
      <c r="J109" s="25"/>
      <c r="K109" s="25"/>
      <c r="L109" s="25"/>
    </row>
    <row r="110" spans="2:12" x14ac:dyDescent="0.35">
      <c r="B110" s="4"/>
      <c r="C110" s="10"/>
      <c r="D110" s="11"/>
      <c r="E110" s="12"/>
      <c r="F110" s="8"/>
      <c r="G110" s="9" t="s">
        <v>18</v>
      </c>
      <c r="H110" s="25">
        <v>1</v>
      </c>
      <c r="I110" s="25"/>
      <c r="J110" s="25">
        <v>2</v>
      </c>
      <c r="K110" s="25"/>
      <c r="L110" s="25"/>
    </row>
    <row r="111" spans="2:12" x14ac:dyDescent="0.35">
      <c r="B111" s="4"/>
      <c r="C111" s="10"/>
      <c r="D111" s="11"/>
      <c r="E111" s="12"/>
      <c r="F111" s="8"/>
      <c r="G111" s="9" t="s">
        <v>19</v>
      </c>
      <c r="H111" s="25"/>
      <c r="I111" s="25"/>
      <c r="J111" s="25">
        <v>2</v>
      </c>
      <c r="K111" s="25">
        <v>1</v>
      </c>
      <c r="L111" s="25"/>
    </row>
    <row r="112" spans="2:12" x14ac:dyDescent="0.35">
      <c r="B112" s="4"/>
      <c r="C112" s="10"/>
      <c r="D112" s="11"/>
      <c r="E112" s="12"/>
      <c r="F112" s="8"/>
      <c r="G112" s="9" t="s">
        <v>20</v>
      </c>
      <c r="H112" s="25"/>
      <c r="I112" s="25"/>
      <c r="J112" s="25">
        <v>2</v>
      </c>
      <c r="K112" s="25">
        <v>1</v>
      </c>
      <c r="L112" s="25"/>
    </row>
    <row r="113" spans="2:12" x14ac:dyDescent="0.35">
      <c r="B113" s="4"/>
      <c r="C113" s="5"/>
      <c r="D113" s="11">
        <v>9</v>
      </c>
      <c r="E113" s="30" t="s">
        <v>43</v>
      </c>
      <c r="F113" s="30"/>
      <c r="G113" s="9" t="s">
        <v>14</v>
      </c>
      <c r="H113" s="25"/>
      <c r="I113" s="25"/>
      <c r="J113" s="25">
        <v>1</v>
      </c>
      <c r="K113" s="25"/>
      <c r="L113" s="25"/>
    </row>
    <row r="114" spans="2:12" x14ac:dyDescent="0.35">
      <c r="B114" s="4"/>
      <c r="C114" s="10"/>
      <c r="D114" s="11"/>
      <c r="E114" s="12"/>
      <c r="F114" s="8"/>
      <c r="G114" s="9" t="s">
        <v>16</v>
      </c>
      <c r="H114" s="25">
        <v>1</v>
      </c>
      <c r="I114" s="25"/>
      <c r="J114" s="25"/>
      <c r="K114" s="25"/>
      <c r="L114" s="25"/>
    </row>
    <row r="115" spans="2:12" x14ac:dyDescent="0.35">
      <c r="B115" s="4"/>
      <c r="C115" s="10"/>
      <c r="D115" s="11"/>
      <c r="E115" s="12"/>
      <c r="F115" s="8"/>
      <c r="G115" s="9" t="s">
        <v>18</v>
      </c>
      <c r="H115" s="25">
        <v>1</v>
      </c>
      <c r="I115" s="25"/>
      <c r="J115" s="25">
        <v>2</v>
      </c>
      <c r="K115" s="25"/>
      <c r="L115" s="25"/>
    </row>
    <row r="116" spans="2:12" x14ac:dyDescent="0.35">
      <c r="B116" s="4"/>
      <c r="C116" s="10"/>
      <c r="D116" s="11"/>
      <c r="E116" s="12"/>
      <c r="F116" s="8"/>
      <c r="G116" s="9" t="s">
        <v>19</v>
      </c>
      <c r="H116" s="25">
        <v>1</v>
      </c>
      <c r="I116" s="25"/>
      <c r="J116" s="25">
        <v>2</v>
      </c>
      <c r="K116" s="25"/>
      <c r="L116" s="25"/>
    </row>
    <row r="117" spans="2:12" x14ac:dyDescent="0.35">
      <c r="B117" s="4"/>
      <c r="C117" s="10"/>
      <c r="D117" s="11"/>
      <c r="E117" s="12"/>
      <c r="F117" s="8"/>
      <c r="G117" s="9" t="s">
        <v>20</v>
      </c>
      <c r="H117" s="25">
        <v>1</v>
      </c>
      <c r="I117" s="25"/>
      <c r="J117" s="25">
        <v>2</v>
      </c>
      <c r="K117" s="25"/>
      <c r="L117" s="25"/>
    </row>
    <row r="118" spans="2:12" x14ac:dyDescent="0.35">
      <c r="B118" s="4"/>
      <c r="C118" s="5"/>
      <c r="D118" s="6">
        <v>10</v>
      </c>
      <c r="E118" s="30" t="s">
        <v>44</v>
      </c>
      <c r="F118" s="30"/>
      <c r="G118" s="9" t="s">
        <v>14</v>
      </c>
      <c r="H118" s="25"/>
      <c r="I118" s="25"/>
      <c r="J118" s="25">
        <v>1</v>
      </c>
      <c r="K118" s="25"/>
      <c r="L118" s="25"/>
    </row>
    <row r="119" spans="2:12" x14ac:dyDescent="0.35">
      <c r="B119" s="4"/>
      <c r="C119" s="10"/>
      <c r="D119" s="11"/>
      <c r="E119" s="12"/>
      <c r="F119" s="8"/>
      <c r="G119" s="9" t="s">
        <v>16</v>
      </c>
      <c r="H119" s="25"/>
      <c r="I119" s="25">
        <v>1</v>
      </c>
      <c r="J119" s="25"/>
      <c r="K119" s="25"/>
      <c r="L119" s="25"/>
    </row>
    <row r="120" spans="2:12" x14ac:dyDescent="0.35">
      <c r="B120" s="4"/>
      <c r="C120" s="10"/>
      <c r="D120" s="11"/>
      <c r="E120" s="12"/>
      <c r="F120" s="8"/>
      <c r="G120" s="9" t="s">
        <v>18</v>
      </c>
      <c r="H120" s="25">
        <v>1</v>
      </c>
      <c r="I120" s="25">
        <v>1</v>
      </c>
      <c r="J120" s="25">
        <v>1</v>
      </c>
      <c r="K120" s="25"/>
      <c r="L120" s="25"/>
    </row>
    <row r="121" spans="2:12" x14ac:dyDescent="0.35">
      <c r="B121" s="4"/>
      <c r="C121" s="10"/>
      <c r="D121" s="11"/>
      <c r="E121" s="12"/>
      <c r="F121" s="8"/>
      <c r="G121" s="9" t="s">
        <v>19</v>
      </c>
      <c r="H121" s="25">
        <v>1</v>
      </c>
      <c r="I121" s="25"/>
      <c r="J121" s="25">
        <v>2</v>
      </c>
      <c r="K121" s="25"/>
      <c r="L121" s="25"/>
    </row>
    <row r="122" spans="2:12" x14ac:dyDescent="0.35">
      <c r="B122" s="4"/>
      <c r="C122" s="10"/>
      <c r="D122" s="11"/>
      <c r="E122" s="12"/>
      <c r="F122" s="8"/>
      <c r="G122" s="9" t="s">
        <v>20</v>
      </c>
      <c r="H122" s="25"/>
      <c r="I122" s="25"/>
      <c r="J122" s="25">
        <v>3</v>
      </c>
      <c r="K122" s="25"/>
      <c r="L122" s="25"/>
    </row>
    <row r="123" spans="2:12" x14ac:dyDescent="0.35">
      <c r="B123" s="4"/>
      <c r="C123" s="5"/>
      <c r="D123" s="11">
        <v>11</v>
      </c>
      <c r="E123" s="12" t="s">
        <v>45</v>
      </c>
      <c r="F123" s="12"/>
      <c r="G123" s="9" t="s">
        <v>14</v>
      </c>
      <c r="H123" s="25">
        <v>1</v>
      </c>
      <c r="I123" s="25"/>
      <c r="J123" s="25"/>
      <c r="K123" s="25"/>
      <c r="L123" s="25"/>
    </row>
    <row r="124" spans="2:12" x14ac:dyDescent="0.35">
      <c r="B124" s="4"/>
      <c r="C124" s="10"/>
      <c r="D124" s="11"/>
      <c r="E124" s="12"/>
      <c r="F124" s="8"/>
      <c r="G124" s="9" t="s">
        <v>16</v>
      </c>
      <c r="H124" s="25"/>
      <c r="I124" s="25"/>
      <c r="J124" s="25">
        <v>1</v>
      </c>
      <c r="K124" s="25"/>
      <c r="L124" s="25"/>
    </row>
    <row r="125" spans="2:12" x14ac:dyDescent="0.35">
      <c r="B125" s="4"/>
      <c r="C125" s="10"/>
      <c r="D125" s="11"/>
      <c r="E125" s="12"/>
      <c r="F125" s="8"/>
      <c r="G125" s="9" t="s">
        <v>18</v>
      </c>
      <c r="H125" s="25">
        <v>2</v>
      </c>
      <c r="I125" s="25"/>
      <c r="J125" s="25">
        <v>1</v>
      </c>
      <c r="K125" s="25"/>
      <c r="L125" s="25"/>
    </row>
    <row r="126" spans="2:12" x14ac:dyDescent="0.35">
      <c r="B126" s="4"/>
      <c r="C126" s="10"/>
      <c r="D126" s="11"/>
      <c r="E126" s="12"/>
      <c r="F126" s="8"/>
      <c r="G126" s="9" t="s">
        <v>19</v>
      </c>
      <c r="H126" s="25">
        <v>1</v>
      </c>
      <c r="I126" s="25"/>
      <c r="J126" s="25">
        <v>2</v>
      </c>
      <c r="K126" s="25"/>
      <c r="L126" s="25"/>
    </row>
    <row r="127" spans="2:12" x14ac:dyDescent="0.35">
      <c r="B127" s="4"/>
      <c r="C127" s="10"/>
      <c r="D127" s="11"/>
      <c r="E127" s="12"/>
      <c r="F127" s="8"/>
      <c r="G127" s="9" t="s">
        <v>20</v>
      </c>
      <c r="H127" s="25"/>
      <c r="I127" s="25"/>
      <c r="J127" s="25">
        <v>4</v>
      </c>
      <c r="K127" s="25"/>
      <c r="L127" s="25"/>
    </row>
    <row r="128" spans="2:12" x14ac:dyDescent="0.35">
      <c r="B128" s="4"/>
      <c r="C128" s="5"/>
      <c r="D128" s="6">
        <v>12</v>
      </c>
      <c r="E128" s="12" t="s">
        <v>46</v>
      </c>
      <c r="F128" s="12"/>
      <c r="G128" s="9" t="s">
        <v>14</v>
      </c>
      <c r="H128" s="25">
        <v>1</v>
      </c>
      <c r="I128" s="25"/>
      <c r="J128" s="25"/>
      <c r="K128" s="25"/>
      <c r="L128" s="25"/>
    </row>
    <row r="129" spans="2:20" x14ac:dyDescent="0.35">
      <c r="B129" s="4"/>
      <c r="C129" s="10"/>
      <c r="D129" s="11"/>
      <c r="E129" s="12"/>
      <c r="F129" s="8"/>
      <c r="G129" s="9" t="s">
        <v>16</v>
      </c>
      <c r="H129" s="25"/>
      <c r="I129" s="25"/>
      <c r="J129" s="25">
        <v>1</v>
      </c>
      <c r="K129" s="25"/>
      <c r="L129" s="25"/>
    </row>
    <row r="130" spans="2:20" x14ac:dyDescent="0.35">
      <c r="B130" s="4"/>
      <c r="C130" s="10"/>
      <c r="D130" s="11"/>
      <c r="E130" s="12"/>
      <c r="F130" s="8"/>
      <c r="G130" s="9" t="s">
        <v>18</v>
      </c>
      <c r="H130" s="25"/>
      <c r="I130" s="25"/>
      <c r="J130" s="25">
        <v>3</v>
      </c>
      <c r="K130" s="25"/>
      <c r="L130" s="25"/>
    </row>
    <row r="131" spans="2:20" x14ac:dyDescent="0.35">
      <c r="B131" s="4"/>
      <c r="C131" s="10"/>
      <c r="D131" s="11"/>
      <c r="E131" s="12"/>
      <c r="F131" s="8"/>
      <c r="G131" s="9" t="s">
        <v>19</v>
      </c>
      <c r="H131" s="25">
        <v>1</v>
      </c>
      <c r="I131" s="25">
        <v>1</v>
      </c>
      <c r="J131" s="25">
        <v>1</v>
      </c>
      <c r="K131" s="25"/>
      <c r="L131" s="25"/>
    </row>
    <row r="132" spans="2:20" x14ac:dyDescent="0.35">
      <c r="B132" s="4"/>
      <c r="C132" s="10"/>
      <c r="D132" s="11"/>
      <c r="E132" s="12"/>
      <c r="F132" s="8"/>
      <c r="G132" s="9" t="s">
        <v>20</v>
      </c>
      <c r="H132" s="25">
        <v>1</v>
      </c>
      <c r="I132" s="25"/>
      <c r="J132" s="25">
        <v>3</v>
      </c>
      <c r="K132" s="25"/>
      <c r="L132" s="25"/>
    </row>
    <row r="133" spans="2:20" x14ac:dyDescent="0.35">
      <c r="B133" s="4"/>
      <c r="C133" s="5"/>
      <c r="D133" s="11"/>
      <c r="E133" s="7"/>
      <c r="F133" s="8"/>
      <c r="G133" s="9"/>
      <c r="H133" s="25"/>
      <c r="I133" s="25"/>
      <c r="J133" s="25"/>
      <c r="K133" s="25"/>
      <c r="L133" s="25"/>
    </row>
    <row r="134" spans="2:20" x14ac:dyDescent="0.35">
      <c r="B134" s="4">
        <v>3</v>
      </c>
      <c r="C134" s="10" t="s">
        <v>47</v>
      </c>
      <c r="D134" s="11">
        <v>1</v>
      </c>
      <c r="E134" s="12" t="s">
        <v>12</v>
      </c>
      <c r="F134" s="8" t="s">
        <v>48</v>
      </c>
      <c r="G134" s="9" t="s">
        <v>14</v>
      </c>
      <c r="H134" s="24"/>
      <c r="I134" s="24"/>
      <c r="J134" s="24"/>
      <c r="K134" s="24">
        <v>1</v>
      </c>
      <c r="L134" s="4"/>
      <c r="N134" s="14" t="s">
        <v>49</v>
      </c>
      <c r="O134" s="7"/>
      <c r="P134" s="7"/>
      <c r="Q134" s="7"/>
      <c r="R134" s="7"/>
      <c r="S134" s="7"/>
      <c r="T134" s="9"/>
    </row>
    <row r="135" spans="2:20" x14ac:dyDescent="0.35">
      <c r="B135" s="4"/>
      <c r="C135" s="10"/>
      <c r="D135" s="11"/>
      <c r="E135" s="12"/>
      <c r="F135" s="8"/>
      <c r="G135" s="9" t="s">
        <v>16</v>
      </c>
      <c r="H135" s="24"/>
      <c r="I135" s="24"/>
      <c r="J135" s="24">
        <v>1</v>
      </c>
      <c r="K135" s="24"/>
      <c r="L135" s="4"/>
      <c r="N135" s="4" t="s">
        <v>4</v>
      </c>
      <c r="O135" s="15" t="s">
        <v>5</v>
      </c>
      <c r="P135" s="16"/>
      <c r="Q135" s="16"/>
      <c r="R135" s="16"/>
      <c r="S135" s="17"/>
      <c r="T135" s="5" t="s">
        <v>17</v>
      </c>
    </row>
    <row r="136" spans="2:20" x14ac:dyDescent="0.35">
      <c r="B136" s="4"/>
      <c r="C136" s="10"/>
      <c r="D136" s="11"/>
      <c r="E136" s="12"/>
      <c r="F136" s="8"/>
      <c r="G136" s="9" t="s">
        <v>18</v>
      </c>
      <c r="H136" s="24">
        <v>1</v>
      </c>
      <c r="I136" s="24"/>
      <c r="J136" s="24">
        <v>2</v>
      </c>
      <c r="K136" s="24"/>
      <c r="L136" s="4"/>
      <c r="N136" s="4"/>
      <c r="O136" s="4" t="s">
        <v>6</v>
      </c>
      <c r="P136" s="4" t="s">
        <v>7</v>
      </c>
      <c r="Q136" s="4" t="s">
        <v>8</v>
      </c>
      <c r="R136" s="4" t="s">
        <v>9</v>
      </c>
      <c r="S136" s="4" t="s">
        <v>10</v>
      </c>
      <c r="T136" s="5"/>
    </row>
    <row r="137" spans="2:20" x14ac:dyDescent="0.35">
      <c r="B137" s="4"/>
      <c r="C137" s="10"/>
      <c r="D137" s="11"/>
      <c r="E137" s="12"/>
      <c r="F137" s="8"/>
      <c r="G137" s="9" t="s">
        <v>19</v>
      </c>
      <c r="H137" s="24">
        <v>1</v>
      </c>
      <c r="I137" s="24">
        <v>1</v>
      </c>
      <c r="J137" s="24">
        <v>1</v>
      </c>
      <c r="K137" s="24"/>
      <c r="L137" s="4"/>
      <c r="N137" s="4"/>
      <c r="O137" s="4"/>
      <c r="P137" s="4"/>
      <c r="Q137" s="4"/>
      <c r="R137" s="4"/>
      <c r="S137" s="4"/>
      <c r="T137" s="5"/>
    </row>
    <row r="138" spans="2:20" x14ac:dyDescent="0.35">
      <c r="B138" s="4"/>
      <c r="C138" s="10"/>
      <c r="D138" s="11"/>
      <c r="E138" s="12"/>
      <c r="F138" s="8"/>
      <c r="G138" s="9" t="s">
        <v>20</v>
      </c>
      <c r="H138" s="24"/>
      <c r="I138" s="24"/>
      <c r="J138" s="24">
        <v>2</v>
      </c>
      <c r="K138" s="24">
        <v>1</v>
      </c>
      <c r="L138" s="4"/>
      <c r="N138" s="5" t="s">
        <v>14</v>
      </c>
      <c r="O138" s="4">
        <f>H134+H139+H144+H149+H154+H159+H164+H169+H174+H179+H184+H189</f>
        <v>5</v>
      </c>
      <c r="P138" s="4">
        <f t="shared" ref="O138:R142" si="2">I134+I139+I144+I149+I154+I159+I164+I169+I174+I179+I184+I189</f>
        <v>2</v>
      </c>
      <c r="Q138" s="4">
        <f t="shared" si="2"/>
        <v>4</v>
      </c>
      <c r="R138" s="4">
        <f t="shared" si="2"/>
        <v>1</v>
      </c>
      <c r="S138" s="4">
        <f>L134+L139+L144+L149+L154+L159+L164+L169+L174+L179+L184+L189</f>
        <v>0</v>
      </c>
      <c r="T138" s="4">
        <f>SUM(O138:S138)</f>
        <v>12</v>
      </c>
    </row>
    <row r="139" spans="2:20" x14ac:dyDescent="0.35">
      <c r="B139" s="4"/>
      <c r="C139" s="5"/>
      <c r="D139" s="6">
        <v>2</v>
      </c>
      <c r="E139" s="12" t="s">
        <v>12</v>
      </c>
      <c r="F139" s="8" t="s">
        <v>50</v>
      </c>
      <c r="G139" s="9" t="s">
        <v>14</v>
      </c>
      <c r="H139" s="13"/>
      <c r="I139" s="13"/>
      <c r="J139" s="13">
        <v>1</v>
      </c>
      <c r="K139" s="13"/>
      <c r="L139" s="4"/>
      <c r="N139" s="5" t="s">
        <v>16</v>
      </c>
      <c r="O139" s="4">
        <f t="shared" si="2"/>
        <v>5</v>
      </c>
      <c r="P139" s="4">
        <f t="shared" si="2"/>
        <v>1</v>
      </c>
      <c r="Q139" s="4">
        <f t="shared" si="2"/>
        <v>6</v>
      </c>
      <c r="R139" s="4">
        <f t="shared" si="2"/>
        <v>0</v>
      </c>
      <c r="S139" s="4">
        <f>L135+L140+L145+L150+L155+L160+L165+L170+L175+L180+L185+L190</f>
        <v>0</v>
      </c>
      <c r="T139" s="4">
        <f>SUM(O139:S139)</f>
        <v>12</v>
      </c>
    </row>
    <row r="140" spans="2:20" x14ac:dyDescent="0.35">
      <c r="B140" s="4"/>
      <c r="C140" s="10"/>
      <c r="D140" s="11"/>
      <c r="E140" s="12"/>
      <c r="F140" s="8"/>
      <c r="G140" s="9" t="s">
        <v>16</v>
      </c>
      <c r="H140" s="13"/>
      <c r="I140" s="13"/>
      <c r="J140" s="13">
        <v>1</v>
      </c>
      <c r="K140" s="13"/>
      <c r="L140" s="4"/>
      <c r="N140" s="5" t="s">
        <v>18</v>
      </c>
      <c r="O140" s="4">
        <f t="shared" si="2"/>
        <v>14</v>
      </c>
      <c r="P140" s="4">
        <f t="shared" si="2"/>
        <v>1</v>
      </c>
      <c r="Q140" s="4">
        <f t="shared" si="2"/>
        <v>21</v>
      </c>
      <c r="R140" s="4">
        <f t="shared" si="2"/>
        <v>0</v>
      </c>
      <c r="S140" s="4">
        <f>L136+L141+L146+L151+L156+L161+L166+L171+L176+L181+L186+L191</f>
        <v>0</v>
      </c>
      <c r="T140" s="4">
        <f>SUM(O140:S140)</f>
        <v>36</v>
      </c>
    </row>
    <row r="141" spans="2:20" x14ac:dyDescent="0.35">
      <c r="B141" s="4"/>
      <c r="C141" s="10"/>
      <c r="D141" s="11"/>
      <c r="E141" s="12"/>
      <c r="F141" s="8"/>
      <c r="G141" s="9" t="s">
        <v>18</v>
      </c>
      <c r="H141" s="13">
        <v>1</v>
      </c>
      <c r="I141" s="13"/>
      <c r="J141" s="13">
        <v>2</v>
      </c>
      <c r="K141" s="13"/>
      <c r="L141" s="4"/>
      <c r="N141" s="5" t="s">
        <v>19</v>
      </c>
      <c r="O141" s="4">
        <f t="shared" si="2"/>
        <v>6</v>
      </c>
      <c r="P141" s="4">
        <f t="shared" si="2"/>
        <v>4</v>
      </c>
      <c r="Q141" s="4">
        <f t="shared" si="2"/>
        <v>24</v>
      </c>
      <c r="R141" s="4">
        <f t="shared" si="2"/>
        <v>1</v>
      </c>
      <c r="S141" s="4">
        <f>L137+L142+L147+L152+L157+L162+L167+L172+L177+L182+L187+L192</f>
        <v>0</v>
      </c>
      <c r="T141" s="4">
        <f>SUM(O141:S141)</f>
        <v>35</v>
      </c>
    </row>
    <row r="142" spans="2:20" x14ac:dyDescent="0.35">
      <c r="B142" s="4"/>
      <c r="C142" s="10"/>
      <c r="D142" s="11"/>
      <c r="E142" s="12"/>
      <c r="F142" s="8"/>
      <c r="G142" s="9" t="s">
        <v>19</v>
      </c>
      <c r="H142" s="13">
        <v>1</v>
      </c>
      <c r="I142" s="13"/>
      <c r="J142" s="13">
        <v>2</v>
      </c>
      <c r="K142" s="13"/>
      <c r="L142" s="4"/>
      <c r="N142" s="5" t="s">
        <v>20</v>
      </c>
      <c r="O142" s="4">
        <f t="shared" si="2"/>
        <v>5</v>
      </c>
      <c r="P142" s="4">
        <f t="shared" si="2"/>
        <v>6</v>
      </c>
      <c r="Q142" s="4">
        <f t="shared" si="2"/>
        <v>25</v>
      </c>
      <c r="R142" s="4">
        <f t="shared" si="2"/>
        <v>3</v>
      </c>
      <c r="S142" s="4">
        <f>L138+L143+L148+L153+L158+L163+L168+L173+L178+L183+L188+L193</f>
        <v>0</v>
      </c>
      <c r="T142" s="4">
        <f>SUM(O142:S142)</f>
        <v>39</v>
      </c>
    </row>
    <row r="143" spans="2:20" x14ac:dyDescent="0.35">
      <c r="B143" s="4"/>
      <c r="C143" s="10"/>
      <c r="D143" s="11"/>
      <c r="E143" s="12"/>
      <c r="F143" s="8"/>
      <c r="G143" s="9" t="s">
        <v>20</v>
      </c>
      <c r="H143" s="13"/>
      <c r="I143" s="13">
        <v>1</v>
      </c>
      <c r="J143" s="13">
        <v>2</v>
      </c>
      <c r="K143" s="13">
        <v>1</v>
      </c>
      <c r="L143" s="4"/>
      <c r="N143" s="5"/>
      <c r="O143" s="5"/>
      <c r="P143" s="5"/>
      <c r="Q143" s="5"/>
      <c r="R143" s="5"/>
      <c r="S143" s="5"/>
      <c r="T143" s="4">
        <f>SUM(T138:T142)</f>
        <v>134</v>
      </c>
    </row>
    <row r="144" spans="2:20" x14ac:dyDescent="0.35">
      <c r="B144" s="4"/>
      <c r="C144" s="5"/>
      <c r="D144" s="11">
        <v>3</v>
      </c>
      <c r="E144" s="12" t="s">
        <v>12</v>
      </c>
      <c r="F144" s="8" t="s">
        <v>51</v>
      </c>
      <c r="G144" s="9" t="s">
        <v>14</v>
      </c>
      <c r="H144" s="23">
        <v>1</v>
      </c>
      <c r="I144" s="23"/>
      <c r="J144" s="23"/>
      <c r="K144" s="4"/>
      <c r="L144" s="4"/>
    </row>
    <row r="145" spans="2:12" x14ac:dyDescent="0.35">
      <c r="B145" s="4"/>
      <c r="C145" s="10"/>
      <c r="D145" s="11"/>
      <c r="E145" s="12"/>
      <c r="F145" s="8"/>
      <c r="G145" s="9" t="s">
        <v>16</v>
      </c>
      <c r="H145" s="23">
        <v>1</v>
      </c>
      <c r="I145" s="23"/>
      <c r="J145" s="23"/>
      <c r="K145" s="4"/>
      <c r="L145" s="4"/>
    </row>
    <row r="146" spans="2:12" x14ac:dyDescent="0.35">
      <c r="B146" s="4"/>
      <c r="C146" s="10"/>
      <c r="D146" s="11"/>
      <c r="E146" s="12"/>
      <c r="F146" s="8"/>
      <c r="G146" s="9" t="s">
        <v>18</v>
      </c>
      <c r="H146" s="23">
        <v>1</v>
      </c>
      <c r="I146" s="23"/>
      <c r="J146" s="23">
        <v>2</v>
      </c>
      <c r="K146" s="4"/>
      <c r="L146" s="4"/>
    </row>
    <row r="147" spans="2:12" x14ac:dyDescent="0.35">
      <c r="B147" s="4"/>
      <c r="C147" s="10"/>
      <c r="D147" s="11"/>
      <c r="E147" s="12"/>
      <c r="F147" s="8"/>
      <c r="G147" s="9" t="s">
        <v>19</v>
      </c>
      <c r="H147" s="23">
        <v>1</v>
      </c>
      <c r="I147" s="23"/>
      <c r="J147" s="23">
        <v>2</v>
      </c>
      <c r="K147" s="4"/>
      <c r="L147" s="4"/>
    </row>
    <row r="148" spans="2:12" x14ac:dyDescent="0.35">
      <c r="B148" s="4"/>
      <c r="C148" s="10"/>
      <c r="D148" s="11"/>
      <c r="E148" s="12"/>
      <c r="F148" s="8"/>
      <c r="G148" s="9" t="s">
        <v>20</v>
      </c>
      <c r="H148" s="23">
        <v>1</v>
      </c>
      <c r="I148" s="23"/>
      <c r="J148" s="23">
        <v>2</v>
      </c>
      <c r="K148" s="4"/>
      <c r="L148" s="4"/>
    </row>
    <row r="149" spans="2:12" x14ac:dyDescent="0.35">
      <c r="B149" s="4"/>
      <c r="C149" s="5"/>
      <c r="D149" s="6">
        <v>4</v>
      </c>
      <c r="E149" s="12" t="s">
        <v>12</v>
      </c>
      <c r="F149" s="20" t="s">
        <v>52</v>
      </c>
      <c r="G149" s="9" t="s">
        <v>14</v>
      </c>
      <c r="H149" s="4"/>
      <c r="I149" s="4">
        <v>1</v>
      </c>
      <c r="J149" s="4"/>
      <c r="K149" s="4"/>
      <c r="L149" s="4"/>
    </row>
    <row r="150" spans="2:12" x14ac:dyDescent="0.35">
      <c r="B150" s="4"/>
      <c r="C150" s="10"/>
      <c r="D150" s="11"/>
      <c r="E150" s="12"/>
      <c r="F150" s="8"/>
      <c r="G150" s="9" t="s">
        <v>16</v>
      </c>
      <c r="H150" s="4"/>
      <c r="I150" s="4"/>
      <c r="J150" s="4">
        <v>1</v>
      </c>
      <c r="K150" s="4"/>
      <c r="L150" s="4"/>
    </row>
    <row r="151" spans="2:12" x14ac:dyDescent="0.35">
      <c r="B151" s="4"/>
      <c r="C151" s="10"/>
      <c r="D151" s="11"/>
      <c r="E151" s="12"/>
      <c r="F151" s="8"/>
      <c r="G151" s="9" t="s">
        <v>18</v>
      </c>
      <c r="H151" s="4">
        <v>1</v>
      </c>
      <c r="I151" s="4"/>
      <c r="J151" s="4">
        <v>2</v>
      </c>
      <c r="K151" s="4"/>
      <c r="L151" s="4"/>
    </row>
    <row r="152" spans="2:12" x14ac:dyDescent="0.35">
      <c r="B152" s="4"/>
      <c r="C152" s="10"/>
      <c r="D152" s="11"/>
      <c r="E152" s="12"/>
      <c r="F152" s="8"/>
      <c r="G152" s="9" t="s">
        <v>19</v>
      </c>
      <c r="H152" s="4"/>
      <c r="I152" s="4"/>
      <c r="J152" s="4">
        <v>2</v>
      </c>
      <c r="K152" s="4">
        <v>1</v>
      </c>
      <c r="L152" s="4"/>
    </row>
    <row r="153" spans="2:12" x14ac:dyDescent="0.35">
      <c r="B153" s="4"/>
      <c r="C153" s="10"/>
      <c r="D153" s="11"/>
      <c r="E153" s="12"/>
      <c r="F153" s="8"/>
      <c r="G153" s="9" t="s">
        <v>20</v>
      </c>
      <c r="H153" s="4">
        <v>1</v>
      </c>
      <c r="I153" s="4"/>
      <c r="J153" s="4">
        <v>2</v>
      </c>
      <c r="K153" s="4"/>
      <c r="L153" s="4"/>
    </row>
    <row r="154" spans="2:12" x14ac:dyDescent="0.35">
      <c r="B154" s="4"/>
      <c r="C154" s="5"/>
      <c r="D154" s="11">
        <v>5</v>
      </c>
      <c r="E154" s="12" t="s">
        <v>12</v>
      </c>
      <c r="F154" s="20" t="s">
        <v>53</v>
      </c>
      <c r="G154" s="9" t="s">
        <v>14</v>
      </c>
      <c r="H154" s="4"/>
      <c r="I154" s="4">
        <v>1</v>
      </c>
      <c r="J154" s="4"/>
      <c r="K154" s="4"/>
      <c r="L154" s="4"/>
    </row>
    <row r="155" spans="2:12" x14ac:dyDescent="0.35">
      <c r="B155" s="4"/>
      <c r="C155" s="10"/>
      <c r="D155" s="11"/>
      <c r="E155" s="12"/>
      <c r="F155" s="8"/>
      <c r="G155" s="9" t="s">
        <v>16</v>
      </c>
      <c r="H155" s="4"/>
      <c r="I155" s="4"/>
      <c r="J155" s="4">
        <v>1</v>
      </c>
      <c r="K155" s="4"/>
      <c r="L155" s="4"/>
    </row>
    <row r="156" spans="2:12" x14ac:dyDescent="0.35">
      <c r="B156" s="4"/>
      <c r="C156" s="10"/>
      <c r="D156" s="11"/>
      <c r="E156" s="12"/>
      <c r="F156" s="8"/>
      <c r="G156" s="9" t="s">
        <v>18</v>
      </c>
      <c r="H156" s="4">
        <v>2</v>
      </c>
      <c r="I156" s="4"/>
      <c r="J156" s="4">
        <v>1</v>
      </c>
      <c r="K156" s="4"/>
      <c r="L156" s="4"/>
    </row>
    <row r="157" spans="2:12" x14ac:dyDescent="0.35">
      <c r="B157" s="4"/>
      <c r="C157" s="10"/>
      <c r="D157" s="11"/>
      <c r="E157" s="12"/>
      <c r="F157" s="8"/>
      <c r="G157" s="9" t="s">
        <v>19</v>
      </c>
      <c r="H157" s="4">
        <v>1</v>
      </c>
      <c r="I157" s="4">
        <v>1</v>
      </c>
      <c r="J157" s="4">
        <v>1</v>
      </c>
      <c r="K157" s="4"/>
      <c r="L157" s="4"/>
    </row>
    <row r="158" spans="2:12" x14ac:dyDescent="0.35">
      <c r="B158" s="4"/>
      <c r="C158" s="10"/>
      <c r="D158" s="11"/>
      <c r="E158" s="12"/>
      <c r="F158" s="8"/>
      <c r="G158" s="9" t="s">
        <v>20</v>
      </c>
      <c r="H158" s="4"/>
      <c r="I158" s="4">
        <v>1</v>
      </c>
      <c r="J158" s="4">
        <v>2</v>
      </c>
      <c r="K158" s="4"/>
      <c r="L158" s="4"/>
    </row>
    <row r="159" spans="2:12" x14ac:dyDescent="0.35">
      <c r="B159" s="4"/>
      <c r="C159" s="5"/>
      <c r="D159" s="6">
        <v>6</v>
      </c>
      <c r="E159" s="12" t="s">
        <v>12</v>
      </c>
      <c r="F159" s="8" t="s">
        <v>54</v>
      </c>
      <c r="G159" s="9" t="s">
        <v>14</v>
      </c>
      <c r="H159" s="13">
        <v>1</v>
      </c>
      <c r="I159" s="13"/>
      <c r="J159" s="13"/>
      <c r="K159" s="13"/>
      <c r="L159" s="4"/>
    </row>
    <row r="160" spans="2:12" x14ac:dyDescent="0.35">
      <c r="B160" s="4"/>
      <c r="C160" s="10"/>
      <c r="D160" s="11"/>
      <c r="E160" s="12"/>
      <c r="F160" s="8"/>
      <c r="G160" s="9" t="s">
        <v>16</v>
      </c>
      <c r="H160" s="13">
        <v>1</v>
      </c>
      <c r="I160" s="13"/>
      <c r="J160" s="13"/>
      <c r="K160" s="13"/>
      <c r="L160" s="4"/>
    </row>
    <row r="161" spans="2:12" x14ac:dyDescent="0.35">
      <c r="B161" s="4"/>
      <c r="C161" s="10"/>
      <c r="D161" s="11"/>
      <c r="E161" s="12"/>
      <c r="F161" s="8"/>
      <c r="G161" s="9" t="s">
        <v>18</v>
      </c>
      <c r="H161" s="13">
        <v>1</v>
      </c>
      <c r="I161" s="13">
        <v>1</v>
      </c>
      <c r="J161" s="13">
        <v>1</v>
      </c>
      <c r="K161" s="13"/>
      <c r="L161" s="4"/>
    </row>
    <row r="162" spans="2:12" x14ac:dyDescent="0.35">
      <c r="B162" s="4"/>
      <c r="C162" s="10"/>
      <c r="D162" s="11"/>
      <c r="E162" s="12"/>
      <c r="F162" s="8"/>
      <c r="G162" s="9" t="s">
        <v>19</v>
      </c>
      <c r="H162" s="13"/>
      <c r="I162" s="13">
        <v>1</v>
      </c>
      <c r="J162" s="13">
        <v>2</v>
      </c>
      <c r="K162" s="13"/>
      <c r="L162" s="4"/>
    </row>
    <row r="163" spans="2:12" x14ac:dyDescent="0.35">
      <c r="B163" s="4"/>
      <c r="C163" s="10"/>
      <c r="D163" s="11"/>
      <c r="E163" s="12"/>
      <c r="F163" s="8"/>
      <c r="G163" s="9" t="s">
        <v>20</v>
      </c>
      <c r="H163" s="13"/>
      <c r="I163" s="13">
        <v>1</v>
      </c>
      <c r="J163" s="13">
        <v>2</v>
      </c>
      <c r="K163" s="13"/>
      <c r="L163" s="4"/>
    </row>
    <row r="164" spans="2:12" x14ac:dyDescent="0.35">
      <c r="B164" s="4"/>
      <c r="C164" s="5"/>
      <c r="D164" s="11">
        <v>7</v>
      </c>
      <c r="E164" s="12" t="s">
        <v>12</v>
      </c>
      <c r="F164" s="8" t="s">
        <v>55</v>
      </c>
      <c r="G164" s="9" t="s">
        <v>14</v>
      </c>
      <c r="H164" s="23"/>
      <c r="I164" s="23"/>
      <c r="J164" s="23">
        <v>1</v>
      </c>
      <c r="K164" s="4"/>
      <c r="L164" s="4"/>
    </row>
    <row r="165" spans="2:12" x14ac:dyDescent="0.35">
      <c r="B165" s="4"/>
      <c r="C165" s="10"/>
      <c r="D165" s="11"/>
      <c r="E165" s="12"/>
      <c r="F165" s="8"/>
      <c r="G165" s="9" t="s">
        <v>16</v>
      </c>
      <c r="H165" s="23">
        <v>1</v>
      </c>
      <c r="I165" s="23"/>
      <c r="J165" s="23"/>
      <c r="K165" s="4"/>
      <c r="L165" s="4"/>
    </row>
    <row r="166" spans="2:12" x14ac:dyDescent="0.35">
      <c r="B166" s="4"/>
      <c r="C166" s="10"/>
      <c r="D166" s="11"/>
      <c r="E166" s="12"/>
      <c r="F166" s="8"/>
      <c r="G166" s="9" t="s">
        <v>18</v>
      </c>
      <c r="H166" s="23">
        <v>1</v>
      </c>
      <c r="I166" s="23"/>
      <c r="J166" s="23">
        <v>2</v>
      </c>
      <c r="K166" s="4"/>
      <c r="L166" s="4"/>
    </row>
    <row r="167" spans="2:12" x14ac:dyDescent="0.35">
      <c r="B167" s="4"/>
      <c r="C167" s="10"/>
      <c r="D167" s="11"/>
      <c r="E167" s="12"/>
      <c r="F167" s="8"/>
      <c r="G167" s="9" t="s">
        <v>19</v>
      </c>
      <c r="H167" s="23"/>
      <c r="I167" s="23">
        <v>1</v>
      </c>
      <c r="J167" s="23">
        <v>2</v>
      </c>
      <c r="K167" s="4"/>
      <c r="L167" s="4"/>
    </row>
    <row r="168" spans="2:12" x14ac:dyDescent="0.35">
      <c r="B168" s="4"/>
      <c r="C168" s="10"/>
      <c r="D168" s="11"/>
      <c r="E168" s="12"/>
      <c r="F168" s="8"/>
      <c r="G168" s="9" t="s">
        <v>20</v>
      </c>
      <c r="H168" s="23">
        <v>1</v>
      </c>
      <c r="I168" s="23">
        <v>1</v>
      </c>
      <c r="J168" s="23">
        <v>2</v>
      </c>
      <c r="K168" s="4"/>
      <c r="L168" s="4"/>
    </row>
    <row r="169" spans="2:12" x14ac:dyDescent="0.35">
      <c r="B169" s="4"/>
      <c r="C169" s="5"/>
      <c r="D169" s="6">
        <v>8</v>
      </c>
      <c r="E169" s="12" t="s">
        <v>12</v>
      </c>
      <c r="F169" s="8" t="s">
        <v>56</v>
      </c>
      <c r="G169" s="9" t="s">
        <v>14</v>
      </c>
      <c r="H169" s="23"/>
      <c r="I169" s="23"/>
      <c r="J169" s="23">
        <v>1</v>
      </c>
      <c r="K169" s="23"/>
      <c r="L169" s="4"/>
    </row>
    <row r="170" spans="2:12" x14ac:dyDescent="0.35">
      <c r="B170" s="4"/>
      <c r="C170" s="10"/>
      <c r="D170" s="11"/>
      <c r="E170" s="12"/>
      <c r="F170" s="8"/>
      <c r="G170" s="9" t="s">
        <v>16</v>
      </c>
      <c r="H170" s="23"/>
      <c r="I170" s="23"/>
      <c r="J170" s="23">
        <v>1</v>
      </c>
      <c r="K170" s="23"/>
      <c r="L170" s="4"/>
    </row>
    <row r="171" spans="2:12" x14ac:dyDescent="0.35">
      <c r="B171" s="4"/>
      <c r="C171" s="10"/>
      <c r="D171" s="11"/>
      <c r="E171" s="12"/>
      <c r="F171" s="8"/>
      <c r="G171" s="9" t="s">
        <v>18</v>
      </c>
      <c r="H171" s="23"/>
      <c r="I171" s="23"/>
      <c r="J171" s="23">
        <v>3</v>
      </c>
      <c r="K171" s="23"/>
      <c r="L171" s="4"/>
    </row>
    <row r="172" spans="2:12" x14ac:dyDescent="0.35">
      <c r="B172" s="4"/>
      <c r="C172" s="10"/>
      <c r="D172" s="11"/>
      <c r="E172" s="12"/>
      <c r="F172" s="8"/>
      <c r="G172" s="9" t="s">
        <v>19</v>
      </c>
      <c r="H172" s="23">
        <v>1</v>
      </c>
      <c r="I172" s="23"/>
      <c r="J172" s="23">
        <v>2</v>
      </c>
      <c r="K172" s="23"/>
      <c r="L172" s="4"/>
    </row>
    <row r="173" spans="2:12" x14ac:dyDescent="0.35">
      <c r="B173" s="4"/>
      <c r="C173" s="10"/>
      <c r="D173" s="11"/>
      <c r="E173" s="12"/>
      <c r="F173" s="8"/>
      <c r="G173" s="9" t="s">
        <v>20</v>
      </c>
      <c r="H173" s="23"/>
      <c r="I173" s="23">
        <v>1</v>
      </c>
      <c r="J173" s="23">
        <v>1</v>
      </c>
      <c r="K173" s="23">
        <v>1</v>
      </c>
      <c r="L173" s="4"/>
    </row>
    <row r="174" spans="2:12" x14ac:dyDescent="0.35">
      <c r="B174" s="4"/>
      <c r="C174" s="5"/>
      <c r="D174" s="11">
        <v>9</v>
      </c>
      <c r="E174" s="12" t="s">
        <v>12</v>
      </c>
      <c r="F174" s="8" t="s">
        <v>57</v>
      </c>
      <c r="G174" s="9" t="s">
        <v>14</v>
      </c>
      <c r="H174" s="4"/>
      <c r="I174" s="4"/>
      <c r="J174" s="4">
        <v>1</v>
      </c>
      <c r="K174" s="4"/>
      <c r="L174" s="4"/>
    </row>
    <row r="175" spans="2:12" x14ac:dyDescent="0.35">
      <c r="B175" s="4"/>
      <c r="C175" s="10"/>
      <c r="D175" s="11"/>
      <c r="E175" s="12"/>
      <c r="F175" s="8"/>
      <c r="G175" s="9" t="s">
        <v>16</v>
      </c>
      <c r="H175" s="4"/>
      <c r="I175" s="4"/>
      <c r="J175" s="4">
        <v>1</v>
      </c>
      <c r="K175" s="4"/>
      <c r="L175" s="4"/>
    </row>
    <row r="176" spans="2:12" x14ac:dyDescent="0.35">
      <c r="B176" s="4"/>
      <c r="C176" s="10"/>
      <c r="D176" s="11"/>
      <c r="E176" s="12"/>
      <c r="F176" s="8"/>
      <c r="G176" s="9" t="s">
        <v>18</v>
      </c>
      <c r="H176" s="4">
        <v>1</v>
      </c>
      <c r="I176" s="4"/>
      <c r="J176" s="4">
        <v>2</v>
      </c>
      <c r="K176" s="4"/>
      <c r="L176" s="4"/>
    </row>
    <row r="177" spans="2:12" x14ac:dyDescent="0.35">
      <c r="B177" s="4"/>
      <c r="C177" s="10"/>
      <c r="D177" s="11"/>
      <c r="E177" s="12"/>
      <c r="F177" s="8"/>
      <c r="G177" s="9" t="s">
        <v>19</v>
      </c>
      <c r="H177" s="4"/>
      <c r="I177" s="4"/>
      <c r="J177" s="4">
        <v>3</v>
      </c>
      <c r="K177" s="4"/>
      <c r="L177" s="4"/>
    </row>
    <row r="178" spans="2:12" x14ac:dyDescent="0.35">
      <c r="B178" s="4"/>
      <c r="C178" s="10"/>
      <c r="D178" s="11"/>
      <c r="E178" s="12"/>
      <c r="F178" s="8"/>
      <c r="G178" s="9" t="s">
        <v>20</v>
      </c>
      <c r="H178" s="4">
        <v>1</v>
      </c>
      <c r="I178" s="4"/>
      <c r="J178" s="4">
        <v>2</v>
      </c>
      <c r="K178" s="4"/>
      <c r="L178" s="4"/>
    </row>
    <row r="179" spans="2:12" x14ac:dyDescent="0.35">
      <c r="B179" s="4"/>
      <c r="C179" s="5"/>
      <c r="D179" s="6">
        <v>10</v>
      </c>
      <c r="E179" s="12" t="s">
        <v>12</v>
      </c>
      <c r="F179" s="20" t="s">
        <v>58</v>
      </c>
      <c r="G179" s="9" t="s">
        <v>14</v>
      </c>
      <c r="H179" s="4">
        <v>1</v>
      </c>
      <c r="I179" s="4"/>
      <c r="J179" s="4"/>
      <c r="K179" s="4"/>
      <c r="L179" s="4"/>
    </row>
    <row r="180" spans="2:12" x14ac:dyDescent="0.35">
      <c r="B180" s="4"/>
      <c r="C180" s="10"/>
      <c r="D180" s="11"/>
      <c r="E180" s="12"/>
      <c r="F180" s="8"/>
      <c r="G180" s="9" t="s">
        <v>16</v>
      </c>
      <c r="H180" s="4">
        <v>1</v>
      </c>
      <c r="I180" s="4"/>
      <c r="J180" s="4"/>
      <c r="K180" s="4"/>
      <c r="L180" s="4"/>
    </row>
    <row r="181" spans="2:12" x14ac:dyDescent="0.35">
      <c r="B181" s="4"/>
      <c r="C181" s="10"/>
      <c r="D181" s="11"/>
      <c r="E181" s="12"/>
      <c r="F181" s="8"/>
      <c r="G181" s="9" t="s">
        <v>18</v>
      </c>
      <c r="H181" s="4">
        <v>2</v>
      </c>
      <c r="I181" s="4"/>
      <c r="J181" s="4">
        <v>1</v>
      </c>
      <c r="K181" s="4"/>
      <c r="L181" s="4"/>
    </row>
    <row r="182" spans="2:12" x14ac:dyDescent="0.35">
      <c r="B182" s="4"/>
      <c r="C182" s="10"/>
      <c r="D182" s="11"/>
      <c r="E182" s="12"/>
      <c r="F182" s="8"/>
      <c r="G182" s="9" t="s">
        <v>19</v>
      </c>
      <c r="H182" s="4"/>
      <c r="I182" s="4"/>
      <c r="J182" s="4">
        <v>3</v>
      </c>
      <c r="K182" s="4"/>
      <c r="L182" s="4"/>
    </row>
    <row r="183" spans="2:12" x14ac:dyDescent="0.35">
      <c r="B183" s="4"/>
      <c r="C183" s="10"/>
      <c r="D183" s="11"/>
      <c r="E183" s="12"/>
      <c r="F183" s="8"/>
      <c r="G183" s="9" t="s">
        <v>20</v>
      </c>
      <c r="H183" s="4"/>
      <c r="I183" s="4"/>
      <c r="J183" s="4">
        <v>4</v>
      </c>
      <c r="K183" s="4"/>
      <c r="L183" s="4"/>
    </row>
    <row r="184" spans="2:12" x14ac:dyDescent="0.35">
      <c r="B184" s="4"/>
      <c r="C184" s="5"/>
      <c r="D184" s="11">
        <v>11</v>
      </c>
      <c r="E184" s="12" t="s">
        <v>12</v>
      </c>
      <c r="F184" s="8" t="s">
        <v>59</v>
      </c>
      <c r="G184" s="9" t="s">
        <v>14</v>
      </c>
      <c r="H184" s="4">
        <v>1</v>
      </c>
      <c r="I184" s="4"/>
      <c r="J184" s="4"/>
      <c r="K184" s="4"/>
      <c r="L184" s="4"/>
    </row>
    <row r="185" spans="2:12" x14ac:dyDescent="0.35">
      <c r="B185" s="4"/>
      <c r="C185" s="10"/>
      <c r="D185" s="11"/>
      <c r="E185" s="12"/>
      <c r="F185" s="8"/>
      <c r="G185" s="9" t="s">
        <v>16</v>
      </c>
      <c r="H185" s="4"/>
      <c r="I185" s="4">
        <v>1</v>
      </c>
      <c r="J185" s="4"/>
      <c r="K185" s="4"/>
      <c r="L185" s="4"/>
    </row>
    <row r="186" spans="2:12" x14ac:dyDescent="0.35">
      <c r="B186" s="4"/>
      <c r="C186" s="10"/>
      <c r="D186" s="11"/>
      <c r="E186" s="12"/>
      <c r="F186" s="8"/>
      <c r="G186" s="9" t="s">
        <v>18</v>
      </c>
      <c r="H186" s="4">
        <v>2</v>
      </c>
      <c r="I186" s="4"/>
      <c r="J186" s="4">
        <v>1</v>
      </c>
      <c r="K186" s="4"/>
      <c r="L186" s="4"/>
    </row>
    <row r="187" spans="2:12" x14ac:dyDescent="0.35">
      <c r="B187" s="4"/>
      <c r="C187" s="10"/>
      <c r="D187" s="11"/>
      <c r="E187" s="12"/>
      <c r="F187" s="8"/>
      <c r="G187" s="9" t="s">
        <v>19</v>
      </c>
      <c r="H187" s="4">
        <v>1</v>
      </c>
      <c r="I187" s="4"/>
      <c r="J187" s="4">
        <v>2</v>
      </c>
      <c r="K187" s="4"/>
      <c r="L187" s="4"/>
    </row>
    <row r="188" spans="2:12" x14ac:dyDescent="0.35">
      <c r="B188" s="4"/>
      <c r="C188" s="10"/>
      <c r="D188" s="11"/>
      <c r="E188" s="12"/>
      <c r="F188" s="8"/>
      <c r="G188" s="9" t="s">
        <v>20</v>
      </c>
      <c r="H188" s="4"/>
      <c r="I188" s="4"/>
      <c r="J188" s="4">
        <v>4</v>
      </c>
      <c r="K188" s="4"/>
      <c r="L188" s="4"/>
    </row>
    <row r="189" spans="2:12" x14ac:dyDescent="0.35">
      <c r="B189" s="4"/>
      <c r="C189" s="5"/>
      <c r="D189" s="6">
        <v>12</v>
      </c>
      <c r="E189" s="12" t="s">
        <v>12</v>
      </c>
      <c r="F189" s="8" t="s">
        <v>60</v>
      </c>
      <c r="G189" s="9" t="s">
        <v>14</v>
      </c>
      <c r="H189" s="33">
        <v>1</v>
      </c>
      <c r="I189" s="33"/>
      <c r="J189" s="33"/>
      <c r="K189" s="4"/>
      <c r="L189" s="4"/>
    </row>
    <row r="190" spans="2:12" x14ac:dyDescent="0.35">
      <c r="B190" s="4"/>
      <c r="C190" s="10"/>
      <c r="D190" s="11"/>
      <c r="E190" s="12"/>
      <c r="F190" s="8"/>
      <c r="G190" s="9" t="s">
        <v>16</v>
      </c>
      <c r="H190" s="33">
        <v>1</v>
      </c>
      <c r="I190" s="33"/>
      <c r="J190" s="33"/>
      <c r="K190" s="4"/>
      <c r="L190" s="4"/>
    </row>
    <row r="191" spans="2:12" x14ac:dyDescent="0.35">
      <c r="B191" s="4"/>
      <c r="C191" s="10"/>
      <c r="D191" s="11"/>
      <c r="E191" s="12"/>
      <c r="F191" s="8"/>
      <c r="G191" s="9" t="s">
        <v>18</v>
      </c>
      <c r="H191" s="33">
        <v>1</v>
      </c>
      <c r="I191" s="33"/>
      <c r="J191" s="33">
        <v>2</v>
      </c>
      <c r="K191" s="4"/>
      <c r="L191" s="4"/>
    </row>
    <row r="192" spans="2:12" x14ac:dyDescent="0.35">
      <c r="B192" s="4"/>
      <c r="C192" s="10"/>
      <c r="D192" s="11"/>
      <c r="E192" s="12"/>
      <c r="F192" s="8"/>
      <c r="G192" s="9" t="s">
        <v>19</v>
      </c>
      <c r="H192" s="33"/>
      <c r="I192" s="33"/>
      <c r="J192" s="33">
        <v>2</v>
      </c>
      <c r="K192" s="4"/>
      <c r="L192" s="4"/>
    </row>
    <row r="193" spans="2:20" x14ac:dyDescent="0.35">
      <c r="B193" s="4"/>
      <c r="C193" s="10"/>
      <c r="D193" s="11"/>
      <c r="E193" s="12"/>
      <c r="F193" s="8"/>
      <c r="G193" s="9" t="s">
        <v>20</v>
      </c>
      <c r="H193" s="33">
        <v>1</v>
      </c>
      <c r="I193" s="33">
        <v>1</v>
      </c>
      <c r="J193" s="33"/>
      <c r="K193" s="4"/>
      <c r="L193" s="4"/>
    </row>
    <row r="194" spans="2:20" x14ac:dyDescent="0.35">
      <c r="B194" s="4"/>
      <c r="C194" s="5"/>
      <c r="D194" s="11"/>
      <c r="E194" s="7"/>
      <c r="F194" s="12"/>
      <c r="G194" s="9"/>
      <c r="H194" s="4"/>
      <c r="I194" s="4"/>
      <c r="J194" s="4"/>
      <c r="K194" s="4"/>
      <c r="L194" s="4"/>
    </row>
    <row r="195" spans="2:20" x14ac:dyDescent="0.35">
      <c r="B195" s="4">
        <v>4</v>
      </c>
      <c r="C195" s="10" t="s">
        <v>61</v>
      </c>
      <c r="D195" s="11">
        <v>1</v>
      </c>
      <c r="E195" s="12" t="s">
        <v>12</v>
      </c>
      <c r="F195" s="8" t="s">
        <v>62</v>
      </c>
      <c r="G195" s="9" t="s">
        <v>14</v>
      </c>
      <c r="H195" s="23"/>
      <c r="I195" s="23">
        <v>1</v>
      </c>
      <c r="J195" s="23"/>
      <c r="K195" s="4"/>
      <c r="L195" s="4"/>
      <c r="N195" s="14" t="s">
        <v>63</v>
      </c>
      <c r="O195" s="7"/>
      <c r="P195" s="7"/>
      <c r="Q195" s="7"/>
      <c r="R195" s="7"/>
      <c r="S195" s="7"/>
      <c r="T195" s="9"/>
    </row>
    <row r="196" spans="2:20" x14ac:dyDescent="0.35">
      <c r="B196" s="4"/>
      <c r="C196" s="10"/>
      <c r="D196" s="11"/>
      <c r="E196" s="12"/>
      <c r="F196" s="8"/>
      <c r="G196" s="9" t="s">
        <v>16</v>
      </c>
      <c r="H196" s="23">
        <v>1</v>
      </c>
      <c r="I196" s="23"/>
      <c r="J196" s="23"/>
      <c r="K196" s="4"/>
      <c r="L196" s="4"/>
      <c r="N196" s="4" t="s">
        <v>4</v>
      </c>
      <c r="O196" s="15" t="s">
        <v>5</v>
      </c>
      <c r="P196" s="16"/>
      <c r="Q196" s="16"/>
      <c r="R196" s="16"/>
      <c r="S196" s="17"/>
      <c r="T196" s="5" t="s">
        <v>17</v>
      </c>
    </row>
    <row r="197" spans="2:20" x14ac:dyDescent="0.35">
      <c r="B197" s="4"/>
      <c r="C197" s="10"/>
      <c r="D197" s="11"/>
      <c r="E197" s="12"/>
      <c r="F197" s="8"/>
      <c r="G197" s="9" t="s">
        <v>18</v>
      </c>
      <c r="H197" s="23">
        <v>3</v>
      </c>
      <c r="I197" s="23"/>
      <c r="J197" s="23"/>
      <c r="K197" s="4"/>
      <c r="L197" s="4"/>
      <c r="N197" s="4"/>
      <c r="O197" s="4" t="s">
        <v>6</v>
      </c>
      <c r="P197" s="4" t="s">
        <v>7</v>
      </c>
      <c r="Q197" s="4" t="s">
        <v>8</v>
      </c>
      <c r="R197" s="4" t="s">
        <v>9</v>
      </c>
      <c r="S197" s="4" t="s">
        <v>10</v>
      </c>
      <c r="T197" s="5"/>
    </row>
    <row r="198" spans="2:20" x14ac:dyDescent="0.35">
      <c r="B198" s="4"/>
      <c r="C198" s="10"/>
      <c r="D198" s="11"/>
      <c r="E198" s="12"/>
      <c r="F198" s="8"/>
      <c r="G198" s="9" t="s">
        <v>19</v>
      </c>
      <c r="H198" s="23">
        <v>2</v>
      </c>
      <c r="I198" s="23"/>
      <c r="J198" s="23">
        <v>1</v>
      </c>
      <c r="K198" s="4"/>
      <c r="L198" s="4"/>
      <c r="N198" s="4"/>
      <c r="O198" s="4"/>
      <c r="P198" s="4"/>
      <c r="Q198" s="4"/>
      <c r="R198" s="4"/>
      <c r="S198" s="4"/>
      <c r="T198" s="5"/>
    </row>
    <row r="199" spans="2:20" x14ac:dyDescent="0.35">
      <c r="B199" s="4"/>
      <c r="C199" s="10"/>
      <c r="D199" s="11"/>
      <c r="E199" s="12"/>
      <c r="F199" s="8"/>
      <c r="G199" s="9" t="s">
        <v>20</v>
      </c>
      <c r="H199" s="23"/>
      <c r="I199" s="23"/>
      <c r="J199" s="23">
        <v>3</v>
      </c>
      <c r="K199" s="4"/>
      <c r="L199" s="4"/>
      <c r="N199" s="5" t="s">
        <v>14</v>
      </c>
      <c r="O199" s="4">
        <f>H195+H200+H205+H210+H215+H220+H225+H230+H235+H240+H245+H250+H255+H260+H265+H270</f>
        <v>5</v>
      </c>
      <c r="P199" s="4">
        <f t="shared" ref="P199:S203" si="3">I195+I200+I205+I210+I215+I220+I225+I230+I235+I240+I245+I250+I255+I260+I265+I270</f>
        <v>2</v>
      </c>
      <c r="Q199" s="4">
        <f t="shared" si="3"/>
        <v>9</v>
      </c>
      <c r="R199" s="4">
        <f t="shared" si="3"/>
        <v>0</v>
      </c>
      <c r="S199" s="4">
        <f t="shared" si="3"/>
        <v>0</v>
      </c>
      <c r="T199" s="4">
        <f>SUM(O199:S199)</f>
        <v>16</v>
      </c>
    </row>
    <row r="200" spans="2:20" x14ac:dyDescent="0.35">
      <c r="B200" s="4"/>
      <c r="C200" s="5"/>
      <c r="D200" s="6">
        <v>2</v>
      </c>
      <c r="E200" s="12" t="s">
        <v>12</v>
      </c>
      <c r="F200" s="8" t="s">
        <v>64</v>
      </c>
      <c r="G200" s="9" t="s">
        <v>14</v>
      </c>
      <c r="H200" s="4"/>
      <c r="I200" s="4"/>
      <c r="J200" s="4">
        <v>1</v>
      </c>
      <c r="K200" s="4"/>
      <c r="L200" s="4"/>
      <c r="N200" s="5" t="s">
        <v>16</v>
      </c>
      <c r="O200" s="4">
        <f>H196+H201+H206+H211+H216+H221+H226+H231+H236+H241+H246+H251+H256+H261+H266+H271</f>
        <v>7</v>
      </c>
      <c r="P200" s="4">
        <f t="shared" si="3"/>
        <v>1</v>
      </c>
      <c r="Q200" s="4">
        <f t="shared" si="3"/>
        <v>8</v>
      </c>
      <c r="R200" s="4">
        <f t="shared" si="3"/>
        <v>0</v>
      </c>
      <c r="S200" s="4">
        <f t="shared" si="3"/>
        <v>0</v>
      </c>
      <c r="T200" s="4">
        <f>SUM(O200:S200)</f>
        <v>16</v>
      </c>
    </row>
    <row r="201" spans="2:20" x14ac:dyDescent="0.35">
      <c r="B201" s="4"/>
      <c r="C201" s="10"/>
      <c r="D201" s="11"/>
      <c r="E201" s="12"/>
      <c r="F201" s="8"/>
      <c r="G201" s="9" t="s">
        <v>16</v>
      </c>
      <c r="H201" s="4"/>
      <c r="I201" s="4"/>
      <c r="J201" s="4">
        <v>1</v>
      </c>
      <c r="K201" s="4"/>
      <c r="L201" s="4"/>
      <c r="N201" s="5" t="s">
        <v>18</v>
      </c>
      <c r="O201" s="4">
        <f>H197+H202+H207+H212+H217+H222+H227+H232+H237+H242+H247+H252+H257+H262+H267+H272</f>
        <v>14</v>
      </c>
      <c r="P201" s="4">
        <f t="shared" si="3"/>
        <v>6</v>
      </c>
      <c r="Q201" s="4">
        <f t="shared" si="3"/>
        <v>28</v>
      </c>
      <c r="R201" s="4">
        <f t="shared" si="3"/>
        <v>0</v>
      </c>
      <c r="S201" s="4">
        <f t="shared" si="3"/>
        <v>0</v>
      </c>
      <c r="T201" s="4">
        <f>SUM(O201:S201)</f>
        <v>48</v>
      </c>
    </row>
    <row r="202" spans="2:20" x14ac:dyDescent="0.35">
      <c r="B202" s="4"/>
      <c r="C202" s="10"/>
      <c r="D202" s="11"/>
      <c r="E202" s="12"/>
      <c r="F202" s="8"/>
      <c r="G202" s="9" t="s">
        <v>18</v>
      </c>
      <c r="H202" s="4"/>
      <c r="I202" s="4"/>
      <c r="J202" s="4">
        <v>3</v>
      </c>
      <c r="K202" s="4"/>
      <c r="L202" s="4"/>
      <c r="N202" s="5" t="s">
        <v>19</v>
      </c>
      <c r="O202" s="4">
        <f>H198+H203+H208+H213+H218+H223+H228+H233+H238+H243+H248+H253+H258+H263+H268+H273</f>
        <v>12</v>
      </c>
      <c r="P202" s="4">
        <f t="shared" si="3"/>
        <v>1</v>
      </c>
      <c r="Q202" s="4">
        <f t="shared" si="3"/>
        <v>29</v>
      </c>
      <c r="R202" s="4">
        <f t="shared" si="3"/>
        <v>2</v>
      </c>
      <c r="S202" s="4">
        <f t="shared" si="3"/>
        <v>0</v>
      </c>
      <c r="T202" s="4">
        <f>SUM(O202:S202)</f>
        <v>44</v>
      </c>
    </row>
    <row r="203" spans="2:20" x14ac:dyDescent="0.35">
      <c r="B203" s="4"/>
      <c r="C203" s="10"/>
      <c r="D203" s="11"/>
      <c r="E203" s="12"/>
      <c r="F203" s="8"/>
      <c r="G203" s="9" t="s">
        <v>19</v>
      </c>
      <c r="H203" s="4"/>
      <c r="I203" s="4"/>
      <c r="J203" s="4">
        <v>2</v>
      </c>
      <c r="K203" s="4"/>
      <c r="L203" s="4"/>
      <c r="N203" s="5" t="s">
        <v>20</v>
      </c>
      <c r="O203" s="4">
        <f>H199+H204+H209+H214+H219+H224+H229+H234+H239+H244+H249+H254+H259+H264+H269+H274</f>
        <v>6</v>
      </c>
      <c r="P203" s="4">
        <f t="shared" si="3"/>
        <v>2</v>
      </c>
      <c r="Q203" s="4">
        <f t="shared" si="3"/>
        <v>47</v>
      </c>
      <c r="R203" s="4">
        <f t="shared" si="3"/>
        <v>0</v>
      </c>
      <c r="S203" s="4">
        <f t="shared" si="3"/>
        <v>0</v>
      </c>
      <c r="T203" s="4">
        <f>SUM(O203:S203)</f>
        <v>55</v>
      </c>
    </row>
    <row r="204" spans="2:20" x14ac:dyDescent="0.35">
      <c r="B204" s="4"/>
      <c r="C204" s="10"/>
      <c r="D204" s="11"/>
      <c r="E204" s="12"/>
      <c r="F204" s="8"/>
      <c r="G204" s="9" t="s">
        <v>20</v>
      </c>
      <c r="H204" s="4"/>
      <c r="I204" s="4"/>
      <c r="J204" s="4">
        <v>3</v>
      </c>
      <c r="K204" s="4"/>
      <c r="L204" s="4"/>
      <c r="N204" s="5"/>
      <c r="O204" s="5"/>
      <c r="P204" s="5"/>
      <c r="Q204" s="5"/>
      <c r="R204" s="5"/>
      <c r="S204" s="5"/>
      <c r="T204" s="4">
        <f>SUM(T199:T203)</f>
        <v>179</v>
      </c>
    </row>
    <row r="205" spans="2:20" x14ac:dyDescent="0.35">
      <c r="B205" s="4"/>
      <c r="C205" s="5"/>
      <c r="D205" s="11">
        <v>3</v>
      </c>
      <c r="E205" s="12" t="s">
        <v>12</v>
      </c>
      <c r="F205" s="8" t="s">
        <v>65</v>
      </c>
      <c r="G205" s="9" t="s">
        <v>14</v>
      </c>
      <c r="H205" s="34"/>
      <c r="I205" s="34"/>
      <c r="J205" s="34">
        <v>1</v>
      </c>
      <c r="K205" s="4"/>
      <c r="L205" s="4"/>
    </row>
    <row r="206" spans="2:20" x14ac:dyDescent="0.35">
      <c r="B206" s="4"/>
      <c r="C206" s="10"/>
      <c r="D206" s="11"/>
      <c r="E206" s="12"/>
      <c r="F206" s="8"/>
      <c r="G206" s="9" t="s">
        <v>16</v>
      </c>
      <c r="H206" s="34"/>
      <c r="I206" s="34"/>
      <c r="J206" s="34">
        <v>1</v>
      </c>
      <c r="K206" s="4"/>
      <c r="L206" s="4"/>
    </row>
    <row r="207" spans="2:20" x14ac:dyDescent="0.35">
      <c r="B207" s="4"/>
      <c r="C207" s="10"/>
      <c r="D207" s="11"/>
      <c r="E207" s="12"/>
      <c r="F207" s="8"/>
      <c r="G207" s="9" t="s">
        <v>18</v>
      </c>
      <c r="H207" s="34"/>
      <c r="I207" s="34"/>
      <c r="J207" s="34">
        <v>3</v>
      </c>
      <c r="K207" s="4"/>
      <c r="L207" s="4"/>
    </row>
    <row r="208" spans="2:20" x14ac:dyDescent="0.35">
      <c r="B208" s="4"/>
      <c r="C208" s="10"/>
      <c r="D208" s="11"/>
      <c r="E208" s="12"/>
      <c r="F208" s="8"/>
      <c r="G208" s="9" t="s">
        <v>19</v>
      </c>
      <c r="H208" s="34"/>
      <c r="I208" s="34"/>
      <c r="J208" s="34">
        <v>3</v>
      </c>
      <c r="K208" s="4"/>
      <c r="L208" s="4"/>
    </row>
    <row r="209" spans="2:12" x14ac:dyDescent="0.35">
      <c r="B209" s="4"/>
      <c r="C209" s="10"/>
      <c r="D209" s="11"/>
      <c r="E209" s="12"/>
      <c r="F209" s="8"/>
      <c r="G209" s="9" t="s">
        <v>20</v>
      </c>
      <c r="H209" s="34"/>
      <c r="I209" s="34"/>
      <c r="J209" s="34">
        <v>4</v>
      </c>
      <c r="K209" s="4"/>
      <c r="L209" s="4"/>
    </row>
    <row r="210" spans="2:12" x14ac:dyDescent="0.35">
      <c r="B210" s="4"/>
      <c r="C210" s="5"/>
      <c r="D210" s="6">
        <v>4</v>
      </c>
      <c r="E210" s="12" t="s">
        <v>12</v>
      </c>
      <c r="F210" s="8" t="s">
        <v>66</v>
      </c>
      <c r="G210" s="9" t="s">
        <v>14</v>
      </c>
      <c r="H210" s="23">
        <v>1</v>
      </c>
      <c r="I210" s="23"/>
      <c r="J210" s="23"/>
      <c r="K210" s="4"/>
      <c r="L210" s="4"/>
    </row>
    <row r="211" spans="2:12" x14ac:dyDescent="0.35">
      <c r="B211" s="4"/>
      <c r="C211" s="10"/>
      <c r="D211" s="11"/>
      <c r="E211" s="12"/>
      <c r="F211" s="8"/>
      <c r="G211" s="9" t="s">
        <v>16</v>
      </c>
      <c r="H211" s="23">
        <v>1</v>
      </c>
      <c r="I211" s="23"/>
      <c r="J211" s="23"/>
      <c r="K211" s="4"/>
      <c r="L211" s="4"/>
    </row>
    <row r="212" spans="2:12" x14ac:dyDescent="0.35">
      <c r="B212" s="4"/>
      <c r="C212" s="10"/>
      <c r="D212" s="11"/>
      <c r="E212" s="12"/>
      <c r="F212" s="8"/>
      <c r="G212" s="9" t="s">
        <v>18</v>
      </c>
      <c r="H212" s="23">
        <v>2</v>
      </c>
      <c r="I212" s="23"/>
      <c r="J212" s="23">
        <v>1</v>
      </c>
      <c r="K212" s="4"/>
      <c r="L212" s="4"/>
    </row>
    <row r="213" spans="2:12" x14ac:dyDescent="0.35">
      <c r="B213" s="4"/>
      <c r="C213" s="10"/>
      <c r="D213" s="11"/>
      <c r="E213" s="12"/>
      <c r="F213" s="8"/>
      <c r="G213" s="9" t="s">
        <v>19</v>
      </c>
      <c r="H213" s="23"/>
      <c r="I213" s="23"/>
      <c r="J213" s="23">
        <v>3</v>
      </c>
      <c r="K213" s="4"/>
      <c r="L213" s="4"/>
    </row>
    <row r="214" spans="2:12" x14ac:dyDescent="0.35">
      <c r="B214" s="4"/>
      <c r="C214" s="10"/>
      <c r="D214" s="11"/>
      <c r="E214" s="12"/>
      <c r="F214" s="8"/>
      <c r="G214" s="9" t="s">
        <v>20</v>
      </c>
      <c r="H214" s="23"/>
      <c r="I214" s="23"/>
      <c r="J214" s="23">
        <v>4</v>
      </c>
      <c r="K214" s="4"/>
      <c r="L214" s="4"/>
    </row>
    <row r="215" spans="2:12" x14ac:dyDescent="0.35">
      <c r="B215" s="4"/>
      <c r="C215" s="5"/>
      <c r="D215" s="11">
        <v>5</v>
      </c>
      <c r="E215" s="12" t="s">
        <v>12</v>
      </c>
      <c r="F215" s="8" t="s">
        <v>67</v>
      </c>
      <c r="G215" s="9" t="s">
        <v>14</v>
      </c>
      <c r="H215" s="4">
        <v>1</v>
      </c>
      <c r="I215" s="4"/>
      <c r="J215" s="4"/>
      <c r="K215" s="4"/>
      <c r="L215" s="4"/>
    </row>
    <row r="216" spans="2:12" x14ac:dyDescent="0.35">
      <c r="B216" s="4"/>
      <c r="C216" s="10"/>
      <c r="D216" s="11"/>
      <c r="E216" s="12"/>
      <c r="F216" s="8"/>
      <c r="G216" s="9" t="s">
        <v>16</v>
      </c>
      <c r="H216" s="4">
        <v>1</v>
      </c>
      <c r="I216" s="4"/>
      <c r="J216" s="4"/>
      <c r="K216" s="4"/>
      <c r="L216" s="4"/>
    </row>
    <row r="217" spans="2:12" x14ac:dyDescent="0.35">
      <c r="B217" s="4"/>
      <c r="C217" s="10"/>
      <c r="D217" s="11"/>
      <c r="E217" s="12"/>
      <c r="F217" s="8"/>
      <c r="G217" s="9" t="s">
        <v>18</v>
      </c>
      <c r="H217" s="4"/>
      <c r="I217" s="4">
        <v>2</v>
      </c>
      <c r="J217" s="4">
        <v>1</v>
      </c>
      <c r="K217" s="4"/>
      <c r="L217" s="4"/>
    </row>
    <row r="218" spans="2:12" x14ac:dyDescent="0.35">
      <c r="B218" s="4"/>
      <c r="C218" s="10"/>
      <c r="D218" s="11"/>
      <c r="E218" s="12"/>
      <c r="F218" s="8"/>
      <c r="G218" s="9" t="s">
        <v>19</v>
      </c>
      <c r="H218" s="4">
        <v>1</v>
      </c>
      <c r="I218" s="4"/>
      <c r="J218" s="4">
        <v>2</v>
      </c>
      <c r="K218" s="4"/>
      <c r="L218" s="4"/>
    </row>
    <row r="219" spans="2:12" x14ac:dyDescent="0.35">
      <c r="B219" s="4"/>
      <c r="C219" s="10"/>
      <c r="D219" s="11"/>
      <c r="E219" s="12"/>
      <c r="F219" s="8"/>
      <c r="G219" s="9" t="s">
        <v>20</v>
      </c>
      <c r="H219" s="4">
        <v>2</v>
      </c>
      <c r="I219" s="4"/>
      <c r="J219" s="4">
        <v>1</v>
      </c>
      <c r="K219" s="4"/>
      <c r="L219" s="4"/>
    </row>
    <row r="220" spans="2:12" x14ac:dyDescent="0.35">
      <c r="B220" s="4"/>
      <c r="C220" s="5"/>
      <c r="D220" s="6">
        <v>6</v>
      </c>
      <c r="E220" s="12" t="s">
        <v>12</v>
      </c>
      <c r="F220" s="20" t="s">
        <v>68</v>
      </c>
      <c r="G220" s="9" t="s">
        <v>14</v>
      </c>
      <c r="H220" s="4"/>
      <c r="I220" s="4"/>
      <c r="J220" s="4">
        <v>1</v>
      </c>
      <c r="K220" s="4"/>
      <c r="L220" s="4"/>
    </row>
    <row r="221" spans="2:12" x14ac:dyDescent="0.35">
      <c r="B221" s="4"/>
      <c r="C221" s="10"/>
      <c r="D221" s="11"/>
      <c r="E221" s="12"/>
      <c r="F221" s="8"/>
      <c r="G221" s="9" t="s">
        <v>16</v>
      </c>
      <c r="H221" s="4">
        <v>1</v>
      </c>
      <c r="I221" s="4"/>
      <c r="J221" s="4"/>
      <c r="K221" s="4"/>
      <c r="L221" s="4"/>
    </row>
    <row r="222" spans="2:12" x14ac:dyDescent="0.35">
      <c r="B222" s="4"/>
      <c r="C222" s="10"/>
      <c r="D222" s="11"/>
      <c r="E222" s="12"/>
      <c r="F222" s="8"/>
      <c r="G222" s="9" t="s">
        <v>18</v>
      </c>
      <c r="H222" s="35">
        <v>2</v>
      </c>
      <c r="I222" s="4"/>
      <c r="J222" s="4">
        <v>1</v>
      </c>
      <c r="K222" s="4"/>
      <c r="L222" s="4"/>
    </row>
    <row r="223" spans="2:12" x14ac:dyDescent="0.35">
      <c r="B223" s="4"/>
      <c r="C223" s="10"/>
      <c r="D223" s="11"/>
      <c r="E223" s="12"/>
      <c r="F223" s="8"/>
      <c r="G223" s="9" t="s">
        <v>19</v>
      </c>
      <c r="H223" s="4">
        <v>2</v>
      </c>
      <c r="I223" s="4"/>
      <c r="J223" s="4">
        <v>1</v>
      </c>
      <c r="K223" s="4"/>
      <c r="L223" s="4"/>
    </row>
    <row r="224" spans="2:12" x14ac:dyDescent="0.35">
      <c r="B224" s="4"/>
      <c r="C224" s="10"/>
      <c r="D224" s="11"/>
      <c r="E224" s="12"/>
      <c r="F224" s="8"/>
      <c r="G224" s="9" t="s">
        <v>20</v>
      </c>
      <c r="H224" s="4">
        <v>1</v>
      </c>
      <c r="I224" s="4"/>
      <c r="J224" s="4">
        <v>2</v>
      </c>
      <c r="K224" s="4"/>
      <c r="L224" s="4"/>
    </row>
    <row r="225" spans="2:12" x14ac:dyDescent="0.35">
      <c r="B225" s="4"/>
      <c r="C225" s="5"/>
      <c r="D225" s="11">
        <v>7</v>
      </c>
      <c r="E225" s="12" t="s">
        <v>12</v>
      </c>
      <c r="F225" s="8" t="s">
        <v>69</v>
      </c>
      <c r="G225" s="9" t="s">
        <v>14</v>
      </c>
      <c r="H225" s="4"/>
      <c r="I225" s="4"/>
      <c r="J225" s="4">
        <v>1</v>
      </c>
      <c r="K225" s="4"/>
      <c r="L225" s="4"/>
    </row>
    <row r="226" spans="2:12" x14ac:dyDescent="0.35">
      <c r="B226" s="4"/>
      <c r="C226" s="10"/>
      <c r="D226" s="11"/>
      <c r="E226" s="12"/>
      <c r="F226" s="8"/>
      <c r="G226" s="9" t="s">
        <v>16</v>
      </c>
      <c r="H226" s="4">
        <v>1</v>
      </c>
      <c r="I226" s="4"/>
      <c r="J226" s="4"/>
      <c r="K226" s="4"/>
      <c r="L226" s="4"/>
    </row>
    <row r="227" spans="2:12" x14ac:dyDescent="0.35">
      <c r="B227" s="4"/>
      <c r="C227" s="10"/>
      <c r="D227" s="11"/>
      <c r="E227" s="12"/>
      <c r="F227" s="8"/>
      <c r="G227" s="9" t="s">
        <v>18</v>
      </c>
      <c r="H227" s="4"/>
      <c r="I227" s="4"/>
      <c r="J227" s="4">
        <v>3</v>
      </c>
      <c r="K227" s="4"/>
      <c r="L227" s="4"/>
    </row>
    <row r="228" spans="2:12" x14ac:dyDescent="0.35">
      <c r="B228" s="4"/>
      <c r="C228" s="10"/>
      <c r="D228" s="11"/>
      <c r="E228" s="12"/>
      <c r="F228" s="8"/>
      <c r="G228" s="9" t="s">
        <v>19</v>
      </c>
      <c r="H228" s="35">
        <v>1</v>
      </c>
      <c r="I228" s="4"/>
      <c r="J228" s="4"/>
      <c r="K228" s="4">
        <v>2</v>
      </c>
      <c r="L228" s="4"/>
    </row>
    <row r="229" spans="2:12" x14ac:dyDescent="0.35">
      <c r="B229" s="4"/>
      <c r="C229" s="10"/>
      <c r="D229" s="11"/>
      <c r="E229" s="12"/>
      <c r="F229" s="8"/>
      <c r="G229" s="9" t="s">
        <v>20</v>
      </c>
      <c r="H229" s="4"/>
      <c r="I229" s="4"/>
      <c r="J229" s="4">
        <v>3</v>
      </c>
      <c r="K229" s="4"/>
      <c r="L229" s="4"/>
    </row>
    <row r="230" spans="2:12" x14ac:dyDescent="0.35">
      <c r="B230" s="4"/>
      <c r="C230" s="5"/>
      <c r="D230" s="6">
        <v>8</v>
      </c>
      <c r="E230" s="12" t="s">
        <v>12</v>
      </c>
      <c r="F230" s="8" t="s">
        <v>70</v>
      </c>
      <c r="G230" s="9" t="s">
        <v>14</v>
      </c>
      <c r="H230" s="34">
        <v>1</v>
      </c>
      <c r="I230" s="34"/>
      <c r="J230" s="34"/>
      <c r="K230" s="34"/>
      <c r="L230" s="4"/>
    </row>
    <row r="231" spans="2:12" x14ac:dyDescent="0.35">
      <c r="B231" s="4"/>
      <c r="C231" s="10"/>
      <c r="D231" s="11"/>
      <c r="E231" s="12"/>
      <c r="F231" s="8"/>
      <c r="G231" s="9" t="s">
        <v>16</v>
      </c>
      <c r="H231" s="34"/>
      <c r="I231" s="34"/>
      <c r="J231" s="34">
        <v>1</v>
      </c>
      <c r="K231" s="34"/>
      <c r="L231" s="4"/>
    </row>
    <row r="232" spans="2:12" x14ac:dyDescent="0.35">
      <c r="B232" s="4"/>
      <c r="C232" s="10"/>
      <c r="D232" s="11"/>
      <c r="E232" s="12"/>
      <c r="F232" s="8"/>
      <c r="G232" s="9" t="s">
        <v>18</v>
      </c>
      <c r="H232" s="34">
        <v>1</v>
      </c>
      <c r="I232" s="34"/>
      <c r="J232" s="34">
        <v>2</v>
      </c>
      <c r="K232" s="34"/>
      <c r="L232" s="4"/>
    </row>
    <row r="233" spans="2:12" x14ac:dyDescent="0.35">
      <c r="B233" s="4"/>
      <c r="C233" s="10"/>
      <c r="D233" s="11"/>
      <c r="E233" s="12"/>
      <c r="F233" s="8"/>
      <c r="G233" s="9" t="s">
        <v>19</v>
      </c>
      <c r="H233" s="34"/>
      <c r="I233" s="34"/>
      <c r="J233" s="34">
        <v>2</v>
      </c>
      <c r="K233" s="34"/>
      <c r="L233" s="4"/>
    </row>
    <row r="234" spans="2:12" x14ac:dyDescent="0.35">
      <c r="B234" s="4"/>
      <c r="C234" s="10"/>
      <c r="D234" s="11"/>
      <c r="E234" s="12"/>
      <c r="F234" s="8"/>
      <c r="G234" s="9" t="s">
        <v>20</v>
      </c>
      <c r="H234" s="34"/>
      <c r="I234" s="34">
        <v>1</v>
      </c>
      <c r="J234" s="34">
        <v>3</v>
      </c>
      <c r="K234" s="34"/>
      <c r="L234" s="4"/>
    </row>
    <row r="235" spans="2:12" x14ac:dyDescent="0.35">
      <c r="B235" s="4"/>
      <c r="C235" s="5"/>
      <c r="D235" s="11">
        <v>9</v>
      </c>
      <c r="E235" s="12" t="s">
        <v>12</v>
      </c>
      <c r="F235" s="20" t="s">
        <v>71</v>
      </c>
      <c r="G235" s="9" t="s">
        <v>14</v>
      </c>
      <c r="H235" s="4">
        <v>1</v>
      </c>
      <c r="I235" s="4"/>
      <c r="J235" s="4"/>
      <c r="K235" s="4"/>
      <c r="L235" s="4"/>
    </row>
    <row r="236" spans="2:12" x14ac:dyDescent="0.35">
      <c r="B236" s="4"/>
      <c r="C236" s="10"/>
      <c r="D236" s="11"/>
      <c r="E236" s="12"/>
      <c r="F236" s="8"/>
      <c r="G236" s="9" t="s">
        <v>16</v>
      </c>
      <c r="H236" s="4">
        <v>1</v>
      </c>
      <c r="I236" s="4"/>
      <c r="J236" s="4"/>
      <c r="K236" s="4"/>
      <c r="L236" s="4"/>
    </row>
    <row r="237" spans="2:12" x14ac:dyDescent="0.35">
      <c r="B237" s="4"/>
      <c r="C237" s="10"/>
      <c r="D237" s="11"/>
      <c r="E237" s="12"/>
      <c r="F237" s="8"/>
      <c r="G237" s="9" t="s">
        <v>18</v>
      </c>
      <c r="H237" s="4">
        <v>1</v>
      </c>
      <c r="I237" s="4"/>
      <c r="J237" s="4">
        <v>2</v>
      </c>
      <c r="K237" s="4"/>
      <c r="L237" s="4"/>
    </row>
    <row r="238" spans="2:12" x14ac:dyDescent="0.35">
      <c r="B238" s="4"/>
      <c r="C238" s="10"/>
      <c r="D238" s="11"/>
      <c r="E238" s="12"/>
      <c r="F238" s="8"/>
      <c r="G238" s="9" t="s">
        <v>19</v>
      </c>
      <c r="H238" s="4">
        <v>2</v>
      </c>
      <c r="I238" s="4"/>
      <c r="J238" s="4">
        <v>1</v>
      </c>
      <c r="K238" s="4"/>
      <c r="L238" s="4"/>
    </row>
    <row r="239" spans="2:12" x14ac:dyDescent="0.35">
      <c r="B239" s="4"/>
      <c r="C239" s="10"/>
      <c r="D239" s="11"/>
      <c r="E239" s="12"/>
      <c r="F239" s="8"/>
      <c r="G239" s="9" t="s">
        <v>20</v>
      </c>
      <c r="H239" s="4"/>
      <c r="I239" s="4"/>
      <c r="J239" s="4">
        <v>4</v>
      </c>
      <c r="K239" s="4"/>
      <c r="L239" s="4"/>
    </row>
    <row r="240" spans="2:12" x14ac:dyDescent="0.35">
      <c r="B240" s="4"/>
      <c r="C240" s="5"/>
      <c r="D240" s="6">
        <v>10</v>
      </c>
      <c r="E240" s="12" t="s">
        <v>12</v>
      </c>
      <c r="F240" s="8" t="s">
        <v>72</v>
      </c>
      <c r="G240" s="9" t="s">
        <v>14</v>
      </c>
      <c r="H240" s="24"/>
      <c r="I240" s="24">
        <v>1</v>
      </c>
      <c r="J240" s="24"/>
      <c r="K240" s="24"/>
      <c r="L240" s="4"/>
    </row>
    <row r="241" spans="2:12" x14ac:dyDescent="0.35">
      <c r="B241" s="4"/>
      <c r="C241" s="10"/>
      <c r="D241" s="11"/>
      <c r="E241" s="12"/>
      <c r="F241" s="8"/>
      <c r="G241" s="9" t="s">
        <v>16</v>
      </c>
      <c r="H241" s="24"/>
      <c r="I241" s="24"/>
      <c r="J241" s="24">
        <v>1</v>
      </c>
      <c r="K241" s="24"/>
      <c r="L241" s="4"/>
    </row>
    <row r="242" spans="2:12" x14ac:dyDescent="0.35">
      <c r="B242" s="4"/>
      <c r="C242" s="10"/>
      <c r="D242" s="11"/>
      <c r="E242" s="12"/>
      <c r="F242" s="8"/>
      <c r="G242" s="9" t="s">
        <v>18</v>
      </c>
      <c r="H242" s="24">
        <v>1</v>
      </c>
      <c r="I242" s="24"/>
      <c r="J242" s="24">
        <v>2</v>
      </c>
      <c r="K242" s="24"/>
      <c r="L242" s="4"/>
    </row>
    <row r="243" spans="2:12" x14ac:dyDescent="0.35">
      <c r="B243" s="4"/>
      <c r="C243" s="10"/>
      <c r="D243" s="11"/>
      <c r="E243" s="12"/>
      <c r="F243" s="8"/>
      <c r="G243" s="9" t="s">
        <v>19</v>
      </c>
      <c r="H243" s="24">
        <v>1</v>
      </c>
      <c r="I243" s="24"/>
      <c r="J243" s="24">
        <v>2</v>
      </c>
      <c r="K243" s="24"/>
      <c r="L243" s="4"/>
    </row>
    <row r="244" spans="2:12" x14ac:dyDescent="0.35">
      <c r="B244" s="4"/>
      <c r="C244" s="10"/>
      <c r="D244" s="11"/>
      <c r="E244" s="12"/>
      <c r="F244" s="8"/>
      <c r="G244" s="9" t="s">
        <v>20</v>
      </c>
      <c r="H244" s="24"/>
      <c r="I244" s="24">
        <v>1</v>
      </c>
      <c r="J244" s="24">
        <v>3</v>
      </c>
      <c r="K244" s="24"/>
      <c r="L244" s="4"/>
    </row>
    <row r="245" spans="2:12" x14ac:dyDescent="0.35">
      <c r="B245" s="4"/>
      <c r="C245" s="5"/>
      <c r="D245" s="11">
        <v>11</v>
      </c>
      <c r="E245" s="12" t="s">
        <v>12</v>
      </c>
      <c r="F245" s="8" t="s">
        <v>73</v>
      </c>
      <c r="G245" s="9" t="s">
        <v>14</v>
      </c>
      <c r="H245" s="36"/>
      <c r="I245" s="36"/>
      <c r="J245" s="36">
        <v>1</v>
      </c>
      <c r="K245" s="4"/>
      <c r="L245" s="4"/>
    </row>
    <row r="246" spans="2:12" x14ac:dyDescent="0.35">
      <c r="B246" s="4"/>
      <c r="C246" s="10"/>
      <c r="D246" s="11"/>
      <c r="E246" s="12"/>
      <c r="F246" s="8"/>
      <c r="G246" s="9" t="s">
        <v>16</v>
      </c>
      <c r="H246" s="37"/>
      <c r="I246" s="37"/>
      <c r="J246" s="37">
        <v>1</v>
      </c>
      <c r="K246" s="4"/>
      <c r="L246" s="4"/>
    </row>
    <row r="247" spans="2:12" x14ac:dyDescent="0.35">
      <c r="B247" s="4"/>
      <c r="C247" s="10"/>
      <c r="D247" s="11"/>
      <c r="E247" s="12"/>
      <c r="F247" s="8"/>
      <c r="G247" s="9" t="s">
        <v>18</v>
      </c>
      <c r="H247" s="37"/>
      <c r="I247" s="37"/>
      <c r="J247" s="37">
        <v>3</v>
      </c>
      <c r="K247" s="4"/>
      <c r="L247" s="4"/>
    </row>
    <row r="248" spans="2:12" x14ac:dyDescent="0.35">
      <c r="B248" s="4"/>
      <c r="C248" s="10"/>
      <c r="D248" s="11"/>
      <c r="E248" s="12"/>
      <c r="F248" s="8"/>
      <c r="G248" s="9" t="s">
        <v>19</v>
      </c>
      <c r="H248" s="37"/>
      <c r="I248" s="37"/>
      <c r="J248" s="37">
        <v>2</v>
      </c>
      <c r="K248" s="4"/>
      <c r="L248" s="4"/>
    </row>
    <row r="249" spans="2:12" x14ac:dyDescent="0.35">
      <c r="B249" s="4"/>
      <c r="C249" s="10"/>
      <c r="D249" s="11"/>
      <c r="E249" s="12"/>
      <c r="F249" s="8"/>
      <c r="G249" s="9" t="s">
        <v>20</v>
      </c>
      <c r="H249" s="37"/>
      <c r="I249" s="37"/>
      <c r="J249" s="37">
        <v>3</v>
      </c>
      <c r="K249" s="4"/>
      <c r="L249" s="4"/>
    </row>
    <row r="250" spans="2:12" x14ac:dyDescent="0.35">
      <c r="B250" s="4"/>
      <c r="C250" s="5"/>
      <c r="D250" s="6">
        <v>12</v>
      </c>
      <c r="E250" s="12" t="s">
        <v>12</v>
      </c>
      <c r="F250" s="8" t="s">
        <v>74</v>
      </c>
      <c r="G250" s="9" t="s">
        <v>14</v>
      </c>
      <c r="H250" s="36"/>
      <c r="I250" s="36"/>
      <c r="J250" s="36">
        <v>1</v>
      </c>
      <c r="K250" s="4"/>
      <c r="L250" s="4"/>
    </row>
    <row r="251" spans="2:12" x14ac:dyDescent="0.35">
      <c r="B251" s="4"/>
      <c r="C251" s="10"/>
      <c r="D251" s="11"/>
      <c r="E251" s="12"/>
      <c r="F251" s="8"/>
      <c r="G251" s="9" t="s">
        <v>16</v>
      </c>
      <c r="H251" s="37">
        <v>1</v>
      </c>
      <c r="I251" s="37"/>
      <c r="J251" s="37"/>
      <c r="K251" s="4"/>
      <c r="L251" s="4"/>
    </row>
    <row r="252" spans="2:12" x14ac:dyDescent="0.35">
      <c r="B252" s="4"/>
      <c r="C252" s="10"/>
      <c r="D252" s="11"/>
      <c r="E252" s="12"/>
      <c r="F252" s="8"/>
      <c r="G252" s="9" t="s">
        <v>18</v>
      </c>
      <c r="H252" s="37">
        <v>1</v>
      </c>
      <c r="I252" s="37">
        <v>1</v>
      </c>
      <c r="J252" s="37">
        <v>1</v>
      </c>
      <c r="K252" s="4"/>
      <c r="L252" s="4"/>
    </row>
    <row r="253" spans="2:12" x14ac:dyDescent="0.35">
      <c r="B253" s="4"/>
      <c r="C253" s="10"/>
      <c r="D253" s="11"/>
      <c r="E253" s="12"/>
      <c r="F253" s="8"/>
      <c r="G253" s="9" t="s">
        <v>19</v>
      </c>
      <c r="H253" s="37"/>
      <c r="I253" s="37"/>
      <c r="J253" s="37">
        <v>3</v>
      </c>
      <c r="K253" s="4"/>
      <c r="L253" s="4"/>
    </row>
    <row r="254" spans="2:12" x14ac:dyDescent="0.35">
      <c r="B254" s="4"/>
      <c r="C254" s="10"/>
      <c r="D254" s="11"/>
      <c r="E254" s="12"/>
      <c r="F254" s="8"/>
      <c r="G254" s="9" t="s">
        <v>20</v>
      </c>
      <c r="H254" s="37"/>
      <c r="I254" s="37"/>
      <c r="J254" s="37">
        <v>3</v>
      </c>
      <c r="K254" s="4"/>
      <c r="L254" s="4"/>
    </row>
    <row r="255" spans="2:12" x14ac:dyDescent="0.35">
      <c r="B255" s="4"/>
      <c r="C255" s="5"/>
      <c r="D255" s="11">
        <v>13</v>
      </c>
      <c r="E255" s="12" t="s">
        <v>12</v>
      </c>
      <c r="F255" s="8" t="s">
        <v>75</v>
      </c>
      <c r="G255" s="9" t="s">
        <v>14</v>
      </c>
      <c r="H255" s="13">
        <v>1</v>
      </c>
      <c r="I255" s="13"/>
      <c r="J255" s="13"/>
      <c r="K255" s="4"/>
      <c r="L255" s="4"/>
    </row>
    <row r="256" spans="2:12" x14ac:dyDescent="0.35">
      <c r="B256" s="4"/>
      <c r="C256" s="10"/>
      <c r="D256" s="11"/>
      <c r="E256" s="12"/>
      <c r="F256" s="8"/>
      <c r="G256" s="9" t="s">
        <v>16</v>
      </c>
      <c r="H256" s="13"/>
      <c r="I256" s="13"/>
      <c r="J256" s="13">
        <v>1</v>
      </c>
      <c r="K256" s="4"/>
      <c r="L256" s="4"/>
    </row>
    <row r="257" spans="2:12" x14ac:dyDescent="0.35">
      <c r="B257" s="4"/>
      <c r="C257" s="10"/>
      <c r="D257" s="11"/>
      <c r="E257" s="12"/>
      <c r="F257" s="8"/>
      <c r="G257" s="9" t="s">
        <v>18</v>
      </c>
      <c r="H257" s="13">
        <v>2</v>
      </c>
      <c r="I257" s="13"/>
      <c r="J257" s="13">
        <v>1</v>
      </c>
      <c r="K257" s="4"/>
      <c r="L257" s="4"/>
    </row>
    <row r="258" spans="2:12" x14ac:dyDescent="0.35">
      <c r="B258" s="4"/>
      <c r="C258" s="10"/>
      <c r="D258" s="11"/>
      <c r="E258" s="12"/>
      <c r="F258" s="8"/>
      <c r="G258" s="9" t="s">
        <v>19</v>
      </c>
      <c r="H258" s="13"/>
      <c r="I258" s="13"/>
      <c r="J258" s="13">
        <v>3</v>
      </c>
      <c r="K258" s="4"/>
      <c r="L258" s="4"/>
    </row>
    <row r="259" spans="2:12" x14ac:dyDescent="0.35">
      <c r="B259" s="4"/>
      <c r="C259" s="10"/>
      <c r="D259" s="11"/>
      <c r="E259" s="12"/>
      <c r="F259" s="8"/>
      <c r="G259" s="9" t="s">
        <v>20</v>
      </c>
      <c r="H259" s="13"/>
      <c r="I259" s="13"/>
      <c r="J259" s="13">
        <v>4</v>
      </c>
      <c r="K259" s="4"/>
      <c r="L259" s="4"/>
    </row>
    <row r="260" spans="2:12" x14ac:dyDescent="0.35">
      <c r="B260" s="4"/>
      <c r="C260" s="5"/>
      <c r="D260" s="6">
        <v>14</v>
      </c>
      <c r="E260" s="12" t="s">
        <v>12</v>
      </c>
      <c r="F260" s="20" t="s">
        <v>76</v>
      </c>
      <c r="G260" s="9" t="s">
        <v>14</v>
      </c>
      <c r="H260" s="4"/>
      <c r="I260" s="4"/>
      <c r="J260" s="4">
        <v>1</v>
      </c>
      <c r="K260" s="4"/>
      <c r="L260" s="4"/>
    </row>
    <row r="261" spans="2:12" x14ac:dyDescent="0.35">
      <c r="B261" s="4"/>
      <c r="C261" s="10"/>
      <c r="D261" s="11"/>
      <c r="E261" s="12"/>
      <c r="F261" s="8"/>
      <c r="G261" s="9" t="s">
        <v>16</v>
      </c>
      <c r="H261" s="4"/>
      <c r="I261" s="4"/>
      <c r="J261" s="4">
        <v>1</v>
      </c>
      <c r="K261" s="4"/>
      <c r="L261" s="4"/>
    </row>
    <row r="262" spans="2:12" x14ac:dyDescent="0.35">
      <c r="B262" s="4"/>
      <c r="C262" s="10"/>
      <c r="D262" s="11"/>
      <c r="E262" s="12"/>
      <c r="F262" s="8"/>
      <c r="G262" s="9" t="s">
        <v>18</v>
      </c>
      <c r="H262" s="4"/>
      <c r="I262" s="4"/>
      <c r="J262" s="4">
        <v>3</v>
      </c>
      <c r="K262" s="4"/>
      <c r="L262" s="4"/>
    </row>
    <row r="263" spans="2:12" x14ac:dyDescent="0.35">
      <c r="B263" s="4"/>
      <c r="C263" s="10"/>
      <c r="D263" s="11"/>
      <c r="E263" s="12"/>
      <c r="F263" s="8"/>
      <c r="G263" s="9" t="s">
        <v>19</v>
      </c>
      <c r="H263" s="4"/>
      <c r="I263" s="4"/>
      <c r="J263" s="4">
        <v>2</v>
      </c>
      <c r="K263" s="4"/>
      <c r="L263" s="4"/>
    </row>
    <row r="264" spans="2:12" x14ac:dyDescent="0.35">
      <c r="B264" s="4"/>
      <c r="C264" s="10"/>
      <c r="D264" s="11"/>
      <c r="E264" s="12"/>
      <c r="F264" s="8"/>
      <c r="G264" s="9" t="s">
        <v>20</v>
      </c>
      <c r="H264" s="4">
        <v>1</v>
      </c>
      <c r="I264" s="4"/>
      <c r="J264" s="4">
        <v>2</v>
      </c>
      <c r="K264" s="4"/>
      <c r="L264" s="4"/>
    </row>
    <row r="265" spans="2:12" x14ac:dyDescent="0.35">
      <c r="B265" s="4"/>
      <c r="C265" s="5"/>
      <c r="D265" s="11">
        <v>15</v>
      </c>
      <c r="E265" s="12" t="s">
        <v>12</v>
      </c>
      <c r="F265" s="8" t="s">
        <v>77</v>
      </c>
      <c r="G265" s="9" t="s">
        <v>14</v>
      </c>
      <c r="H265" s="13"/>
      <c r="I265" s="13"/>
      <c r="J265" s="13">
        <v>1</v>
      </c>
      <c r="K265" s="13"/>
      <c r="L265" s="4"/>
    </row>
    <row r="266" spans="2:12" x14ac:dyDescent="0.35">
      <c r="B266" s="4"/>
      <c r="C266" s="10"/>
      <c r="D266" s="11"/>
      <c r="E266" s="12"/>
      <c r="F266" s="8"/>
      <c r="G266" s="9" t="s">
        <v>16</v>
      </c>
      <c r="H266" s="13"/>
      <c r="I266" s="13"/>
      <c r="J266" s="13">
        <v>1</v>
      </c>
      <c r="K266" s="13"/>
      <c r="L266" s="4"/>
    </row>
    <row r="267" spans="2:12" x14ac:dyDescent="0.35">
      <c r="B267" s="4"/>
      <c r="C267" s="10"/>
      <c r="D267" s="11"/>
      <c r="E267" s="12"/>
      <c r="F267" s="8"/>
      <c r="G267" s="9" t="s">
        <v>18</v>
      </c>
      <c r="H267" s="13"/>
      <c r="I267" s="13">
        <v>2</v>
      </c>
      <c r="J267" s="13">
        <v>1</v>
      </c>
      <c r="K267" s="13"/>
      <c r="L267" s="4"/>
    </row>
    <row r="268" spans="2:12" x14ac:dyDescent="0.35">
      <c r="B268" s="4"/>
      <c r="C268" s="10"/>
      <c r="D268" s="11"/>
      <c r="E268" s="12"/>
      <c r="F268" s="8"/>
      <c r="G268" s="9" t="s">
        <v>19</v>
      </c>
      <c r="H268" s="13"/>
      <c r="I268" s="13">
        <v>1</v>
      </c>
      <c r="J268" s="13">
        <v>2</v>
      </c>
      <c r="K268" s="13"/>
      <c r="L268" s="4"/>
    </row>
    <row r="269" spans="2:12" x14ac:dyDescent="0.35">
      <c r="B269" s="4"/>
      <c r="C269" s="10"/>
      <c r="D269" s="11"/>
      <c r="E269" s="12"/>
      <c r="F269" s="8"/>
      <c r="G269" s="9" t="s">
        <v>20</v>
      </c>
      <c r="H269" s="13">
        <v>1</v>
      </c>
      <c r="I269" s="13"/>
      <c r="J269" s="13">
        <v>3</v>
      </c>
      <c r="K269" s="13"/>
      <c r="L269" s="4"/>
    </row>
    <row r="270" spans="2:12" x14ac:dyDescent="0.35">
      <c r="B270" s="4"/>
      <c r="C270" s="5"/>
      <c r="D270" s="6">
        <v>16</v>
      </c>
      <c r="E270" s="12" t="s">
        <v>12</v>
      </c>
      <c r="F270" s="8" t="s">
        <v>78</v>
      </c>
      <c r="G270" s="9" t="s">
        <v>14</v>
      </c>
      <c r="H270" s="4"/>
      <c r="I270" s="4"/>
      <c r="J270" s="4">
        <v>1</v>
      </c>
      <c r="K270" s="4"/>
      <c r="L270" s="4"/>
    </row>
    <row r="271" spans="2:12" x14ac:dyDescent="0.35">
      <c r="B271" s="4"/>
      <c r="C271" s="10"/>
      <c r="D271" s="11"/>
      <c r="E271" s="12"/>
      <c r="F271" s="8"/>
      <c r="G271" s="9" t="s">
        <v>16</v>
      </c>
      <c r="H271" s="4"/>
      <c r="I271" s="4">
        <v>1</v>
      </c>
      <c r="J271" s="4"/>
      <c r="K271" s="4"/>
      <c r="L271" s="4"/>
    </row>
    <row r="272" spans="2:12" x14ac:dyDescent="0.35">
      <c r="B272" s="4"/>
      <c r="C272" s="10"/>
      <c r="D272" s="11"/>
      <c r="E272" s="12"/>
      <c r="F272" s="8"/>
      <c r="G272" s="9" t="s">
        <v>18</v>
      </c>
      <c r="H272" s="4">
        <v>1</v>
      </c>
      <c r="I272" s="4">
        <v>1</v>
      </c>
      <c r="J272" s="4">
        <v>1</v>
      </c>
      <c r="K272" s="4"/>
      <c r="L272" s="4"/>
    </row>
    <row r="273" spans="2:20" x14ac:dyDescent="0.35">
      <c r="B273" s="4"/>
      <c r="C273" s="10"/>
      <c r="D273" s="11"/>
      <c r="E273" s="12"/>
      <c r="F273" s="8"/>
      <c r="G273" s="9" t="s">
        <v>19</v>
      </c>
      <c r="H273" s="4">
        <v>3</v>
      </c>
      <c r="I273" s="4"/>
      <c r="J273" s="4"/>
      <c r="K273" s="4"/>
      <c r="L273" s="4"/>
    </row>
    <row r="274" spans="2:20" x14ac:dyDescent="0.35">
      <c r="B274" s="4"/>
      <c r="C274" s="10"/>
      <c r="D274" s="11"/>
      <c r="E274" s="12"/>
      <c r="F274" s="8"/>
      <c r="G274" s="9" t="s">
        <v>20</v>
      </c>
      <c r="H274" s="4">
        <v>1</v>
      </c>
      <c r="I274" s="4"/>
      <c r="J274" s="4">
        <v>2</v>
      </c>
      <c r="K274" s="4"/>
      <c r="L274" s="4"/>
    </row>
    <row r="275" spans="2:20" x14ac:dyDescent="0.35">
      <c r="B275" s="4"/>
      <c r="C275" s="5"/>
      <c r="D275" s="6"/>
      <c r="E275" s="7"/>
      <c r="F275" s="12"/>
      <c r="G275" s="9"/>
      <c r="H275" s="4"/>
      <c r="I275" s="4"/>
      <c r="J275" s="4"/>
      <c r="K275" s="4"/>
      <c r="L275" s="4"/>
    </row>
    <row r="276" spans="2:20" x14ac:dyDescent="0.35">
      <c r="B276" s="4">
        <v>5</v>
      </c>
      <c r="C276" s="10" t="s">
        <v>79</v>
      </c>
      <c r="D276" s="11">
        <v>1</v>
      </c>
      <c r="E276" s="12" t="s">
        <v>12</v>
      </c>
      <c r="F276" s="20" t="s">
        <v>80</v>
      </c>
      <c r="G276" s="9" t="s">
        <v>14</v>
      </c>
      <c r="H276" s="4"/>
      <c r="I276" s="4">
        <v>1</v>
      </c>
      <c r="J276" s="4"/>
      <c r="K276" s="4"/>
      <c r="L276" s="4"/>
      <c r="N276" s="14" t="s">
        <v>81</v>
      </c>
      <c r="O276" s="7"/>
      <c r="P276" s="7"/>
      <c r="Q276" s="7"/>
      <c r="R276" s="7"/>
      <c r="S276" s="7"/>
      <c r="T276" s="9"/>
    </row>
    <row r="277" spans="2:20" x14ac:dyDescent="0.35">
      <c r="B277" s="4"/>
      <c r="C277" s="10"/>
      <c r="D277" s="11"/>
      <c r="E277" s="12"/>
      <c r="F277" s="8"/>
      <c r="G277" s="9" t="s">
        <v>16</v>
      </c>
      <c r="H277" s="4">
        <v>1</v>
      </c>
      <c r="I277" s="4"/>
      <c r="J277" s="4"/>
      <c r="K277" s="4"/>
      <c r="L277" s="4"/>
      <c r="N277" s="4" t="s">
        <v>4</v>
      </c>
      <c r="O277" s="15" t="s">
        <v>5</v>
      </c>
      <c r="P277" s="16"/>
      <c r="Q277" s="16"/>
      <c r="R277" s="16"/>
      <c r="S277" s="17"/>
      <c r="T277" s="5" t="s">
        <v>17</v>
      </c>
    </row>
    <row r="278" spans="2:20" x14ac:dyDescent="0.35">
      <c r="B278" s="4"/>
      <c r="C278" s="10"/>
      <c r="D278" s="11"/>
      <c r="E278" s="12"/>
      <c r="F278" s="8"/>
      <c r="G278" s="9" t="s">
        <v>18</v>
      </c>
      <c r="H278" s="4">
        <v>1</v>
      </c>
      <c r="I278" s="4">
        <v>1</v>
      </c>
      <c r="J278" s="4">
        <v>1</v>
      </c>
      <c r="K278" s="4"/>
      <c r="L278" s="4"/>
      <c r="N278" s="4"/>
      <c r="O278" s="4" t="s">
        <v>6</v>
      </c>
      <c r="P278" s="4" t="s">
        <v>7</v>
      </c>
      <c r="Q278" s="4" t="s">
        <v>8</v>
      </c>
      <c r="R278" s="4" t="s">
        <v>9</v>
      </c>
      <c r="S278" s="4" t="s">
        <v>10</v>
      </c>
      <c r="T278" s="5"/>
    </row>
    <row r="279" spans="2:20" x14ac:dyDescent="0.35">
      <c r="B279" s="4"/>
      <c r="C279" s="10"/>
      <c r="D279" s="11"/>
      <c r="E279" s="12"/>
      <c r="F279" s="8"/>
      <c r="G279" s="9" t="s">
        <v>19</v>
      </c>
      <c r="H279" s="4">
        <v>3</v>
      </c>
      <c r="I279" s="4"/>
      <c r="J279" s="4"/>
      <c r="K279" s="4"/>
      <c r="L279" s="4"/>
      <c r="N279" s="4"/>
      <c r="O279" s="4"/>
      <c r="P279" s="4"/>
      <c r="Q279" s="4"/>
      <c r="R279" s="4"/>
      <c r="S279" s="4"/>
      <c r="T279" s="5"/>
    </row>
    <row r="280" spans="2:20" x14ac:dyDescent="0.35">
      <c r="B280" s="4"/>
      <c r="C280" s="10"/>
      <c r="D280" s="11"/>
      <c r="E280" s="12"/>
      <c r="F280" s="8"/>
      <c r="G280" s="9" t="s">
        <v>20</v>
      </c>
      <c r="H280" s="4">
        <v>1</v>
      </c>
      <c r="I280" s="4"/>
      <c r="J280" s="4">
        <v>2</v>
      </c>
      <c r="K280" s="4"/>
      <c r="L280" s="4"/>
      <c r="N280" s="5" t="s">
        <v>14</v>
      </c>
      <c r="O280" s="4">
        <f>H276+H281+H286+H291+H296+H301+H306+H311+H316+H321+H326+H331+H336</f>
        <v>3</v>
      </c>
      <c r="P280" s="4">
        <f t="shared" ref="P280:S284" si="4">I276+I281+I286+I291+I296+I301+I306+I311+I316+I321+I326+I331+I336</f>
        <v>2</v>
      </c>
      <c r="Q280" s="4">
        <f t="shared" si="4"/>
        <v>6</v>
      </c>
      <c r="R280" s="4">
        <f t="shared" si="4"/>
        <v>2</v>
      </c>
      <c r="S280" s="4">
        <f t="shared" si="4"/>
        <v>0</v>
      </c>
      <c r="T280" s="4">
        <f>SUM(O280:S280)</f>
        <v>13</v>
      </c>
    </row>
    <row r="281" spans="2:20" x14ac:dyDescent="0.35">
      <c r="B281" s="4"/>
      <c r="C281" s="5"/>
      <c r="D281" s="6">
        <v>2</v>
      </c>
      <c r="E281" s="12" t="s">
        <v>12</v>
      </c>
      <c r="F281" s="8" t="s">
        <v>82</v>
      </c>
      <c r="G281" s="9" t="s">
        <v>14</v>
      </c>
      <c r="H281" s="4"/>
      <c r="I281" s="4"/>
      <c r="J281" s="4">
        <v>1</v>
      </c>
      <c r="K281" s="4"/>
      <c r="L281" s="4"/>
      <c r="N281" s="5" t="s">
        <v>16</v>
      </c>
      <c r="O281" s="4">
        <f>H277+H282+H287+H292+H297+H302+H307+H312+H317+H322+H327+H332+H337</f>
        <v>4</v>
      </c>
      <c r="P281" s="4">
        <f t="shared" si="4"/>
        <v>1</v>
      </c>
      <c r="Q281" s="4">
        <f t="shared" si="4"/>
        <v>7</v>
      </c>
      <c r="R281" s="4">
        <f t="shared" si="4"/>
        <v>1</v>
      </c>
      <c r="S281" s="4">
        <f t="shared" si="4"/>
        <v>0</v>
      </c>
      <c r="T281" s="4">
        <f>SUM(O281:S281)</f>
        <v>13</v>
      </c>
    </row>
    <row r="282" spans="2:20" x14ac:dyDescent="0.35">
      <c r="B282" s="4"/>
      <c r="C282" s="10"/>
      <c r="D282" s="11"/>
      <c r="E282" s="12"/>
      <c r="F282" s="8"/>
      <c r="G282" s="9" t="s">
        <v>16</v>
      </c>
      <c r="H282" s="4"/>
      <c r="I282" s="4"/>
      <c r="J282" s="4">
        <v>1</v>
      </c>
      <c r="K282" s="4"/>
      <c r="L282" s="4"/>
      <c r="N282" s="5" t="s">
        <v>18</v>
      </c>
      <c r="O282" s="4">
        <f>H278+H283+H288+H293+H298+H303+H308+H313+H318+H323+H328+H333+H338</f>
        <v>9</v>
      </c>
      <c r="P282" s="4">
        <f t="shared" si="4"/>
        <v>7</v>
      </c>
      <c r="Q282" s="4">
        <f t="shared" si="4"/>
        <v>18</v>
      </c>
      <c r="R282" s="4">
        <f t="shared" si="4"/>
        <v>5</v>
      </c>
      <c r="S282" s="4">
        <f t="shared" si="4"/>
        <v>0</v>
      </c>
      <c r="T282" s="4">
        <f>SUM(O282:S282)</f>
        <v>39</v>
      </c>
    </row>
    <row r="283" spans="2:20" x14ac:dyDescent="0.35">
      <c r="B283" s="4"/>
      <c r="C283" s="10"/>
      <c r="D283" s="11"/>
      <c r="E283" s="12"/>
      <c r="F283" s="8"/>
      <c r="G283" s="9" t="s">
        <v>18</v>
      </c>
      <c r="H283" s="4">
        <v>1</v>
      </c>
      <c r="I283" s="4"/>
      <c r="J283" s="4">
        <v>2</v>
      </c>
      <c r="K283" s="4"/>
      <c r="L283" s="4"/>
      <c r="N283" s="5" t="s">
        <v>19</v>
      </c>
      <c r="O283" s="4">
        <f>H279+H284+H289+H294+H299+H304+H309+H314+H319+H324+H329+H334+H339</f>
        <v>15</v>
      </c>
      <c r="P283" s="4">
        <f t="shared" si="4"/>
        <v>2</v>
      </c>
      <c r="Q283" s="4">
        <f t="shared" si="4"/>
        <v>17</v>
      </c>
      <c r="R283" s="4">
        <f t="shared" si="4"/>
        <v>5</v>
      </c>
      <c r="S283" s="4">
        <f t="shared" si="4"/>
        <v>0</v>
      </c>
      <c r="T283" s="4">
        <f>SUM(O283:S283)</f>
        <v>39</v>
      </c>
    </row>
    <row r="284" spans="2:20" x14ac:dyDescent="0.35">
      <c r="B284" s="4"/>
      <c r="C284" s="10"/>
      <c r="D284" s="11"/>
      <c r="E284" s="12"/>
      <c r="F284" s="8"/>
      <c r="G284" s="9" t="s">
        <v>19</v>
      </c>
      <c r="H284" s="4">
        <v>3</v>
      </c>
      <c r="I284" s="4"/>
      <c r="J284" s="4"/>
      <c r="K284" s="4"/>
      <c r="L284" s="4"/>
      <c r="N284" s="5" t="s">
        <v>20</v>
      </c>
      <c r="O284" s="4">
        <f>H280+H285+H290+H295+H300+H305+H310+H315+H320+H325+H330+H335+H340</f>
        <v>10</v>
      </c>
      <c r="P284" s="4">
        <f t="shared" si="4"/>
        <v>1</v>
      </c>
      <c r="Q284" s="4">
        <f t="shared" si="4"/>
        <v>30</v>
      </c>
      <c r="R284" s="4">
        <f t="shared" si="4"/>
        <v>6</v>
      </c>
      <c r="S284" s="4">
        <f t="shared" si="4"/>
        <v>0</v>
      </c>
      <c r="T284" s="4">
        <f>SUM(O284:S284)</f>
        <v>47</v>
      </c>
    </row>
    <row r="285" spans="2:20" x14ac:dyDescent="0.35">
      <c r="B285" s="4"/>
      <c r="C285" s="10"/>
      <c r="D285" s="11"/>
      <c r="E285" s="12"/>
      <c r="F285" s="8"/>
      <c r="G285" s="9" t="s">
        <v>20</v>
      </c>
      <c r="H285" s="4">
        <v>2</v>
      </c>
      <c r="I285" s="4"/>
      <c r="J285" s="4">
        <v>2</v>
      </c>
      <c r="K285" s="4"/>
      <c r="L285" s="4"/>
      <c r="N285" s="5"/>
      <c r="O285" s="5"/>
      <c r="P285" s="5"/>
      <c r="Q285" s="5"/>
      <c r="R285" s="5"/>
      <c r="S285" s="5"/>
      <c r="T285" s="4">
        <f>SUM(T280:T284)</f>
        <v>151</v>
      </c>
    </row>
    <row r="286" spans="2:20" x14ac:dyDescent="0.35">
      <c r="B286" s="4"/>
      <c r="C286" s="5"/>
      <c r="D286" s="11">
        <v>3</v>
      </c>
      <c r="E286" s="12" t="s">
        <v>12</v>
      </c>
      <c r="F286" s="8" t="s">
        <v>83</v>
      </c>
      <c r="G286" s="9" t="s">
        <v>14</v>
      </c>
      <c r="H286" s="4"/>
      <c r="I286" s="4"/>
      <c r="J286" s="4">
        <v>1</v>
      </c>
      <c r="K286" s="4"/>
      <c r="L286" s="38"/>
    </row>
    <row r="287" spans="2:20" x14ac:dyDescent="0.35">
      <c r="B287" s="4"/>
      <c r="C287" s="10"/>
      <c r="D287" s="11"/>
      <c r="E287" s="12"/>
      <c r="F287" s="8"/>
      <c r="G287" s="9" t="s">
        <v>16</v>
      </c>
      <c r="H287" s="4"/>
      <c r="I287" s="4"/>
      <c r="J287" s="4">
        <v>1</v>
      </c>
      <c r="K287" s="4"/>
      <c r="L287" s="38"/>
    </row>
    <row r="288" spans="2:20" x14ac:dyDescent="0.35">
      <c r="B288" s="4"/>
      <c r="C288" s="10"/>
      <c r="D288" s="11"/>
      <c r="E288" s="12"/>
      <c r="F288" s="8"/>
      <c r="G288" s="9" t="s">
        <v>18</v>
      </c>
      <c r="H288" s="4">
        <v>2</v>
      </c>
      <c r="I288" s="4"/>
      <c r="J288" s="4">
        <v>1</v>
      </c>
      <c r="K288" s="4"/>
      <c r="L288" s="38"/>
    </row>
    <row r="289" spans="2:12" x14ac:dyDescent="0.35">
      <c r="B289" s="4"/>
      <c r="C289" s="10"/>
      <c r="D289" s="11"/>
      <c r="E289" s="12"/>
      <c r="F289" s="8"/>
      <c r="G289" s="9" t="s">
        <v>19</v>
      </c>
      <c r="H289" s="4">
        <v>2</v>
      </c>
      <c r="I289" s="4"/>
      <c r="J289" s="4"/>
      <c r="K289" s="4">
        <v>1</v>
      </c>
      <c r="L289" s="38"/>
    </row>
    <row r="290" spans="2:12" x14ac:dyDescent="0.35">
      <c r="B290" s="4"/>
      <c r="C290" s="10"/>
      <c r="D290" s="11"/>
      <c r="E290" s="12"/>
      <c r="F290" s="8"/>
      <c r="G290" s="9" t="s">
        <v>20</v>
      </c>
      <c r="H290" s="4"/>
      <c r="I290" s="4"/>
      <c r="J290" s="4">
        <v>3</v>
      </c>
      <c r="K290" s="4"/>
      <c r="L290" s="38"/>
    </row>
    <row r="291" spans="2:12" x14ac:dyDescent="0.35">
      <c r="B291" s="4"/>
      <c r="C291" s="5"/>
      <c r="D291" s="6">
        <v>4</v>
      </c>
      <c r="E291" s="12" t="s">
        <v>12</v>
      </c>
      <c r="F291" s="8" t="s">
        <v>84</v>
      </c>
      <c r="G291" s="9" t="s">
        <v>14</v>
      </c>
      <c r="H291" s="13"/>
      <c r="I291" s="13"/>
      <c r="J291" s="13">
        <v>1</v>
      </c>
      <c r="K291" s="13"/>
      <c r="L291" s="4"/>
    </row>
    <row r="292" spans="2:12" x14ac:dyDescent="0.35">
      <c r="B292" s="4"/>
      <c r="C292" s="10"/>
      <c r="D292" s="11"/>
      <c r="E292" s="12"/>
      <c r="F292" s="8"/>
      <c r="G292" s="9" t="s">
        <v>16</v>
      </c>
      <c r="H292" s="13">
        <v>1</v>
      </c>
      <c r="I292" s="13"/>
      <c r="J292" s="13"/>
      <c r="K292" s="13"/>
      <c r="L292" s="4"/>
    </row>
    <row r="293" spans="2:12" x14ac:dyDescent="0.35">
      <c r="B293" s="4"/>
      <c r="C293" s="10"/>
      <c r="D293" s="11"/>
      <c r="E293" s="12"/>
      <c r="F293" s="8"/>
      <c r="G293" s="9" t="s">
        <v>18</v>
      </c>
      <c r="H293" s="13"/>
      <c r="I293" s="13">
        <v>1</v>
      </c>
      <c r="J293" s="39">
        <v>2</v>
      </c>
      <c r="K293" s="40"/>
      <c r="L293" s="4"/>
    </row>
    <row r="294" spans="2:12" x14ac:dyDescent="0.35">
      <c r="B294" s="4"/>
      <c r="C294" s="10"/>
      <c r="D294" s="11"/>
      <c r="E294" s="12"/>
      <c r="F294" s="8"/>
      <c r="G294" s="9" t="s">
        <v>19</v>
      </c>
      <c r="H294" s="13">
        <v>2</v>
      </c>
      <c r="I294" s="13"/>
      <c r="J294" s="41">
        <v>1</v>
      </c>
      <c r="K294" s="42"/>
      <c r="L294" s="4"/>
    </row>
    <row r="295" spans="2:12" x14ac:dyDescent="0.35">
      <c r="B295" s="4"/>
      <c r="C295" s="10"/>
      <c r="D295" s="11"/>
      <c r="E295" s="12"/>
      <c r="F295" s="8"/>
      <c r="G295" s="9" t="s">
        <v>20</v>
      </c>
      <c r="H295" s="13"/>
      <c r="I295" s="13"/>
      <c r="J295" s="39">
        <v>2</v>
      </c>
      <c r="K295" s="43">
        <v>2</v>
      </c>
      <c r="L295" s="4"/>
    </row>
    <row r="296" spans="2:12" x14ac:dyDescent="0.35">
      <c r="B296" s="4"/>
      <c r="C296" s="5"/>
      <c r="D296" s="11">
        <v>5</v>
      </c>
      <c r="E296" s="12" t="s">
        <v>12</v>
      </c>
      <c r="F296" s="8" t="s">
        <v>85</v>
      </c>
      <c r="G296" s="9" t="s">
        <v>14</v>
      </c>
      <c r="H296" s="23"/>
      <c r="I296" s="23">
        <v>1</v>
      </c>
      <c r="J296" s="23"/>
      <c r="K296" s="4"/>
      <c r="L296" s="4"/>
    </row>
    <row r="297" spans="2:12" x14ac:dyDescent="0.35">
      <c r="B297" s="4"/>
      <c r="C297" s="10"/>
      <c r="D297" s="11"/>
      <c r="E297" s="12"/>
      <c r="F297" s="8"/>
      <c r="G297" s="9" t="s">
        <v>16</v>
      </c>
      <c r="H297" s="23"/>
      <c r="I297" s="23"/>
      <c r="J297" s="23">
        <v>1</v>
      </c>
      <c r="K297" s="4"/>
      <c r="L297" s="4"/>
    </row>
    <row r="298" spans="2:12" x14ac:dyDescent="0.35">
      <c r="B298" s="4"/>
      <c r="C298" s="10"/>
      <c r="D298" s="11"/>
      <c r="E298" s="12"/>
      <c r="F298" s="8"/>
      <c r="G298" s="9" t="s">
        <v>18</v>
      </c>
      <c r="H298" s="23"/>
      <c r="I298" s="23">
        <v>2</v>
      </c>
      <c r="J298" s="23">
        <v>1</v>
      </c>
      <c r="K298" s="4"/>
      <c r="L298" s="4"/>
    </row>
    <row r="299" spans="2:12" x14ac:dyDescent="0.35">
      <c r="B299" s="4"/>
      <c r="C299" s="10"/>
      <c r="D299" s="11"/>
      <c r="E299" s="12"/>
      <c r="F299" s="8"/>
      <c r="G299" s="9" t="s">
        <v>19</v>
      </c>
      <c r="H299" s="23"/>
      <c r="I299" s="23"/>
      <c r="J299" s="23">
        <v>3</v>
      </c>
      <c r="K299" s="4"/>
      <c r="L299" s="4"/>
    </row>
    <row r="300" spans="2:12" x14ac:dyDescent="0.35">
      <c r="B300" s="4"/>
      <c r="C300" s="10"/>
      <c r="D300" s="11"/>
      <c r="E300" s="12"/>
      <c r="F300" s="8"/>
      <c r="G300" s="9" t="s">
        <v>20</v>
      </c>
      <c r="H300" s="23">
        <v>1</v>
      </c>
      <c r="I300" s="23"/>
      <c r="J300" s="23">
        <v>2</v>
      </c>
      <c r="K300" s="4"/>
      <c r="L300" s="4"/>
    </row>
    <row r="301" spans="2:12" x14ac:dyDescent="0.35">
      <c r="B301" s="4"/>
      <c r="C301" s="5"/>
      <c r="D301" s="6">
        <v>6</v>
      </c>
      <c r="E301" s="12" t="s">
        <v>12</v>
      </c>
      <c r="F301" s="8" t="s">
        <v>86</v>
      </c>
      <c r="G301" s="9" t="s">
        <v>14</v>
      </c>
      <c r="H301" s="4">
        <v>1</v>
      </c>
      <c r="I301" s="4"/>
      <c r="J301" s="4"/>
      <c r="K301" s="4"/>
      <c r="L301" s="4"/>
    </row>
    <row r="302" spans="2:12" x14ac:dyDescent="0.35">
      <c r="B302" s="4"/>
      <c r="C302" s="10"/>
      <c r="D302" s="11"/>
      <c r="E302" s="12"/>
      <c r="F302" s="8"/>
      <c r="G302" s="9" t="s">
        <v>16</v>
      </c>
      <c r="H302" s="4"/>
      <c r="I302" s="4"/>
      <c r="J302" s="4">
        <v>1</v>
      </c>
      <c r="K302" s="4"/>
      <c r="L302" s="4"/>
    </row>
    <row r="303" spans="2:12" x14ac:dyDescent="0.35">
      <c r="B303" s="4"/>
      <c r="C303" s="10"/>
      <c r="D303" s="11"/>
      <c r="E303" s="12"/>
      <c r="F303" s="8"/>
      <c r="G303" s="9" t="s">
        <v>18</v>
      </c>
      <c r="H303" s="4"/>
      <c r="I303" s="4">
        <v>1</v>
      </c>
      <c r="J303" s="4">
        <v>1</v>
      </c>
      <c r="K303" s="4">
        <v>1</v>
      </c>
      <c r="L303" s="4"/>
    </row>
    <row r="304" spans="2:12" x14ac:dyDescent="0.35">
      <c r="B304" s="4"/>
      <c r="C304" s="10"/>
      <c r="D304" s="11"/>
      <c r="E304" s="12"/>
      <c r="F304" s="8"/>
      <c r="G304" s="9" t="s">
        <v>19</v>
      </c>
      <c r="H304" s="4"/>
      <c r="I304" s="4"/>
      <c r="J304" s="4">
        <v>3</v>
      </c>
      <c r="K304" s="4"/>
      <c r="L304" s="4"/>
    </row>
    <row r="305" spans="2:12" x14ac:dyDescent="0.35">
      <c r="B305" s="4"/>
      <c r="C305" s="10"/>
      <c r="D305" s="11"/>
      <c r="E305" s="12"/>
      <c r="F305" s="8"/>
      <c r="G305" s="9" t="s">
        <v>20</v>
      </c>
      <c r="H305" s="4"/>
      <c r="I305" s="4"/>
      <c r="J305" s="4">
        <v>3</v>
      </c>
      <c r="K305" s="4"/>
      <c r="L305" s="4"/>
    </row>
    <row r="306" spans="2:12" x14ac:dyDescent="0.35">
      <c r="B306" s="4"/>
      <c r="C306" s="5"/>
      <c r="D306" s="11">
        <v>7</v>
      </c>
      <c r="E306" s="12" t="s">
        <v>12</v>
      </c>
      <c r="F306" s="8" t="s">
        <v>87</v>
      </c>
      <c r="G306" s="9" t="s">
        <v>14</v>
      </c>
      <c r="H306" s="4"/>
      <c r="I306" s="4"/>
      <c r="J306" s="4"/>
      <c r="K306" s="4">
        <v>1</v>
      </c>
      <c r="L306" s="4"/>
    </row>
    <row r="307" spans="2:12" x14ac:dyDescent="0.35">
      <c r="B307" s="4"/>
      <c r="C307" s="10"/>
      <c r="D307" s="11"/>
      <c r="E307" s="12"/>
      <c r="F307" s="8"/>
      <c r="G307" s="9" t="s">
        <v>16</v>
      </c>
      <c r="H307" s="4"/>
      <c r="I307" s="4"/>
      <c r="J307" s="4">
        <v>1</v>
      </c>
      <c r="K307" s="4"/>
      <c r="L307" s="4"/>
    </row>
    <row r="308" spans="2:12" x14ac:dyDescent="0.35">
      <c r="B308" s="4"/>
      <c r="C308" s="10"/>
      <c r="D308" s="11"/>
      <c r="E308" s="12"/>
      <c r="F308" s="8"/>
      <c r="G308" s="9" t="s">
        <v>18</v>
      </c>
      <c r="H308" s="4">
        <v>1</v>
      </c>
      <c r="I308" s="4"/>
      <c r="J308" s="4">
        <v>2</v>
      </c>
      <c r="K308" s="4"/>
      <c r="L308" s="4"/>
    </row>
    <row r="309" spans="2:12" x14ac:dyDescent="0.35">
      <c r="B309" s="4"/>
      <c r="C309" s="10"/>
      <c r="D309" s="11"/>
      <c r="E309" s="12"/>
      <c r="F309" s="8"/>
      <c r="G309" s="9" t="s">
        <v>19</v>
      </c>
      <c r="H309" s="4"/>
      <c r="I309" s="4"/>
      <c r="J309" s="4">
        <v>3</v>
      </c>
      <c r="K309" s="4"/>
      <c r="L309" s="4"/>
    </row>
    <row r="310" spans="2:12" x14ac:dyDescent="0.35">
      <c r="B310" s="4"/>
      <c r="C310" s="10"/>
      <c r="D310" s="11"/>
      <c r="E310" s="12"/>
      <c r="F310" s="8"/>
      <c r="G310" s="9" t="s">
        <v>20</v>
      </c>
      <c r="H310" s="4"/>
      <c r="I310" s="4"/>
      <c r="J310" s="4">
        <v>3</v>
      </c>
      <c r="K310" s="4"/>
      <c r="L310" s="4"/>
    </row>
    <row r="311" spans="2:12" x14ac:dyDescent="0.35">
      <c r="B311" s="4"/>
      <c r="C311" s="5"/>
      <c r="D311" s="6">
        <v>8</v>
      </c>
      <c r="E311" s="12" t="s">
        <v>12</v>
      </c>
      <c r="F311" s="8" t="s">
        <v>88</v>
      </c>
      <c r="G311" s="9" t="s">
        <v>14</v>
      </c>
      <c r="H311" s="44"/>
      <c r="I311" s="4"/>
      <c r="J311" s="4"/>
      <c r="K311" s="4">
        <v>1</v>
      </c>
      <c r="L311" s="4"/>
    </row>
    <row r="312" spans="2:12" x14ac:dyDescent="0.35">
      <c r="B312" s="4"/>
      <c r="C312" s="10"/>
      <c r="D312" s="11"/>
      <c r="E312" s="12"/>
      <c r="F312" s="8"/>
      <c r="G312" s="9" t="s">
        <v>16</v>
      </c>
      <c r="H312" s="44"/>
      <c r="I312" s="4"/>
      <c r="J312" s="4"/>
      <c r="K312" s="4">
        <v>1</v>
      </c>
      <c r="L312" s="4"/>
    </row>
    <row r="313" spans="2:12" x14ac:dyDescent="0.35">
      <c r="B313" s="4"/>
      <c r="C313" s="10"/>
      <c r="D313" s="11"/>
      <c r="E313" s="12"/>
      <c r="F313" s="8"/>
      <c r="G313" s="9" t="s">
        <v>18</v>
      </c>
      <c r="H313" s="44"/>
      <c r="I313" s="4">
        <v>2</v>
      </c>
      <c r="J313" s="4"/>
      <c r="K313" s="4">
        <v>1</v>
      </c>
      <c r="L313" s="4"/>
    </row>
    <row r="314" spans="2:12" x14ac:dyDescent="0.35">
      <c r="B314" s="4"/>
      <c r="C314" s="10"/>
      <c r="D314" s="11"/>
      <c r="E314" s="12"/>
      <c r="F314" s="8"/>
      <c r="G314" s="9" t="s">
        <v>19</v>
      </c>
      <c r="H314" s="44"/>
      <c r="I314" s="4"/>
      <c r="J314" s="4"/>
      <c r="K314" s="4">
        <v>3</v>
      </c>
      <c r="L314" s="4"/>
    </row>
    <row r="315" spans="2:12" x14ac:dyDescent="0.35">
      <c r="B315" s="4"/>
      <c r="C315" s="10"/>
      <c r="D315" s="11"/>
      <c r="E315" s="12"/>
      <c r="F315" s="8"/>
      <c r="G315" s="9" t="s">
        <v>20</v>
      </c>
      <c r="H315" s="44"/>
      <c r="I315" s="4"/>
      <c r="J315" s="4"/>
      <c r="K315" s="4">
        <v>3</v>
      </c>
      <c r="L315" s="4"/>
    </row>
    <row r="316" spans="2:12" x14ac:dyDescent="0.35">
      <c r="B316" s="4"/>
      <c r="C316" s="5"/>
      <c r="D316" s="11">
        <v>9</v>
      </c>
      <c r="E316" s="12" t="s">
        <v>12</v>
      </c>
      <c r="F316" s="8" t="s">
        <v>89</v>
      </c>
      <c r="G316" s="9" t="s">
        <v>14</v>
      </c>
      <c r="H316" s="23"/>
      <c r="I316" s="23"/>
      <c r="J316" s="23">
        <v>1</v>
      </c>
      <c r="K316" s="23"/>
      <c r="L316" s="4"/>
    </row>
    <row r="317" spans="2:12" x14ac:dyDescent="0.35">
      <c r="B317" s="4"/>
      <c r="C317" s="10"/>
      <c r="D317" s="11"/>
      <c r="E317" s="12"/>
      <c r="F317" s="8"/>
      <c r="G317" s="9" t="s">
        <v>16</v>
      </c>
      <c r="H317" s="23">
        <v>1</v>
      </c>
      <c r="I317" s="23"/>
      <c r="J317" s="23"/>
      <c r="K317" s="23"/>
      <c r="L317" s="4"/>
    </row>
    <row r="318" spans="2:12" x14ac:dyDescent="0.35">
      <c r="B318" s="4"/>
      <c r="C318" s="10"/>
      <c r="D318" s="11"/>
      <c r="E318" s="12"/>
      <c r="F318" s="8"/>
      <c r="G318" s="9" t="s">
        <v>18</v>
      </c>
      <c r="H318" s="23">
        <v>1</v>
      </c>
      <c r="I318" s="23"/>
      <c r="J318" s="23">
        <v>1</v>
      </c>
      <c r="K318" s="23">
        <v>1</v>
      </c>
      <c r="L318" s="4"/>
    </row>
    <row r="319" spans="2:12" x14ac:dyDescent="0.35">
      <c r="B319" s="4"/>
      <c r="C319" s="10"/>
      <c r="D319" s="11"/>
      <c r="E319" s="12"/>
      <c r="F319" s="8"/>
      <c r="G319" s="9" t="s">
        <v>19</v>
      </c>
      <c r="H319" s="23"/>
      <c r="I319" s="23"/>
      <c r="J319" s="23">
        <v>2</v>
      </c>
      <c r="K319" s="23">
        <v>1</v>
      </c>
      <c r="L319" s="4"/>
    </row>
    <row r="320" spans="2:12" x14ac:dyDescent="0.35">
      <c r="B320" s="4"/>
      <c r="C320" s="10"/>
      <c r="D320" s="11"/>
      <c r="E320" s="12"/>
      <c r="F320" s="8"/>
      <c r="G320" s="9" t="s">
        <v>20</v>
      </c>
      <c r="H320" s="23"/>
      <c r="I320" s="23"/>
      <c r="J320" s="23">
        <v>3</v>
      </c>
      <c r="K320" s="23"/>
      <c r="L320" s="4"/>
    </row>
    <row r="321" spans="2:12" x14ac:dyDescent="0.35">
      <c r="B321" s="4"/>
      <c r="C321" s="5"/>
      <c r="D321" s="6">
        <v>10</v>
      </c>
      <c r="E321" s="12" t="s">
        <v>12</v>
      </c>
      <c r="F321" s="20" t="s">
        <v>90</v>
      </c>
      <c r="G321" s="9" t="s">
        <v>14</v>
      </c>
      <c r="H321" s="4"/>
      <c r="I321" s="4"/>
      <c r="J321" s="4">
        <v>1</v>
      </c>
      <c r="K321" s="4"/>
      <c r="L321" s="4"/>
    </row>
    <row r="322" spans="2:12" x14ac:dyDescent="0.35">
      <c r="B322" s="4"/>
      <c r="C322" s="10"/>
      <c r="D322" s="11"/>
      <c r="E322" s="12"/>
      <c r="F322" s="8"/>
      <c r="G322" s="9" t="s">
        <v>16</v>
      </c>
      <c r="H322" s="4"/>
      <c r="I322" s="4"/>
      <c r="J322" s="4">
        <v>1</v>
      </c>
      <c r="K322" s="4"/>
      <c r="L322" s="4"/>
    </row>
    <row r="323" spans="2:12" x14ac:dyDescent="0.35">
      <c r="B323" s="4"/>
      <c r="C323" s="10"/>
      <c r="D323" s="11"/>
      <c r="E323" s="12"/>
      <c r="F323" s="8"/>
      <c r="G323" s="9" t="s">
        <v>18</v>
      </c>
      <c r="H323" s="4">
        <v>1</v>
      </c>
      <c r="I323" s="4"/>
      <c r="J323" s="4"/>
      <c r="K323" s="4">
        <v>2</v>
      </c>
      <c r="L323" s="4"/>
    </row>
    <row r="324" spans="2:12" x14ac:dyDescent="0.35">
      <c r="B324" s="4"/>
      <c r="C324" s="10"/>
      <c r="D324" s="11"/>
      <c r="E324" s="12"/>
      <c r="F324" s="8"/>
      <c r="G324" s="9" t="s">
        <v>19</v>
      </c>
      <c r="H324" s="4">
        <v>1</v>
      </c>
      <c r="I324" s="4"/>
      <c r="J324" s="4">
        <v>2</v>
      </c>
      <c r="K324" s="4"/>
      <c r="L324" s="4"/>
    </row>
    <row r="325" spans="2:12" x14ac:dyDescent="0.35">
      <c r="B325" s="4"/>
      <c r="C325" s="10"/>
      <c r="D325" s="11"/>
      <c r="E325" s="12"/>
      <c r="F325" s="8"/>
      <c r="G325" s="9" t="s">
        <v>20</v>
      </c>
      <c r="H325" s="4">
        <v>1</v>
      </c>
      <c r="I325" s="4"/>
      <c r="J325" s="4">
        <v>4</v>
      </c>
      <c r="K325" s="4">
        <v>1</v>
      </c>
      <c r="L325" s="4"/>
    </row>
    <row r="326" spans="2:12" x14ac:dyDescent="0.35">
      <c r="B326" s="4"/>
      <c r="C326" s="5"/>
      <c r="D326" s="11">
        <v>11</v>
      </c>
      <c r="E326" s="12" t="s">
        <v>12</v>
      </c>
      <c r="F326" s="8" t="s">
        <v>91</v>
      </c>
      <c r="G326" s="9" t="s">
        <v>14</v>
      </c>
      <c r="H326" s="24"/>
      <c r="I326" s="24"/>
      <c r="J326" s="24">
        <v>1</v>
      </c>
      <c r="K326" s="4"/>
      <c r="L326" s="4"/>
    </row>
    <row r="327" spans="2:12" x14ac:dyDescent="0.35">
      <c r="B327" s="4"/>
      <c r="C327" s="10"/>
      <c r="D327" s="11"/>
      <c r="E327" s="12"/>
      <c r="F327" s="8"/>
      <c r="G327" s="9" t="s">
        <v>16</v>
      </c>
      <c r="H327" s="24"/>
      <c r="I327" s="24"/>
      <c r="J327" s="24">
        <v>1</v>
      </c>
      <c r="K327" s="4"/>
      <c r="L327" s="4"/>
    </row>
    <row r="328" spans="2:12" x14ac:dyDescent="0.35">
      <c r="B328" s="4"/>
      <c r="C328" s="10"/>
      <c r="D328" s="11"/>
      <c r="E328" s="12"/>
      <c r="F328" s="8"/>
      <c r="G328" s="9" t="s">
        <v>18</v>
      </c>
      <c r="H328" s="24">
        <v>1</v>
      </c>
      <c r="I328" s="24"/>
      <c r="J328" s="24">
        <v>2</v>
      </c>
      <c r="K328" s="4"/>
      <c r="L328" s="4"/>
    </row>
    <row r="329" spans="2:12" x14ac:dyDescent="0.35">
      <c r="B329" s="4"/>
      <c r="C329" s="10"/>
      <c r="D329" s="11"/>
      <c r="E329" s="12"/>
      <c r="F329" s="8"/>
      <c r="G329" s="9" t="s">
        <v>19</v>
      </c>
      <c r="H329" s="24">
        <v>2</v>
      </c>
      <c r="I329" s="24"/>
      <c r="J329" s="24">
        <v>1</v>
      </c>
      <c r="K329" s="4"/>
      <c r="L329" s="4"/>
    </row>
    <row r="330" spans="2:12" x14ac:dyDescent="0.35">
      <c r="B330" s="4"/>
      <c r="C330" s="10"/>
      <c r="D330" s="11"/>
      <c r="E330" s="12"/>
      <c r="F330" s="8"/>
      <c r="G330" s="9" t="s">
        <v>20</v>
      </c>
      <c r="H330" s="24">
        <v>2</v>
      </c>
      <c r="I330" s="24"/>
      <c r="J330" s="24">
        <v>2</v>
      </c>
      <c r="K330" s="4"/>
      <c r="L330" s="4"/>
    </row>
    <row r="331" spans="2:12" x14ac:dyDescent="0.35">
      <c r="B331" s="4"/>
      <c r="C331" s="5"/>
      <c r="D331" s="6">
        <v>12</v>
      </c>
      <c r="E331" s="12" t="s">
        <v>12</v>
      </c>
      <c r="F331" s="8" t="s">
        <v>92</v>
      </c>
      <c r="G331" s="9" t="s">
        <v>14</v>
      </c>
      <c r="H331" s="34">
        <v>1</v>
      </c>
      <c r="I331" s="34"/>
      <c r="J331" s="34"/>
      <c r="K331" s="4"/>
      <c r="L331" s="4"/>
    </row>
    <row r="332" spans="2:12" x14ac:dyDescent="0.35">
      <c r="B332" s="4"/>
      <c r="C332" s="10"/>
      <c r="D332" s="11"/>
      <c r="E332" s="12"/>
      <c r="F332" s="8"/>
      <c r="G332" s="9" t="s">
        <v>16</v>
      </c>
      <c r="H332" s="34"/>
      <c r="I332" s="34">
        <v>1</v>
      </c>
      <c r="J332" s="34"/>
      <c r="K332" s="4"/>
      <c r="L332" s="4"/>
    </row>
    <row r="333" spans="2:12" x14ac:dyDescent="0.35">
      <c r="B333" s="4"/>
      <c r="C333" s="10"/>
      <c r="D333" s="11"/>
      <c r="E333" s="12"/>
      <c r="F333" s="8"/>
      <c r="G333" s="9" t="s">
        <v>18</v>
      </c>
      <c r="H333" s="34"/>
      <c r="I333" s="34"/>
      <c r="J333" s="34">
        <v>3</v>
      </c>
      <c r="K333" s="4"/>
      <c r="L333" s="4"/>
    </row>
    <row r="334" spans="2:12" x14ac:dyDescent="0.35">
      <c r="B334" s="4"/>
      <c r="C334" s="10"/>
      <c r="D334" s="11"/>
      <c r="E334" s="12"/>
      <c r="F334" s="8"/>
      <c r="G334" s="9" t="s">
        <v>19</v>
      </c>
      <c r="H334" s="34">
        <v>1</v>
      </c>
      <c r="I334" s="34">
        <v>1</v>
      </c>
      <c r="J334" s="34">
        <v>1</v>
      </c>
      <c r="K334" s="4"/>
      <c r="L334" s="4"/>
    </row>
    <row r="335" spans="2:12" x14ac:dyDescent="0.35">
      <c r="B335" s="4"/>
      <c r="C335" s="10"/>
      <c r="D335" s="11"/>
      <c r="E335" s="12"/>
      <c r="F335" s="8"/>
      <c r="G335" s="9" t="s">
        <v>20</v>
      </c>
      <c r="H335" s="34">
        <v>2</v>
      </c>
      <c r="I335" s="34"/>
      <c r="J335" s="34">
        <v>2</v>
      </c>
      <c r="K335" s="4"/>
      <c r="L335" s="4"/>
    </row>
    <row r="336" spans="2:12" x14ac:dyDescent="0.35">
      <c r="B336" s="4"/>
      <c r="C336" s="5"/>
      <c r="D336" s="11">
        <v>13</v>
      </c>
      <c r="E336" s="12" t="s">
        <v>12</v>
      </c>
      <c r="F336" s="8" t="s">
        <v>93</v>
      </c>
      <c r="G336" s="9" t="s">
        <v>14</v>
      </c>
      <c r="H336" s="23">
        <v>1</v>
      </c>
      <c r="I336" s="23"/>
      <c r="J336" s="23"/>
      <c r="K336" s="4"/>
      <c r="L336" s="4"/>
    </row>
    <row r="337" spans="2:20" x14ac:dyDescent="0.35">
      <c r="B337" s="4"/>
      <c r="C337" s="10"/>
      <c r="D337" s="11"/>
      <c r="E337" s="12"/>
      <c r="F337" s="8"/>
      <c r="G337" s="9" t="s">
        <v>16</v>
      </c>
      <c r="H337" s="23">
        <v>1</v>
      </c>
      <c r="I337" s="23"/>
      <c r="J337" s="23"/>
      <c r="K337" s="4"/>
      <c r="L337" s="4"/>
    </row>
    <row r="338" spans="2:20" x14ac:dyDescent="0.35">
      <c r="B338" s="4"/>
      <c r="C338" s="10"/>
      <c r="D338" s="11"/>
      <c r="E338" s="12"/>
      <c r="F338" s="8"/>
      <c r="G338" s="9" t="s">
        <v>18</v>
      </c>
      <c r="H338" s="23">
        <v>1</v>
      </c>
      <c r="I338" s="23"/>
      <c r="J338" s="23">
        <v>2</v>
      </c>
      <c r="K338" s="4"/>
      <c r="L338" s="4"/>
    </row>
    <row r="339" spans="2:20" x14ac:dyDescent="0.35">
      <c r="B339" s="4"/>
      <c r="C339" s="10"/>
      <c r="D339" s="11"/>
      <c r="E339" s="12"/>
      <c r="F339" s="8"/>
      <c r="G339" s="9" t="s">
        <v>19</v>
      </c>
      <c r="H339" s="23">
        <v>1</v>
      </c>
      <c r="I339" s="23">
        <v>1</v>
      </c>
      <c r="J339" s="23">
        <v>1</v>
      </c>
      <c r="K339" s="4"/>
      <c r="L339" s="4"/>
    </row>
    <row r="340" spans="2:20" x14ac:dyDescent="0.35">
      <c r="B340" s="4"/>
      <c r="C340" s="10"/>
      <c r="D340" s="11"/>
      <c r="E340" s="12"/>
      <c r="F340" s="8"/>
      <c r="G340" s="9" t="s">
        <v>20</v>
      </c>
      <c r="H340" s="23">
        <v>1</v>
      </c>
      <c r="I340" s="23">
        <v>1</v>
      </c>
      <c r="J340" s="23">
        <v>2</v>
      </c>
      <c r="K340" s="4"/>
      <c r="L340" s="4"/>
    </row>
    <row r="341" spans="2:20" x14ac:dyDescent="0.35">
      <c r="B341" s="4"/>
      <c r="C341" s="5"/>
      <c r="D341" s="6"/>
      <c r="E341" s="7"/>
      <c r="F341" s="12"/>
      <c r="G341" s="9"/>
      <c r="H341" s="4"/>
      <c r="I341" s="4"/>
      <c r="J341" s="4"/>
      <c r="K341" s="4"/>
      <c r="L341" s="4"/>
    </row>
    <row r="342" spans="2:20" x14ac:dyDescent="0.35">
      <c r="B342" s="4">
        <v>6</v>
      </c>
      <c r="C342" s="10" t="s">
        <v>94</v>
      </c>
      <c r="D342" s="11">
        <v>1</v>
      </c>
      <c r="E342" s="12" t="s">
        <v>12</v>
      </c>
      <c r="F342" s="8" t="s">
        <v>95</v>
      </c>
      <c r="G342" s="9" t="s">
        <v>14</v>
      </c>
      <c r="H342" s="4">
        <v>1</v>
      </c>
      <c r="I342" s="4"/>
      <c r="J342" s="4"/>
      <c r="K342" s="4"/>
      <c r="L342" s="4"/>
      <c r="N342" s="14" t="s">
        <v>96</v>
      </c>
      <c r="O342" s="7"/>
      <c r="P342" s="7"/>
      <c r="Q342" s="7"/>
      <c r="R342" s="7"/>
      <c r="S342" s="7"/>
      <c r="T342" s="9"/>
    </row>
    <row r="343" spans="2:20" x14ac:dyDescent="0.35">
      <c r="B343" s="4"/>
      <c r="C343" s="10"/>
      <c r="D343" s="11"/>
      <c r="E343" s="12"/>
      <c r="F343" s="8"/>
      <c r="G343" s="9" t="s">
        <v>16</v>
      </c>
      <c r="H343" s="4">
        <v>1</v>
      </c>
      <c r="I343" s="4"/>
      <c r="J343" s="4"/>
      <c r="K343" s="4"/>
      <c r="L343" s="4"/>
      <c r="N343" s="4" t="s">
        <v>4</v>
      </c>
      <c r="O343" s="15" t="s">
        <v>5</v>
      </c>
      <c r="P343" s="16"/>
      <c r="Q343" s="16"/>
      <c r="R343" s="16"/>
      <c r="S343" s="17"/>
      <c r="T343" s="5" t="s">
        <v>17</v>
      </c>
    </row>
    <row r="344" spans="2:20" x14ac:dyDescent="0.35">
      <c r="B344" s="4"/>
      <c r="C344" s="10"/>
      <c r="D344" s="11"/>
      <c r="E344" s="12"/>
      <c r="F344" s="8"/>
      <c r="G344" s="9" t="s">
        <v>18</v>
      </c>
      <c r="H344" s="4"/>
      <c r="I344" s="4">
        <v>1</v>
      </c>
      <c r="J344" s="4">
        <v>3</v>
      </c>
      <c r="K344" s="4"/>
      <c r="L344" s="4"/>
      <c r="N344" s="4"/>
      <c r="O344" s="4" t="s">
        <v>6</v>
      </c>
      <c r="P344" s="4" t="s">
        <v>7</v>
      </c>
      <c r="Q344" s="4" t="s">
        <v>8</v>
      </c>
      <c r="R344" s="4" t="s">
        <v>9</v>
      </c>
      <c r="S344" s="4" t="s">
        <v>10</v>
      </c>
      <c r="T344" s="5"/>
    </row>
    <row r="345" spans="2:20" x14ac:dyDescent="0.35">
      <c r="B345" s="4"/>
      <c r="C345" s="10"/>
      <c r="D345" s="11"/>
      <c r="E345" s="12"/>
      <c r="F345" s="8"/>
      <c r="G345" s="9" t="s">
        <v>19</v>
      </c>
      <c r="H345" s="4">
        <v>1</v>
      </c>
      <c r="I345" s="4">
        <v>1</v>
      </c>
      <c r="J345" s="4">
        <v>1</v>
      </c>
      <c r="K345" s="4"/>
      <c r="L345" s="4"/>
      <c r="N345" s="4"/>
      <c r="O345" s="4"/>
      <c r="P345" s="4"/>
      <c r="Q345" s="4"/>
      <c r="R345" s="4"/>
      <c r="S345" s="4"/>
      <c r="T345" s="5"/>
    </row>
    <row r="346" spans="2:20" x14ac:dyDescent="0.35">
      <c r="B346" s="4"/>
      <c r="C346" s="10"/>
      <c r="D346" s="11"/>
      <c r="E346" s="12"/>
      <c r="F346" s="8"/>
      <c r="G346" s="9" t="s">
        <v>20</v>
      </c>
      <c r="H346" s="4"/>
      <c r="I346" s="4"/>
      <c r="J346" s="4">
        <v>3</v>
      </c>
      <c r="K346" s="4"/>
      <c r="L346" s="4"/>
      <c r="N346" s="5" t="s">
        <v>14</v>
      </c>
      <c r="O346" s="4">
        <f>H342+H347+H352+H357+H362+H367+H372+H377+H382+H387+H392+H397+H402+H407+H412+H417+H422</f>
        <v>5</v>
      </c>
      <c r="P346" s="4">
        <f t="shared" ref="P346:S350" si="5">I342+I347+I352+I357+I362+I367+I372+I377+I382+I387+I392+I397+I402+I407+I412+I417+I422</f>
        <v>1</v>
      </c>
      <c r="Q346" s="4">
        <f t="shared" si="5"/>
        <v>10</v>
      </c>
      <c r="R346" s="4">
        <f t="shared" si="5"/>
        <v>1</v>
      </c>
      <c r="S346" s="4">
        <f t="shared" si="5"/>
        <v>0</v>
      </c>
      <c r="T346" s="4">
        <f>SUM(O346:S346)</f>
        <v>17</v>
      </c>
    </row>
    <row r="347" spans="2:20" x14ac:dyDescent="0.35">
      <c r="B347" s="4"/>
      <c r="C347" s="5"/>
      <c r="D347" s="6">
        <v>2</v>
      </c>
      <c r="E347" s="12" t="s">
        <v>12</v>
      </c>
      <c r="F347" s="8" t="s">
        <v>22</v>
      </c>
      <c r="G347" s="9" t="s">
        <v>14</v>
      </c>
      <c r="H347" s="4"/>
      <c r="I347" s="4"/>
      <c r="J347" s="4">
        <v>1</v>
      </c>
      <c r="K347" s="4"/>
      <c r="L347" s="4"/>
      <c r="N347" s="5" t="s">
        <v>16</v>
      </c>
      <c r="O347" s="4">
        <f>H343+H348+H353+H358+H363+H368+H373+H378+H383+H388+H393+H398+H403+H408+H413+H418+H423</f>
        <v>9</v>
      </c>
      <c r="P347" s="4">
        <f t="shared" si="5"/>
        <v>0</v>
      </c>
      <c r="Q347" s="4">
        <f t="shared" si="5"/>
        <v>8</v>
      </c>
      <c r="R347" s="4">
        <f t="shared" si="5"/>
        <v>0</v>
      </c>
      <c r="S347" s="4">
        <f t="shared" si="5"/>
        <v>0</v>
      </c>
      <c r="T347" s="4">
        <f>SUM(O347:S347)</f>
        <v>17</v>
      </c>
    </row>
    <row r="348" spans="2:20" x14ac:dyDescent="0.35">
      <c r="B348" s="4"/>
      <c r="C348" s="10"/>
      <c r="D348" s="11"/>
      <c r="E348" s="12"/>
      <c r="F348" s="8"/>
      <c r="G348" s="9" t="s">
        <v>16</v>
      </c>
      <c r="H348" s="4">
        <v>1</v>
      </c>
      <c r="I348" s="4"/>
      <c r="J348" s="4"/>
      <c r="K348" s="4"/>
      <c r="L348" s="4"/>
      <c r="N348" s="5" t="s">
        <v>18</v>
      </c>
      <c r="O348" s="4">
        <f>H344+H349+H354+H359+H364+H369+H374+H379+H384+H389+H394+H399+H404+H409+H414+H419+H424</f>
        <v>18</v>
      </c>
      <c r="P348" s="4">
        <f t="shared" si="5"/>
        <v>9</v>
      </c>
      <c r="Q348" s="4">
        <f t="shared" si="5"/>
        <v>23</v>
      </c>
      <c r="R348" s="4">
        <f t="shared" si="5"/>
        <v>2</v>
      </c>
      <c r="S348" s="4">
        <f t="shared" si="5"/>
        <v>0</v>
      </c>
      <c r="T348" s="4">
        <f>SUM(O348:S348)</f>
        <v>52</v>
      </c>
    </row>
    <row r="349" spans="2:20" x14ac:dyDescent="0.35">
      <c r="B349" s="4"/>
      <c r="C349" s="10"/>
      <c r="D349" s="11"/>
      <c r="E349" s="12"/>
      <c r="F349" s="8"/>
      <c r="G349" s="9" t="s">
        <v>18</v>
      </c>
      <c r="H349" s="4">
        <v>1</v>
      </c>
      <c r="I349" s="4"/>
      <c r="J349" s="4">
        <v>2</v>
      </c>
      <c r="K349" s="4"/>
      <c r="L349" s="4"/>
      <c r="N349" s="5" t="s">
        <v>19</v>
      </c>
      <c r="O349" s="4">
        <f>H345+H350+H355+H360+H365+H370+H375+H380+H385+H390+H395+H400+H405+H410+H415+H420+H425</f>
        <v>13</v>
      </c>
      <c r="P349" s="4">
        <f t="shared" si="5"/>
        <v>7</v>
      </c>
      <c r="Q349" s="4">
        <f t="shared" si="5"/>
        <v>28</v>
      </c>
      <c r="R349" s="4">
        <f t="shared" si="5"/>
        <v>0</v>
      </c>
      <c r="S349" s="4">
        <f t="shared" si="5"/>
        <v>0</v>
      </c>
      <c r="T349" s="4">
        <f>SUM(O349:S349)</f>
        <v>48</v>
      </c>
    </row>
    <row r="350" spans="2:20" x14ac:dyDescent="0.35">
      <c r="B350" s="4"/>
      <c r="C350" s="10"/>
      <c r="D350" s="11"/>
      <c r="E350" s="12"/>
      <c r="F350" s="8"/>
      <c r="G350" s="9" t="s">
        <v>19</v>
      </c>
      <c r="H350" s="4"/>
      <c r="I350" s="4">
        <v>2</v>
      </c>
      <c r="J350" s="4">
        <v>1</v>
      </c>
      <c r="K350" s="4"/>
      <c r="L350" s="4"/>
      <c r="N350" s="5" t="s">
        <v>20</v>
      </c>
      <c r="O350" s="4">
        <f>H346+H351+H356+H361+H366+H371+H376+H381+H386+H391+H396+H401+H406+H411+H416+H421+H426</f>
        <v>7</v>
      </c>
      <c r="P350" s="4">
        <f t="shared" si="5"/>
        <v>1</v>
      </c>
      <c r="Q350" s="4">
        <f t="shared" si="5"/>
        <v>46</v>
      </c>
      <c r="R350" s="4">
        <f t="shared" si="5"/>
        <v>2</v>
      </c>
      <c r="S350" s="4">
        <f t="shared" si="5"/>
        <v>0</v>
      </c>
      <c r="T350" s="4">
        <f>SUM(O350:S350)</f>
        <v>56</v>
      </c>
    </row>
    <row r="351" spans="2:20" x14ac:dyDescent="0.35">
      <c r="B351" s="4"/>
      <c r="C351" s="10"/>
      <c r="D351" s="11"/>
      <c r="E351" s="12"/>
      <c r="F351" s="8"/>
      <c r="G351" s="9" t="s">
        <v>20</v>
      </c>
      <c r="H351" s="4"/>
      <c r="I351" s="4"/>
      <c r="J351" s="4">
        <v>2</v>
      </c>
      <c r="K351" s="4"/>
      <c r="L351" s="4"/>
      <c r="N351" s="5"/>
      <c r="O351" s="5"/>
      <c r="P351" s="5"/>
      <c r="Q351" s="5"/>
      <c r="R351" s="5"/>
      <c r="S351" s="5"/>
      <c r="T351" s="4">
        <f>SUM(T346:T350)</f>
        <v>190</v>
      </c>
    </row>
    <row r="352" spans="2:20" x14ac:dyDescent="0.35">
      <c r="B352" s="4"/>
      <c r="C352" s="5"/>
      <c r="D352" s="11">
        <v>3</v>
      </c>
      <c r="E352" s="12" t="s">
        <v>12</v>
      </c>
      <c r="F352" s="8" t="s">
        <v>97</v>
      </c>
      <c r="G352" s="9" t="s">
        <v>14</v>
      </c>
      <c r="H352" s="4"/>
      <c r="I352" s="4"/>
      <c r="J352" s="4">
        <v>1</v>
      </c>
      <c r="K352" s="4"/>
      <c r="L352" s="4"/>
    </row>
    <row r="353" spans="2:12" x14ac:dyDescent="0.35">
      <c r="B353" s="4"/>
      <c r="C353" s="10"/>
      <c r="D353" s="11"/>
      <c r="E353" s="12"/>
      <c r="F353" s="8"/>
      <c r="G353" s="9" t="s">
        <v>16</v>
      </c>
      <c r="H353" s="4"/>
      <c r="I353" s="4"/>
      <c r="J353" s="4">
        <v>1</v>
      </c>
      <c r="K353" s="4"/>
      <c r="L353" s="4"/>
    </row>
    <row r="354" spans="2:12" x14ac:dyDescent="0.35">
      <c r="B354" s="4"/>
      <c r="C354" s="10"/>
      <c r="D354" s="11"/>
      <c r="E354" s="12"/>
      <c r="F354" s="8"/>
      <c r="G354" s="9" t="s">
        <v>18</v>
      </c>
      <c r="H354" s="4"/>
      <c r="I354" s="4">
        <v>2</v>
      </c>
      <c r="J354" s="4">
        <v>1</v>
      </c>
      <c r="K354" s="4"/>
      <c r="L354" s="4"/>
    </row>
    <row r="355" spans="2:12" x14ac:dyDescent="0.35">
      <c r="B355" s="4"/>
      <c r="C355" s="10"/>
      <c r="D355" s="11"/>
      <c r="E355" s="12"/>
      <c r="F355" s="8"/>
      <c r="G355" s="9" t="s">
        <v>19</v>
      </c>
      <c r="H355" s="4">
        <v>1</v>
      </c>
      <c r="I355" s="4"/>
      <c r="J355" s="4">
        <v>2</v>
      </c>
      <c r="K355" s="4"/>
      <c r="L355" s="4"/>
    </row>
    <row r="356" spans="2:12" x14ac:dyDescent="0.35">
      <c r="B356" s="4"/>
      <c r="C356" s="10"/>
      <c r="D356" s="11"/>
      <c r="E356" s="12"/>
      <c r="F356" s="8"/>
      <c r="G356" s="9" t="s">
        <v>20</v>
      </c>
      <c r="H356" s="4"/>
      <c r="I356" s="4"/>
      <c r="J356" s="4">
        <v>2</v>
      </c>
      <c r="K356" s="4">
        <v>1</v>
      </c>
      <c r="L356" s="4"/>
    </row>
    <row r="357" spans="2:12" x14ac:dyDescent="0.35">
      <c r="B357" s="4"/>
      <c r="C357" s="5"/>
      <c r="D357" s="6">
        <v>4</v>
      </c>
      <c r="E357" s="12" t="s">
        <v>12</v>
      </c>
      <c r="F357" s="8" t="s">
        <v>98</v>
      </c>
      <c r="G357" s="9" t="s">
        <v>14</v>
      </c>
      <c r="H357" s="4"/>
      <c r="I357" s="4"/>
      <c r="J357" s="4"/>
      <c r="K357" s="4">
        <v>1</v>
      </c>
      <c r="L357" s="4"/>
    </row>
    <row r="358" spans="2:12" x14ac:dyDescent="0.35">
      <c r="B358" s="4"/>
      <c r="C358" s="10"/>
      <c r="D358" s="11"/>
      <c r="E358" s="12"/>
      <c r="F358" s="8"/>
      <c r="G358" s="9" t="s">
        <v>16</v>
      </c>
      <c r="H358" s="4">
        <v>1</v>
      </c>
      <c r="I358" s="4"/>
      <c r="J358" s="4"/>
      <c r="K358" s="4"/>
      <c r="L358" s="4"/>
    </row>
    <row r="359" spans="2:12" x14ac:dyDescent="0.35">
      <c r="B359" s="4"/>
      <c r="C359" s="10"/>
      <c r="D359" s="11"/>
      <c r="E359" s="12"/>
      <c r="F359" s="8"/>
      <c r="G359" s="9" t="s">
        <v>18</v>
      </c>
      <c r="H359" s="4">
        <v>1</v>
      </c>
      <c r="I359" s="4">
        <v>1</v>
      </c>
      <c r="J359" s="4">
        <v>1</v>
      </c>
      <c r="K359" s="4"/>
      <c r="L359" s="4"/>
    </row>
    <row r="360" spans="2:12" x14ac:dyDescent="0.35">
      <c r="B360" s="4"/>
      <c r="C360" s="10"/>
      <c r="D360" s="11"/>
      <c r="E360" s="12"/>
      <c r="F360" s="8"/>
      <c r="G360" s="9" t="s">
        <v>19</v>
      </c>
      <c r="H360" s="4"/>
      <c r="I360" s="4"/>
      <c r="J360" s="4">
        <v>3</v>
      </c>
      <c r="K360" s="4"/>
      <c r="L360" s="4"/>
    </row>
    <row r="361" spans="2:12" x14ac:dyDescent="0.35">
      <c r="B361" s="4"/>
      <c r="C361" s="10"/>
      <c r="D361" s="11"/>
      <c r="E361" s="12"/>
      <c r="F361" s="8"/>
      <c r="G361" s="9" t="s">
        <v>20</v>
      </c>
      <c r="H361" s="4"/>
      <c r="I361" s="4"/>
      <c r="J361" s="4">
        <v>2</v>
      </c>
      <c r="K361" s="4"/>
      <c r="L361" s="4"/>
    </row>
    <row r="362" spans="2:12" x14ac:dyDescent="0.35">
      <c r="B362" s="4"/>
      <c r="C362" s="5"/>
      <c r="D362" s="11">
        <v>5</v>
      </c>
      <c r="E362" s="12" t="s">
        <v>12</v>
      </c>
      <c r="F362" s="8" t="s">
        <v>99</v>
      </c>
      <c r="G362" s="9" t="s">
        <v>14</v>
      </c>
      <c r="H362" s="25">
        <v>1</v>
      </c>
      <c r="I362" s="25"/>
      <c r="J362" s="25"/>
      <c r="K362" s="4"/>
      <c r="L362" s="4"/>
    </row>
    <row r="363" spans="2:12" x14ac:dyDescent="0.35">
      <c r="B363" s="4"/>
      <c r="C363" s="10"/>
      <c r="D363" s="11"/>
      <c r="E363" s="12"/>
      <c r="F363" s="8"/>
      <c r="G363" s="9" t="s">
        <v>16</v>
      </c>
      <c r="H363" s="25">
        <v>1</v>
      </c>
      <c r="I363" s="25"/>
      <c r="J363" s="25"/>
      <c r="K363" s="4"/>
      <c r="L363" s="4"/>
    </row>
    <row r="364" spans="2:12" x14ac:dyDescent="0.35">
      <c r="B364" s="4"/>
      <c r="C364" s="10"/>
      <c r="D364" s="11"/>
      <c r="E364" s="12"/>
      <c r="F364" s="8"/>
      <c r="G364" s="9" t="s">
        <v>18</v>
      </c>
      <c r="H364" s="25">
        <v>1</v>
      </c>
      <c r="I364" s="25">
        <v>1</v>
      </c>
      <c r="J364" s="25">
        <v>1</v>
      </c>
      <c r="K364" s="4"/>
      <c r="L364" s="4"/>
    </row>
    <row r="365" spans="2:12" x14ac:dyDescent="0.35">
      <c r="B365" s="4"/>
      <c r="C365" s="10"/>
      <c r="D365" s="11"/>
      <c r="E365" s="12"/>
      <c r="F365" s="8"/>
      <c r="G365" s="9" t="s">
        <v>19</v>
      </c>
      <c r="H365" s="25">
        <v>1</v>
      </c>
      <c r="I365" s="25"/>
      <c r="J365" s="25">
        <v>2</v>
      </c>
      <c r="K365" s="4"/>
      <c r="L365" s="4"/>
    </row>
    <row r="366" spans="2:12" x14ac:dyDescent="0.35">
      <c r="B366" s="4"/>
      <c r="C366" s="10"/>
      <c r="D366" s="11"/>
      <c r="E366" s="12"/>
      <c r="F366" s="8"/>
      <c r="G366" s="9" t="s">
        <v>20</v>
      </c>
      <c r="H366" s="25">
        <v>1</v>
      </c>
      <c r="I366" s="25"/>
      <c r="J366" s="25">
        <v>2</v>
      </c>
      <c r="K366" s="4"/>
      <c r="L366" s="4"/>
    </row>
    <row r="367" spans="2:12" x14ac:dyDescent="0.35">
      <c r="B367" s="4"/>
      <c r="C367" s="5"/>
      <c r="D367" s="6">
        <v>6</v>
      </c>
      <c r="E367" s="12" t="s">
        <v>12</v>
      </c>
      <c r="F367" s="8" t="s">
        <v>100</v>
      </c>
      <c r="G367" s="9" t="s">
        <v>14</v>
      </c>
      <c r="H367" s="4"/>
      <c r="I367" s="4"/>
      <c r="J367" s="4">
        <v>1</v>
      </c>
      <c r="K367" s="4"/>
      <c r="L367" s="4"/>
    </row>
    <row r="368" spans="2:12" x14ac:dyDescent="0.35">
      <c r="B368" s="4"/>
      <c r="C368" s="10"/>
      <c r="D368" s="11"/>
      <c r="E368" s="12"/>
      <c r="F368" s="8"/>
      <c r="G368" s="9" t="s">
        <v>16</v>
      </c>
      <c r="H368" s="4">
        <v>1</v>
      </c>
      <c r="I368" s="4"/>
      <c r="J368" s="4"/>
      <c r="K368" s="4"/>
      <c r="L368" s="4"/>
    </row>
    <row r="369" spans="2:12" x14ac:dyDescent="0.35">
      <c r="B369" s="4"/>
      <c r="C369" s="10"/>
      <c r="D369" s="11"/>
      <c r="E369" s="12"/>
      <c r="F369" s="8"/>
      <c r="G369" s="9" t="s">
        <v>18</v>
      </c>
      <c r="H369" s="4"/>
      <c r="I369" s="4"/>
      <c r="J369" s="4">
        <v>3</v>
      </c>
      <c r="K369" s="4"/>
      <c r="L369" s="4"/>
    </row>
    <row r="370" spans="2:12" x14ac:dyDescent="0.35">
      <c r="B370" s="4"/>
      <c r="C370" s="10"/>
      <c r="D370" s="11"/>
      <c r="E370" s="12"/>
      <c r="F370" s="8"/>
      <c r="G370" s="9" t="s">
        <v>19</v>
      </c>
      <c r="H370" s="4"/>
      <c r="I370" s="4"/>
      <c r="J370" s="4">
        <v>2</v>
      </c>
      <c r="K370" s="4"/>
      <c r="L370" s="4"/>
    </row>
    <row r="371" spans="2:12" x14ac:dyDescent="0.35">
      <c r="B371" s="4"/>
      <c r="C371" s="10"/>
      <c r="D371" s="11"/>
      <c r="E371" s="12"/>
      <c r="F371" s="8"/>
      <c r="G371" s="9" t="s">
        <v>20</v>
      </c>
      <c r="H371" s="4"/>
      <c r="I371" s="4"/>
      <c r="J371" s="4">
        <v>4</v>
      </c>
      <c r="K371" s="4"/>
      <c r="L371" s="4"/>
    </row>
    <row r="372" spans="2:12" x14ac:dyDescent="0.35">
      <c r="B372" s="4"/>
      <c r="C372" s="5"/>
      <c r="D372" s="11">
        <v>7</v>
      </c>
      <c r="E372" s="12" t="s">
        <v>12</v>
      </c>
      <c r="F372" s="8" t="s">
        <v>101</v>
      </c>
      <c r="G372" s="9" t="s">
        <v>14</v>
      </c>
      <c r="H372" s="4"/>
      <c r="I372" s="4"/>
      <c r="J372" s="4">
        <v>1</v>
      </c>
      <c r="K372" s="4"/>
      <c r="L372" s="4"/>
    </row>
    <row r="373" spans="2:12" x14ac:dyDescent="0.35">
      <c r="B373" s="4"/>
      <c r="C373" s="10"/>
      <c r="D373" s="11"/>
      <c r="E373" s="12"/>
      <c r="F373" s="8"/>
      <c r="G373" s="9" t="s">
        <v>16</v>
      </c>
      <c r="H373" s="4"/>
      <c r="I373" s="4"/>
      <c r="J373" s="4">
        <v>1</v>
      </c>
      <c r="K373" s="4"/>
      <c r="L373" s="4"/>
    </row>
    <row r="374" spans="2:12" x14ac:dyDescent="0.35">
      <c r="B374" s="4"/>
      <c r="C374" s="10"/>
      <c r="D374" s="11"/>
      <c r="E374" s="12"/>
      <c r="F374" s="8"/>
      <c r="G374" s="9" t="s">
        <v>18</v>
      </c>
      <c r="H374" s="4">
        <v>2</v>
      </c>
      <c r="I374" s="4"/>
      <c r="J374" s="4">
        <v>1</v>
      </c>
      <c r="K374" s="4"/>
      <c r="L374" s="4"/>
    </row>
    <row r="375" spans="2:12" x14ac:dyDescent="0.35">
      <c r="B375" s="4"/>
      <c r="C375" s="10"/>
      <c r="D375" s="11"/>
      <c r="E375" s="12"/>
      <c r="F375" s="8"/>
      <c r="G375" s="9" t="s">
        <v>19</v>
      </c>
      <c r="H375" s="4"/>
      <c r="I375" s="4">
        <v>1</v>
      </c>
      <c r="J375" s="4">
        <v>2</v>
      </c>
      <c r="K375" s="4"/>
      <c r="L375" s="4"/>
    </row>
    <row r="376" spans="2:12" x14ac:dyDescent="0.35">
      <c r="B376" s="4"/>
      <c r="C376" s="10"/>
      <c r="D376" s="11"/>
      <c r="E376" s="12"/>
      <c r="F376" s="8"/>
      <c r="G376" s="9" t="s">
        <v>20</v>
      </c>
      <c r="H376" s="4">
        <v>1</v>
      </c>
      <c r="I376" s="4"/>
      <c r="J376" s="4">
        <v>2</v>
      </c>
      <c r="K376" s="4"/>
      <c r="L376" s="4"/>
    </row>
    <row r="377" spans="2:12" x14ac:dyDescent="0.35">
      <c r="B377" s="4"/>
      <c r="C377" s="5"/>
      <c r="D377" s="6">
        <v>8</v>
      </c>
      <c r="E377" s="12" t="s">
        <v>12</v>
      </c>
      <c r="F377" s="8" t="s">
        <v>102</v>
      </c>
      <c r="G377" s="9" t="s">
        <v>14</v>
      </c>
      <c r="H377" s="4"/>
      <c r="I377" s="4"/>
      <c r="J377" s="4">
        <v>1</v>
      </c>
      <c r="K377" s="4"/>
      <c r="L377" s="4"/>
    </row>
    <row r="378" spans="2:12" x14ac:dyDescent="0.35">
      <c r="B378" s="4"/>
      <c r="C378" s="10"/>
      <c r="D378" s="11"/>
      <c r="E378" s="12"/>
      <c r="F378" s="8"/>
      <c r="G378" s="9" t="s">
        <v>16</v>
      </c>
      <c r="H378" s="4"/>
      <c r="I378" s="4"/>
      <c r="J378" s="4">
        <v>1</v>
      </c>
      <c r="K378" s="4"/>
      <c r="L378" s="4"/>
    </row>
    <row r="379" spans="2:12" x14ac:dyDescent="0.35">
      <c r="B379" s="4"/>
      <c r="C379" s="10"/>
      <c r="D379" s="11"/>
      <c r="E379" s="12"/>
      <c r="F379" s="8"/>
      <c r="G379" s="9" t="s">
        <v>18</v>
      </c>
      <c r="H379" s="4">
        <v>1</v>
      </c>
      <c r="I379" s="4">
        <v>1</v>
      </c>
      <c r="J379" s="4">
        <v>1</v>
      </c>
      <c r="K379" s="4"/>
      <c r="L379" s="4"/>
    </row>
    <row r="380" spans="2:12" x14ac:dyDescent="0.35">
      <c r="B380" s="4"/>
      <c r="C380" s="10"/>
      <c r="D380" s="11"/>
      <c r="E380" s="12"/>
      <c r="F380" s="8"/>
      <c r="G380" s="9" t="s">
        <v>19</v>
      </c>
      <c r="H380" s="4">
        <v>1</v>
      </c>
      <c r="I380" s="4">
        <v>1</v>
      </c>
      <c r="J380" s="4">
        <v>1</v>
      </c>
      <c r="K380" s="4"/>
      <c r="L380" s="4"/>
    </row>
    <row r="381" spans="2:12" x14ac:dyDescent="0.35">
      <c r="B381" s="4"/>
      <c r="C381" s="10"/>
      <c r="D381" s="11"/>
      <c r="E381" s="12"/>
      <c r="F381" s="8"/>
      <c r="G381" s="9" t="s">
        <v>20</v>
      </c>
      <c r="H381" s="4">
        <v>1</v>
      </c>
      <c r="I381" s="4"/>
      <c r="J381" s="4">
        <v>3</v>
      </c>
      <c r="K381" s="4"/>
      <c r="L381" s="4"/>
    </row>
    <row r="382" spans="2:12" x14ac:dyDescent="0.35">
      <c r="B382" s="4"/>
      <c r="C382" s="5"/>
      <c r="D382" s="11">
        <v>9</v>
      </c>
      <c r="E382" s="12" t="s">
        <v>12</v>
      </c>
      <c r="F382" s="8" t="s">
        <v>103</v>
      </c>
      <c r="G382" s="9" t="s">
        <v>14</v>
      </c>
      <c r="H382" s="4"/>
      <c r="I382" s="4"/>
      <c r="J382" s="4">
        <v>1</v>
      </c>
      <c r="K382" s="4"/>
      <c r="L382" s="4"/>
    </row>
    <row r="383" spans="2:12" x14ac:dyDescent="0.35">
      <c r="B383" s="4"/>
      <c r="C383" s="10"/>
      <c r="D383" s="11"/>
      <c r="E383" s="12"/>
      <c r="F383" s="8"/>
      <c r="G383" s="9" t="s">
        <v>16</v>
      </c>
      <c r="H383" s="4"/>
      <c r="I383" s="4"/>
      <c r="J383" s="4">
        <v>1</v>
      </c>
      <c r="K383" s="4"/>
      <c r="L383" s="4"/>
    </row>
    <row r="384" spans="2:12" x14ac:dyDescent="0.35">
      <c r="B384" s="4"/>
      <c r="C384" s="10"/>
      <c r="D384" s="11"/>
      <c r="E384" s="12"/>
      <c r="F384" s="8"/>
      <c r="G384" s="9" t="s">
        <v>18</v>
      </c>
      <c r="H384" s="4">
        <v>2</v>
      </c>
      <c r="I384" s="4"/>
      <c r="J384" s="4">
        <v>1</v>
      </c>
      <c r="K384" s="4"/>
      <c r="L384" s="4"/>
    </row>
    <row r="385" spans="2:12" x14ac:dyDescent="0.35">
      <c r="B385" s="4"/>
      <c r="C385" s="10"/>
      <c r="D385" s="11"/>
      <c r="E385" s="12"/>
      <c r="F385" s="8"/>
      <c r="G385" s="9" t="s">
        <v>19</v>
      </c>
      <c r="H385" s="4">
        <v>1</v>
      </c>
      <c r="I385" s="4"/>
      <c r="J385" s="4">
        <v>2</v>
      </c>
      <c r="K385" s="4"/>
      <c r="L385" s="4"/>
    </row>
    <row r="386" spans="2:12" x14ac:dyDescent="0.35">
      <c r="B386" s="4"/>
      <c r="C386" s="10"/>
      <c r="D386" s="11"/>
      <c r="E386" s="12"/>
      <c r="F386" s="8"/>
      <c r="G386" s="9" t="s">
        <v>20</v>
      </c>
      <c r="H386" s="4"/>
      <c r="I386" s="4"/>
      <c r="J386" s="4">
        <v>4</v>
      </c>
      <c r="K386" s="4"/>
      <c r="L386" s="4"/>
    </row>
    <row r="387" spans="2:12" x14ac:dyDescent="0.35">
      <c r="B387" s="4"/>
      <c r="C387" s="5"/>
      <c r="D387" s="6">
        <v>10</v>
      </c>
      <c r="E387" s="12" t="s">
        <v>12</v>
      </c>
      <c r="F387" s="8" t="s">
        <v>104</v>
      </c>
      <c r="G387" s="9" t="s">
        <v>14</v>
      </c>
      <c r="H387" s="4"/>
      <c r="I387" s="4"/>
      <c r="J387" s="4">
        <v>1</v>
      </c>
      <c r="K387" s="4"/>
      <c r="L387" s="4"/>
    </row>
    <row r="388" spans="2:12" x14ac:dyDescent="0.35">
      <c r="B388" s="4"/>
      <c r="C388" s="10"/>
      <c r="D388" s="11"/>
      <c r="E388" s="12"/>
      <c r="F388" s="8"/>
      <c r="G388" s="9" t="s">
        <v>16</v>
      </c>
      <c r="H388" s="4">
        <v>1</v>
      </c>
      <c r="I388" s="4"/>
      <c r="J388" s="4"/>
      <c r="K388" s="4"/>
      <c r="L388" s="4"/>
    </row>
    <row r="389" spans="2:12" x14ac:dyDescent="0.35">
      <c r="B389" s="4"/>
      <c r="C389" s="10"/>
      <c r="D389" s="11"/>
      <c r="E389" s="12"/>
      <c r="F389" s="8"/>
      <c r="G389" s="9" t="s">
        <v>18</v>
      </c>
      <c r="H389" s="4">
        <v>2</v>
      </c>
      <c r="I389" s="4"/>
      <c r="J389" s="4">
        <v>1</v>
      </c>
      <c r="K389" s="4"/>
      <c r="L389" s="4"/>
    </row>
    <row r="390" spans="2:12" x14ac:dyDescent="0.35">
      <c r="B390" s="4"/>
      <c r="C390" s="10"/>
      <c r="D390" s="11"/>
      <c r="E390" s="12"/>
      <c r="F390" s="8"/>
      <c r="G390" s="9" t="s">
        <v>19</v>
      </c>
      <c r="H390" s="4">
        <v>2</v>
      </c>
      <c r="I390" s="4"/>
      <c r="J390" s="4">
        <v>1</v>
      </c>
      <c r="K390" s="4"/>
      <c r="L390" s="4"/>
    </row>
    <row r="391" spans="2:12" x14ac:dyDescent="0.35">
      <c r="B391" s="4"/>
      <c r="C391" s="10"/>
      <c r="D391" s="11"/>
      <c r="E391" s="12"/>
      <c r="F391" s="8"/>
      <c r="G391" s="9" t="s">
        <v>20</v>
      </c>
      <c r="H391" s="4"/>
      <c r="I391" s="4"/>
      <c r="J391" s="4">
        <v>3</v>
      </c>
      <c r="K391" s="4"/>
      <c r="L391" s="4"/>
    </row>
    <row r="392" spans="2:12" x14ac:dyDescent="0.35">
      <c r="B392" s="4"/>
      <c r="C392" s="5"/>
      <c r="D392" s="11">
        <v>11</v>
      </c>
      <c r="E392" s="12" t="s">
        <v>12</v>
      </c>
      <c r="F392" s="8" t="s">
        <v>105</v>
      </c>
      <c r="G392" s="9" t="s">
        <v>14</v>
      </c>
      <c r="H392" s="4"/>
      <c r="I392" s="4"/>
      <c r="J392" s="4">
        <v>1</v>
      </c>
      <c r="K392" s="4"/>
      <c r="L392" s="4"/>
    </row>
    <row r="393" spans="2:12" x14ac:dyDescent="0.35">
      <c r="B393" s="4"/>
      <c r="C393" s="10"/>
      <c r="D393" s="11"/>
      <c r="E393" s="12"/>
      <c r="F393" s="8"/>
      <c r="G393" s="9" t="s">
        <v>16</v>
      </c>
      <c r="H393" s="4"/>
      <c r="I393" s="4"/>
      <c r="J393" s="4">
        <v>1</v>
      </c>
      <c r="K393" s="4"/>
      <c r="L393" s="4"/>
    </row>
    <row r="394" spans="2:12" x14ac:dyDescent="0.35">
      <c r="B394" s="4"/>
      <c r="C394" s="10"/>
      <c r="D394" s="11"/>
      <c r="E394" s="12"/>
      <c r="F394" s="8"/>
      <c r="G394" s="9" t="s">
        <v>18</v>
      </c>
      <c r="H394" s="4">
        <v>2</v>
      </c>
      <c r="I394" s="4"/>
      <c r="J394" s="4">
        <v>1</v>
      </c>
      <c r="K394" s="4"/>
      <c r="L394" s="4"/>
    </row>
    <row r="395" spans="2:12" x14ac:dyDescent="0.35">
      <c r="B395" s="4"/>
      <c r="C395" s="10"/>
      <c r="D395" s="11"/>
      <c r="E395" s="12"/>
      <c r="F395" s="8"/>
      <c r="G395" s="9" t="s">
        <v>19</v>
      </c>
      <c r="H395" s="4"/>
      <c r="I395" s="45">
        <v>1</v>
      </c>
      <c r="J395" s="4">
        <v>2</v>
      </c>
      <c r="K395" s="4"/>
      <c r="L395" s="4"/>
    </row>
    <row r="396" spans="2:12" x14ac:dyDescent="0.35">
      <c r="B396" s="4"/>
      <c r="C396" s="10"/>
      <c r="D396" s="11"/>
      <c r="E396" s="12"/>
      <c r="F396" s="8"/>
      <c r="G396" s="9" t="s">
        <v>20</v>
      </c>
      <c r="H396" s="4"/>
      <c r="I396" s="4"/>
      <c r="J396" s="4">
        <v>4</v>
      </c>
      <c r="K396" s="4"/>
      <c r="L396" s="4"/>
    </row>
    <row r="397" spans="2:12" x14ac:dyDescent="0.35">
      <c r="B397" s="4"/>
      <c r="C397" s="5"/>
      <c r="D397" s="6">
        <v>12</v>
      </c>
      <c r="E397" s="12" t="s">
        <v>12</v>
      </c>
      <c r="F397" s="8" t="s">
        <v>106</v>
      </c>
      <c r="G397" s="9" t="s">
        <v>14</v>
      </c>
      <c r="H397" s="4">
        <v>1</v>
      </c>
      <c r="I397" s="4"/>
      <c r="J397" s="4"/>
      <c r="K397" s="4"/>
      <c r="L397" s="4"/>
    </row>
    <row r="398" spans="2:12" x14ac:dyDescent="0.35">
      <c r="B398" s="4"/>
      <c r="C398" s="10"/>
      <c r="D398" s="11"/>
      <c r="E398" s="12"/>
      <c r="F398" s="8"/>
      <c r="G398" s="9" t="s">
        <v>16</v>
      </c>
      <c r="H398" s="4"/>
      <c r="I398" s="4"/>
      <c r="J398" s="4">
        <v>1</v>
      </c>
      <c r="K398" s="4"/>
      <c r="L398" s="4"/>
    </row>
    <row r="399" spans="2:12" x14ac:dyDescent="0.35">
      <c r="B399" s="4"/>
      <c r="C399" s="10"/>
      <c r="D399" s="11"/>
      <c r="E399" s="12"/>
      <c r="F399" s="8"/>
      <c r="G399" s="9" t="s">
        <v>18</v>
      </c>
      <c r="H399" s="4">
        <v>1</v>
      </c>
      <c r="I399" s="4">
        <v>1</v>
      </c>
      <c r="J399" s="4">
        <v>1</v>
      </c>
      <c r="K399" s="4"/>
      <c r="L399" s="4"/>
    </row>
    <row r="400" spans="2:12" x14ac:dyDescent="0.35">
      <c r="B400" s="4"/>
      <c r="C400" s="10"/>
      <c r="D400" s="11"/>
      <c r="E400" s="12"/>
      <c r="F400" s="8"/>
      <c r="G400" s="9" t="s">
        <v>19</v>
      </c>
      <c r="H400" s="4">
        <v>1</v>
      </c>
      <c r="I400" s="4"/>
      <c r="J400" s="4">
        <v>2</v>
      </c>
      <c r="K400" s="4"/>
      <c r="L400" s="4"/>
    </row>
    <row r="401" spans="2:12" x14ac:dyDescent="0.35">
      <c r="B401" s="4"/>
      <c r="C401" s="10"/>
      <c r="D401" s="11"/>
      <c r="E401" s="12"/>
      <c r="F401" s="8"/>
      <c r="G401" s="9" t="s">
        <v>20</v>
      </c>
      <c r="H401" s="4"/>
      <c r="I401" s="4"/>
      <c r="J401" s="4">
        <v>4</v>
      </c>
      <c r="K401" s="4"/>
      <c r="L401" s="4"/>
    </row>
    <row r="402" spans="2:12" x14ac:dyDescent="0.35">
      <c r="B402" s="4"/>
      <c r="C402" s="5"/>
      <c r="D402" s="11">
        <v>13</v>
      </c>
      <c r="E402" s="12" t="s">
        <v>12</v>
      </c>
      <c r="F402" s="8" t="s">
        <v>107</v>
      </c>
      <c r="G402" s="9" t="s">
        <v>14</v>
      </c>
      <c r="H402" s="4"/>
      <c r="I402" s="4"/>
      <c r="J402" s="4">
        <v>1</v>
      </c>
      <c r="K402" s="4"/>
      <c r="L402" s="4"/>
    </row>
    <row r="403" spans="2:12" x14ac:dyDescent="0.35">
      <c r="B403" s="4"/>
      <c r="C403" s="10"/>
      <c r="D403" s="11"/>
      <c r="E403" s="12"/>
      <c r="F403" s="8"/>
      <c r="G403" s="9" t="s">
        <v>16</v>
      </c>
      <c r="H403" s="4">
        <v>1</v>
      </c>
      <c r="I403" s="4"/>
      <c r="J403" s="4"/>
      <c r="K403" s="4"/>
      <c r="L403" s="4"/>
    </row>
    <row r="404" spans="2:12" x14ac:dyDescent="0.35">
      <c r="B404" s="4"/>
      <c r="C404" s="10"/>
      <c r="D404" s="11"/>
      <c r="E404" s="12"/>
      <c r="F404" s="8"/>
      <c r="G404" s="9" t="s">
        <v>18</v>
      </c>
      <c r="H404" s="4">
        <v>2</v>
      </c>
      <c r="I404" s="4"/>
      <c r="J404" s="4">
        <v>1</v>
      </c>
      <c r="K404" s="4"/>
      <c r="L404" s="4"/>
    </row>
    <row r="405" spans="2:12" x14ac:dyDescent="0.35">
      <c r="B405" s="4"/>
      <c r="C405" s="10"/>
      <c r="D405" s="11"/>
      <c r="E405" s="12"/>
      <c r="F405" s="8"/>
      <c r="G405" s="9" t="s">
        <v>19</v>
      </c>
      <c r="H405" s="4"/>
      <c r="I405" s="4"/>
      <c r="J405" s="4">
        <v>3</v>
      </c>
      <c r="K405" s="4"/>
      <c r="L405" s="4"/>
    </row>
    <row r="406" spans="2:12" x14ac:dyDescent="0.35">
      <c r="B406" s="4"/>
      <c r="C406" s="10"/>
      <c r="D406" s="11"/>
      <c r="E406" s="12"/>
      <c r="F406" s="8"/>
      <c r="G406" s="9" t="s">
        <v>20</v>
      </c>
      <c r="H406" s="4">
        <v>1</v>
      </c>
      <c r="I406" s="4"/>
      <c r="J406" s="4">
        <v>2</v>
      </c>
      <c r="K406" s="4">
        <v>1</v>
      </c>
      <c r="L406" s="4"/>
    </row>
    <row r="407" spans="2:12" x14ac:dyDescent="0.35">
      <c r="B407" s="4"/>
      <c r="C407" s="5"/>
      <c r="D407" s="11">
        <v>14</v>
      </c>
      <c r="E407" s="12" t="s">
        <v>12</v>
      </c>
      <c r="F407" s="8" t="s">
        <v>108</v>
      </c>
      <c r="G407" s="9" t="s">
        <v>14</v>
      </c>
      <c r="H407" s="4">
        <v>1</v>
      </c>
      <c r="I407" s="4"/>
      <c r="J407" s="4"/>
      <c r="K407" s="4"/>
      <c r="L407" s="4"/>
    </row>
    <row r="408" spans="2:12" x14ac:dyDescent="0.35">
      <c r="B408" s="4"/>
      <c r="C408" s="10"/>
      <c r="D408" s="11"/>
      <c r="E408" s="12"/>
      <c r="F408" s="8"/>
      <c r="G408" s="9" t="s">
        <v>16</v>
      </c>
      <c r="H408" s="4">
        <v>1</v>
      </c>
      <c r="I408" s="4"/>
      <c r="J408" s="4"/>
      <c r="K408" s="4"/>
      <c r="L408" s="4"/>
    </row>
    <row r="409" spans="2:12" x14ac:dyDescent="0.35">
      <c r="B409" s="4"/>
      <c r="C409" s="10"/>
      <c r="D409" s="11"/>
      <c r="E409" s="12"/>
      <c r="F409" s="8"/>
      <c r="G409" s="9" t="s">
        <v>18</v>
      </c>
      <c r="H409" s="4">
        <v>1</v>
      </c>
      <c r="I409" s="4"/>
      <c r="J409" s="4">
        <v>1</v>
      </c>
      <c r="K409" s="4">
        <v>1</v>
      </c>
      <c r="L409" s="4"/>
    </row>
    <row r="410" spans="2:12" x14ac:dyDescent="0.35">
      <c r="B410" s="4"/>
      <c r="C410" s="10"/>
      <c r="D410" s="11"/>
      <c r="E410" s="12"/>
      <c r="F410" s="8"/>
      <c r="G410" s="9" t="s">
        <v>19</v>
      </c>
      <c r="H410" s="4">
        <v>1</v>
      </c>
      <c r="I410" s="4">
        <v>1</v>
      </c>
      <c r="J410" s="4">
        <v>1</v>
      </c>
      <c r="K410" s="4"/>
      <c r="L410" s="4"/>
    </row>
    <row r="411" spans="2:12" x14ac:dyDescent="0.35">
      <c r="B411" s="4"/>
      <c r="C411" s="10"/>
      <c r="D411" s="11"/>
      <c r="E411" s="12"/>
      <c r="F411" s="8"/>
      <c r="G411" s="9" t="s">
        <v>20</v>
      </c>
      <c r="H411" s="4">
        <v>1</v>
      </c>
      <c r="I411" s="4"/>
      <c r="J411" s="4">
        <v>2</v>
      </c>
      <c r="K411" s="4"/>
      <c r="L411" s="4"/>
    </row>
    <row r="412" spans="2:12" x14ac:dyDescent="0.35">
      <c r="B412" s="4"/>
      <c r="C412" s="5"/>
      <c r="D412" s="6">
        <v>15</v>
      </c>
      <c r="E412" s="12" t="s">
        <v>12</v>
      </c>
      <c r="F412" s="8" t="s">
        <v>109</v>
      </c>
      <c r="G412" s="9" t="s">
        <v>14</v>
      </c>
      <c r="H412" s="4"/>
      <c r="I412" s="4"/>
      <c r="J412" s="4">
        <v>1</v>
      </c>
      <c r="K412" s="4"/>
      <c r="L412" s="4"/>
    </row>
    <row r="413" spans="2:12" x14ac:dyDescent="0.35">
      <c r="B413" s="4"/>
      <c r="C413" s="10"/>
      <c r="D413" s="11"/>
      <c r="E413" s="12"/>
      <c r="F413" s="8"/>
      <c r="G413" s="9" t="s">
        <v>16</v>
      </c>
      <c r="H413" s="4"/>
      <c r="I413" s="4"/>
      <c r="J413" s="4">
        <v>1</v>
      </c>
      <c r="K413" s="4"/>
      <c r="L413" s="4"/>
    </row>
    <row r="414" spans="2:12" x14ac:dyDescent="0.35">
      <c r="B414" s="4"/>
      <c r="C414" s="10"/>
      <c r="D414" s="11"/>
      <c r="E414" s="12"/>
      <c r="F414" s="8"/>
      <c r="G414" s="9" t="s">
        <v>18</v>
      </c>
      <c r="H414" s="4"/>
      <c r="I414" s="4"/>
      <c r="J414" s="4">
        <v>3</v>
      </c>
      <c r="K414" s="4"/>
      <c r="L414" s="4"/>
    </row>
    <row r="415" spans="2:12" x14ac:dyDescent="0.35">
      <c r="B415" s="4"/>
      <c r="C415" s="10"/>
      <c r="D415" s="11"/>
      <c r="E415" s="12"/>
      <c r="F415" s="8"/>
      <c r="G415" s="9" t="s">
        <v>19</v>
      </c>
      <c r="H415" s="4">
        <v>1</v>
      </c>
      <c r="I415" s="4"/>
      <c r="J415" s="4">
        <v>1</v>
      </c>
      <c r="K415" s="4"/>
      <c r="L415" s="4"/>
    </row>
    <row r="416" spans="2:12" x14ac:dyDescent="0.35">
      <c r="B416" s="4"/>
      <c r="C416" s="10"/>
      <c r="D416" s="11"/>
      <c r="E416" s="12"/>
      <c r="F416" s="8"/>
      <c r="G416" s="9" t="s">
        <v>20</v>
      </c>
      <c r="H416" s="4">
        <v>1</v>
      </c>
      <c r="I416" s="4">
        <v>1</v>
      </c>
      <c r="J416" s="4">
        <v>1</v>
      </c>
      <c r="K416" s="4"/>
      <c r="L416" s="4"/>
    </row>
    <row r="417" spans="2:20" x14ac:dyDescent="0.35">
      <c r="B417" s="4"/>
      <c r="C417" s="5"/>
      <c r="D417" s="11">
        <v>16</v>
      </c>
      <c r="E417" s="12" t="s">
        <v>12</v>
      </c>
      <c r="F417" s="8" t="s">
        <v>110</v>
      </c>
      <c r="G417" s="9" t="s">
        <v>14</v>
      </c>
      <c r="H417" s="4">
        <v>1</v>
      </c>
      <c r="I417" s="4"/>
      <c r="J417" s="4"/>
      <c r="K417" s="4"/>
      <c r="L417" s="4"/>
    </row>
    <row r="418" spans="2:20" x14ac:dyDescent="0.35">
      <c r="B418" s="4"/>
      <c r="C418" s="10"/>
      <c r="D418" s="11"/>
      <c r="E418" s="12"/>
      <c r="F418" s="8"/>
      <c r="G418" s="9" t="s">
        <v>16</v>
      </c>
      <c r="H418" s="4">
        <v>1</v>
      </c>
      <c r="I418" s="4"/>
      <c r="J418" s="4"/>
      <c r="K418" s="4"/>
      <c r="L418" s="4"/>
    </row>
    <row r="419" spans="2:20" x14ac:dyDescent="0.35">
      <c r="B419" s="4"/>
      <c r="C419" s="10"/>
      <c r="D419" s="11"/>
      <c r="E419" s="12"/>
      <c r="F419" s="8"/>
      <c r="G419" s="9" t="s">
        <v>18</v>
      </c>
      <c r="H419" s="4">
        <v>1</v>
      </c>
      <c r="I419" s="4">
        <v>2</v>
      </c>
      <c r="J419" s="4"/>
      <c r="K419" s="4"/>
      <c r="L419" s="4"/>
    </row>
    <row r="420" spans="2:20" x14ac:dyDescent="0.35">
      <c r="B420" s="4"/>
      <c r="C420" s="10"/>
      <c r="D420" s="11"/>
      <c r="E420" s="12"/>
      <c r="F420" s="8"/>
      <c r="G420" s="9" t="s">
        <v>19</v>
      </c>
      <c r="H420" s="4">
        <v>2</v>
      </c>
      <c r="I420" s="4"/>
      <c r="J420" s="4"/>
      <c r="K420" s="4"/>
      <c r="L420" s="4"/>
    </row>
    <row r="421" spans="2:20" x14ac:dyDescent="0.35">
      <c r="B421" s="4"/>
      <c r="C421" s="10"/>
      <c r="D421" s="11"/>
      <c r="E421" s="12"/>
      <c r="F421" s="8"/>
      <c r="G421" s="9" t="s">
        <v>20</v>
      </c>
      <c r="H421" s="4"/>
      <c r="I421" s="4"/>
      <c r="J421" s="4">
        <v>3</v>
      </c>
      <c r="K421" s="4"/>
      <c r="L421" s="4"/>
    </row>
    <row r="422" spans="2:20" x14ac:dyDescent="0.35">
      <c r="B422" s="4"/>
      <c r="C422" s="5"/>
      <c r="D422" s="11">
        <v>17</v>
      </c>
      <c r="E422" s="12" t="s">
        <v>12</v>
      </c>
      <c r="F422" s="8" t="s">
        <v>111</v>
      </c>
      <c r="G422" s="9" t="s">
        <v>14</v>
      </c>
      <c r="H422" s="4"/>
      <c r="I422" s="4">
        <v>1</v>
      </c>
      <c r="J422" s="4"/>
      <c r="K422" s="4"/>
      <c r="L422" s="4"/>
    </row>
    <row r="423" spans="2:20" x14ac:dyDescent="0.35">
      <c r="B423" s="4"/>
      <c r="C423" s="10"/>
      <c r="D423" s="11"/>
      <c r="E423" s="12"/>
      <c r="F423" s="8"/>
      <c r="G423" s="9" t="s">
        <v>16</v>
      </c>
      <c r="H423" s="4"/>
      <c r="I423" s="4"/>
      <c r="J423" s="4">
        <v>1</v>
      </c>
      <c r="K423" s="4"/>
      <c r="L423" s="4"/>
    </row>
    <row r="424" spans="2:20" x14ac:dyDescent="0.35">
      <c r="B424" s="4"/>
      <c r="C424" s="10"/>
      <c r="D424" s="11"/>
      <c r="E424" s="12"/>
      <c r="F424" s="8"/>
      <c r="G424" s="9" t="s">
        <v>18</v>
      </c>
      <c r="H424" s="4">
        <v>1</v>
      </c>
      <c r="I424" s="4"/>
      <c r="J424" s="4">
        <v>1</v>
      </c>
      <c r="K424" s="4">
        <v>1</v>
      </c>
      <c r="L424" s="4"/>
    </row>
    <row r="425" spans="2:20" x14ac:dyDescent="0.35">
      <c r="B425" s="4"/>
      <c r="C425" s="10"/>
      <c r="D425" s="11"/>
      <c r="E425" s="12"/>
      <c r="F425" s="8"/>
      <c r="G425" s="9" t="s">
        <v>19</v>
      </c>
      <c r="H425" s="4">
        <v>1</v>
      </c>
      <c r="I425" s="4"/>
      <c r="J425" s="4">
        <v>2</v>
      </c>
      <c r="K425" s="4"/>
      <c r="L425" s="4"/>
    </row>
    <row r="426" spans="2:20" x14ac:dyDescent="0.35">
      <c r="B426" s="4"/>
      <c r="C426" s="10"/>
      <c r="D426" s="11"/>
      <c r="E426" s="12"/>
      <c r="F426" s="8"/>
      <c r="G426" s="9" t="s">
        <v>20</v>
      </c>
      <c r="H426" s="4">
        <v>1</v>
      </c>
      <c r="I426" s="4"/>
      <c r="J426" s="4">
        <v>3</v>
      </c>
      <c r="K426" s="4"/>
      <c r="L426" s="4"/>
    </row>
    <row r="427" spans="2:20" x14ac:dyDescent="0.35">
      <c r="B427" s="4"/>
      <c r="C427" s="5"/>
      <c r="D427" s="46"/>
      <c r="E427" s="47"/>
      <c r="F427" s="48"/>
      <c r="G427" s="49"/>
      <c r="H427" s="50"/>
      <c r="I427" s="50"/>
      <c r="J427" s="50"/>
      <c r="K427" s="50"/>
      <c r="L427" s="50"/>
    </row>
    <row r="428" spans="2:20" x14ac:dyDescent="0.35">
      <c r="B428" s="4">
        <v>7</v>
      </c>
      <c r="C428" s="10" t="s">
        <v>112</v>
      </c>
      <c r="D428" s="11">
        <v>1</v>
      </c>
      <c r="E428" s="12" t="s">
        <v>12</v>
      </c>
      <c r="F428" s="8" t="s">
        <v>113</v>
      </c>
      <c r="G428" s="9" t="s">
        <v>14</v>
      </c>
      <c r="H428" s="4">
        <v>0</v>
      </c>
      <c r="I428" s="4">
        <v>0</v>
      </c>
      <c r="J428" s="4">
        <v>1</v>
      </c>
      <c r="K428" s="4"/>
      <c r="L428" s="4"/>
      <c r="N428" s="14" t="s">
        <v>114</v>
      </c>
      <c r="O428" s="7"/>
      <c r="P428" s="7"/>
      <c r="Q428" s="7"/>
      <c r="R428" s="7"/>
      <c r="S428" s="7"/>
      <c r="T428" s="9"/>
    </row>
    <row r="429" spans="2:20" x14ac:dyDescent="0.35">
      <c r="B429" s="4"/>
      <c r="C429" s="10"/>
      <c r="D429" s="11"/>
      <c r="E429" s="12"/>
      <c r="F429" s="8"/>
      <c r="G429" s="9" t="s">
        <v>16</v>
      </c>
      <c r="H429" s="4">
        <v>0</v>
      </c>
      <c r="I429" s="4">
        <v>0</v>
      </c>
      <c r="J429" s="4">
        <v>1</v>
      </c>
      <c r="K429" s="4"/>
      <c r="L429" s="4"/>
      <c r="N429" s="4" t="s">
        <v>4</v>
      </c>
      <c r="O429" s="15" t="s">
        <v>5</v>
      </c>
      <c r="P429" s="16"/>
      <c r="Q429" s="16"/>
      <c r="R429" s="16"/>
      <c r="S429" s="17"/>
      <c r="T429" s="5" t="s">
        <v>17</v>
      </c>
    </row>
    <row r="430" spans="2:20" x14ac:dyDescent="0.35">
      <c r="B430" s="4"/>
      <c r="C430" s="10"/>
      <c r="D430" s="11"/>
      <c r="E430" s="12"/>
      <c r="F430" s="8"/>
      <c r="G430" s="9" t="s">
        <v>18</v>
      </c>
      <c r="H430" s="4">
        <v>1</v>
      </c>
      <c r="I430" s="4">
        <v>1</v>
      </c>
      <c r="J430" s="4">
        <v>1</v>
      </c>
      <c r="K430" s="4"/>
      <c r="L430" s="4"/>
      <c r="N430" s="4"/>
      <c r="O430" s="4" t="s">
        <v>6</v>
      </c>
      <c r="P430" s="4" t="s">
        <v>7</v>
      </c>
      <c r="Q430" s="4" t="s">
        <v>8</v>
      </c>
      <c r="R430" s="4" t="s">
        <v>9</v>
      </c>
      <c r="S430" s="4" t="s">
        <v>10</v>
      </c>
      <c r="T430" s="5"/>
    </row>
    <row r="431" spans="2:20" x14ac:dyDescent="0.35">
      <c r="B431" s="4"/>
      <c r="C431" s="10"/>
      <c r="D431" s="11"/>
      <c r="E431" s="12"/>
      <c r="F431" s="8"/>
      <c r="G431" s="9" t="s">
        <v>19</v>
      </c>
      <c r="H431" s="4">
        <v>1</v>
      </c>
      <c r="I431" s="4">
        <v>1</v>
      </c>
      <c r="J431" s="4">
        <v>1</v>
      </c>
      <c r="K431" s="4"/>
      <c r="L431" s="4"/>
      <c r="N431" s="4"/>
      <c r="O431" s="4"/>
      <c r="P431" s="4"/>
      <c r="Q431" s="4"/>
      <c r="R431" s="4"/>
      <c r="S431" s="4"/>
      <c r="T431" s="5"/>
    </row>
    <row r="432" spans="2:20" x14ac:dyDescent="0.35">
      <c r="B432" s="4"/>
      <c r="C432" s="10"/>
      <c r="D432" s="11"/>
      <c r="E432" s="12"/>
      <c r="F432" s="8"/>
      <c r="G432" s="9" t="s">
        <v>20</v>
      </c>
      <c r="H432" s="4">
        <v>1</v>
      </c>
      <c r="I432" s="4">
        <v>0</v>
      </c>
      <c r="J432" s="4">
        <v>2</v>
      </c>
      <c r="K432" s="4"/>
      <c r="L432" s="4"/>
      <c r="N432" s="5" t="s">
        <v>14</v>
      </c>
      <c r="O432" s="4">
        <f>H428+H433+H438+H443+H448+H453+H458+H463+H468+H473+H478+H483+H488+H493+H498</f>
        <v>8</v>
      </c>
      <c r="P432" s="4">
        <f>I428+I433+I438+I443+I448+I453+I458+I463+I468+I473+I478+I483+I488+I493+I498</f>
        <v>1</v>
      </c>
      <c r="Q432" s="4">
        <f>J428+J433+J438+J443+J448+J453+J458+J463+J468+J473+J478+J483+J488+J493+J498</f>
        <v>6</v>
      </c>
      <c r="R432" s="4">
        <f>K428+K433+K438+K443+K448+K453+K458+K463+K468+K473+K478+K483+K488+K493+K498</f>
        <v>0</v>
      </c>
      <c r="S432" s="4">
        <f t="shared" ref="P432:S436" si="6">L428+L433+L438+L443+L448+L453+L458+L463+L468+L473+L478+L483+L488+L493+L498</f>
        <v>0</v>
      </c>
      <c r="T432" s="4">
        <f>SUM(O432:S432)</f>
        <v>15</v>
      </c>
    </row>
    <row r="433" spans="2:20" x14ac:dyDescent="0.35">
      <c r="B433" s="4"/>
      <c r="C433" s="5"/>
      <c r="D433" s="6">
        <v>2</v>
      </c>
      <c r="E433" s="12" t="s">
        <v>12</v>
      </c>
      <c r="F433" s="8" t="s">
        <v>115</v>
      </c>
      <c r="G433" s="9" t="s">
        <v>14</v>
      </c>
      <c r="H433" s="25">
        <v>1</v>
      </c>
      <c r="I433" s="4">
        <v>0</v>
      </c>
      <c r="J433" s="25"/>
      <c r="K433" s="4"/>
      <c r="L433" s="4"/>
      <c r="N433" s="5" t="s">
        <v>16</v>
      </c>
      <c r="O433" s="4">
        <f>H429+H434+H439+H444+H449+H454+H459+H464+H469+H474+H479+H484+H489+H494+H499</f>
        <v>4</v>
      </c>
      <c r="P433" s="4">
        <f t="shared" si="6"/>
        <v>0</v>
      </c>
      <c r="Q433" s="4">
        <f t="shared" si="6"/>
        <v>11</v>
      </c>
      <c r="R433" s="4">
        <f t="shared" si="6"/>
        <v>0</v>
      </c>
      <c r="S433" s="4">
        <f t="shared" si="6"/>
        <v>0</v>
      </c>
      <c r="T433" s="4">
        <f>SUM(O433:S433)</f>
        <v>15</v>
      </c>
    </row>
    <row r="434" spans="2:20" x14ac:dyDescent="0.35">
      <c r="B434" s="4"/>
      <c r="C434" s="10"/>
      <c r="D434" s="11"/>
      <c r="E434" s="12"/>
      <c r="F434" s="8"/>
      <c r="G434" s="9" t="s">
        <v>16</v>
      </c>
      <c r="H434" s="25">
        <v>0</v>
      </c>
      <c r="I434" s="4">
        <v>0</v>
      </c>
      <c r="J434" s="25">
        <v>1</v>
      </c>
      <c r="K434" s="4"/>
      <c r="L434" s="4"/>
      <c r="N434" s="5" t="s">
        <v>18</v>
      </c>
      <c r="O434" s="4">
        <f>H430+H435+H440+H445+H450+H455+H460+H465+H470+H475+H480+H485+H490+H495+H500</f>
        <v>14</v>
      </c>
      <c r="P434" s="4">
        <f t="shared" si="6"/>
        <v>8</v>
      </c>
      <c r="Q434" s="4">
        <f t="shared" si="6"/>
        <v>21</v>
      </c>
      <c r="R434" s="4">
        <f t="shared" si="6"/>
        <v>2</v>
      </c>
      <c r="S434" s="4">
        <f t="shared" si="6"/>
        <v>0</v>
      </c>
      <c r="T434" s="4">
        <f>SUM(O434:S434)</f>
        <v>45</v>
      </c>
    </row>
    <row r="435" spans="2:20" x14ac:dyDescent="0.35">
      <c r="B435" s="4"/>
      <c r="C435" s="10"/>
      <c r="D435" s="11"/>
      <c r="E435" s="12"/>
      <c r="F435" s="8"/>
      <c r="G435" s="9" t="s">
        <v>18</v>
      </c>
      <c r="H435" s="25">
        <v>1</v>
      </c>
      <c r="I435" s="4">
        <v>0</v>
      </c>
      <c r="J435" s="25">
        <v>2</v>
      </c>
      <c r="K435" s="4"/>
      <c r="L435" s="4"/>
      <c r="N435" s="5" t="s">
        <v>19</v>
      </c>
      <c r="O435" s="4">
        <f>H431+H436+H441+H446+H451+H456+H461+H466+H471+H476+H481+H486+H491+H496+H501</f>
        <v>15</v>
      </c>
      <c r="P435" s="4">
        <f t="shared" si="6"/>
        <v>5</v>
      </c>
      <c r="Q435" s="4">
        <f t="shared" si="6"/>
        <v>22</v>
      </c>
      <c r="R435" s="4">
        <f t="shared" si="6"/>
        <v>1</v>
      </c>
      <c r="S435" s="4">
        <f t="shared" si="6"/>
        <v>0</v>
      </c>
      <c r="T435" s="4">
        <f>SUM(O435:S435)</f>
        <v>43</v>
      </c>
    </row>
    <row r="436" spans="2:20" x14ac:dyDescent="0.35">
      <c r="B436" s="4"/>
      <c r="C436" s="10"/>
      <c r="D436" s="11"/>
      <c r="E436" s="12"/>
      <c r="F436" s="8"/>
      <c r="G436" s="9" t="s">
        <v>19</v>
      </c>
      <c r="H436" s="25">
        <v>2</v>
      </c>
      <c r="I436" s="4">
        <v>0</v>
      </c>
      <c r="J436" s="25">
        <v>1</v>
      </c>
      <c r="K436" s="4"/>
      <c r="L436" s="4"/>
      <c r="N436" s="5" t="s">
        <v>20</v>
      </c>
      <c r="O436" s="4">
        <f>H432+H437+H442+H447+H452+H457+H462+H467+H472+H477+H482+H487+H492+H497+H502</f>
        <v>12</v>
      </c>
      <c r="P436" s="4">
        <f t="shared" si="6"/>
        <v>2</v>
      </c>
      <c r="Q436" s="4">
        <f t="shared" si="6"/>
        <v>38</v>
      </c>
      <c r="R436" s="4">
        <f t="shared" si="6"/>
        <v>2</v>
      </c>
      <c r="S436" s="4">
        <f t="shared" si="6"/>
        <v>0</v>
      </c>
      <c r="T436" s="4">
        <f>SUM(O436:S436)</f>
        <v>54</v>
      </c>
    </row>
    <row r="437" spans="2:20" x14ac:dyDescent="0.35">
      <c r="B437" s="4"/>
      <c r="C437" s="10"/>
      <c r="D437" s="11"/>
      <c r="E437" s="12"/>
      <c r="F437" s="8"/>
      <c r="G437" s="9" t="s">
        <v>20</v>
      </c>
      <c r="H437" s="25">
        <v>0</v>
      </c>
      <c r="I437" s="4">
        <v>0</v>
      </c>
      <c r="J437" s="25">
        <v>3</v>
      </c>
      <c r="K437" s="4"/>
      <c r="L437" s="4"/>
      <c r="N437" s="5"/>
      <c r="O437" s="5"/>
      <c r="P437" s="5"/>
      <c r="Q437" s="5"/>
      <c r="R437" s="5"/>
      <c r="S437" s="5"/>
      <c r="T437" s="4">
        <f>SUM(T432:T436)</f>
        <v>172</v>
      </c>
    </row>
    <row r="438" spans="2:20" x14ac:dyDescent="0.35">
      <c r="B438" s="4"/>
      <c r="C438" s="5"/>
      <c r="D438" s="11">
        <v>3</v>
      </c>
      <c r="E438" s="12" t="s">
        <v>12</v>
      </c>
      <c r="F438" s="8" t="s">
        <v>116</v>
      </c>
      <c r="G438" s="9" t="s">
        <v>14</v>
      </c>
      <c r="H438" s="4">
        <v>1</v>
      </c>
      <c r="I438" s="4">
        <v>0</v>
      </c>
      <c r="J438" s="4">
        <v>0</v>
      </c>
      <c r="K438" s="4">
        <v>0</v>
      </c>
      <c r="L438" s="4">
        <v>0</v>
      </c>
    </row>
    <row r="439" spans="2:20" x14ac:dyDescent="0.35">
      <c r="B439" s="4"/>
      <c r="C439" s="10"/>
      <c r="D439" s="11"/>
      <c r="E439" s="12"/>
      <c r="F439" s="8"/>
      <c r="G439" s="9" t="s">
        <v>16</v>
      </c>
      <c r="H439" s="4">
        <v>0</v>
      </c>
      <c r="I439" s="4">
        <v>0</v>
      </c>
      <c r="J439" s="4">
        <v>1</v>
      </c>
      <c r="K439" s="4">
        <v>0</v>
      </c>
      <c r="L439" s="4">
        <v>0</v>
      </c>
    </row>
    <row r="440" spans="2:20" x14ac:dyDescent="0.35">
      <c r="B440" s="4"/>
      <c r="C440" s="10"/>
      <c r="D440" s="11"/>
      <c r="E440" s="12"/>
      <c r="F440" s="8"/>
      <c r="G440" s="9" t="s">
        <v>18</v>
      </c>
      <c r="H440" s="4">
        <v>2</v>
      </c>
      <c r="I440" s="4">
        <v>0</v>
      </c>
      <c r="J440" s="4">
        <v>1</v>
      </c>
      <c r="K440" s="4">
        <v>0</v>
      </c>
      <c r="L440" s="4">
        <v>0</v>
      </c>
    </row>
    <row r="441" spans="2:20" x14ac:dyDescent="0.35">
      <c r="B441" s="4"/>
      <c r="C441" s="10"/>
      <c r="D441" s="11"/>
      <c r="E441" s="12"/>
      <c r="F441" s="8"/>
      <c r="G441" s="9" t="s">
        <v>19</v>
      </c>
      <c r="H441" s="4">
        <v>1</v>
      </c>
      <c r="I441" s="4">
        <v>1</v>
      </c>
      <c r="J441" s="4">
        <v>1</v>
      </c>
      <c r="K441" s="4">
        <v>0</v>
      </c>
      <c r="L441" s="4">
        <v>0</v>
      </c>
    </row>
    <row r="442" spans="2:20" x14ac:dyDescent="0.35">
      <c r="B442" s="4"/>
      <c r="C442" s="10"/>
      <c r="D442" s="11"/>
      <c r="E442" s="12"/>
      <c r="F442" s="8"/>
      <c r="G442" s="9" t="s">
        <v>20</v>
      </c>
      <c r="H442" s="4">
        <v>2</v>
      </c>
      <c r="I442" s="4">
        <v>0</v>
      </c>
      <c r="J442" s="4">
        <v>2</v>
      </c>
      <c r="K442" s="4">
        <v>0</v>
      </c>
      <c r="L442" s="4">
        <v>0</v>
      </c>
    </row>
    <row r="443" spans="2:20" x14ac:dyDescent="0.35">
      <c r="B443" s="4"/>
      <c r="C443" s="5"/>
      <c r="D443" s="6">
        <v>4</v>
      </c>
      <c r="E443" s="12" t="s">
        <v>12</v>
      </c>
      <c r="F443" s="8" t="s">
        <v>117</v>
      </c>
      <c r="G443" s="9" t="s">
        <v>14</v>
      </c>
      <c r="H443" s="4">
        <v>0</v>
      </c>
      <c r="I443" s="4">
        <v>1</v>
      </c>
      <c r="J443" s="4">
        <v>0</v>
      </c>
      <c r="K443" s="4">
        <v>0</v>
      </c>
      <c r="L443" s="4">
        <v>0</v>
      </c>
    </row>
    <row r="444" spans="2:20" x14ac:dyDescent="0.35">
      <c r="B444" s="4"/>
      <c r="C444" s="10"/>
      <c r="D444" s="11"/>
      <c r="E444" s="12"/>
      <c r="F444" s="8"/>
      <c r="G444" s="9" t="s">
        <v>16</v>
      </c>
      <c r="H444" s="4">
        <v>1</v>
      </c>
      <c r="I444" s="4">
        <v>0</v>
      </c>
      <c r="J444" s="4">
        <v>0</v>
      </c>
      <c r="K444" s="4">
        <v>0</v>
      </c>
      <c r="L444" s="4">
        <v>0</v>
      </c>
    </row>
    <row r="445" spans="2:20" x14ac:dyDescent="0.35">
      <c r="B445" s="4"/>
      <c r="C445" s="10"/>
      <c r="D445" s="11"/>
      <c r="E445" s="12"/>
      <c r="F445" s="8"/>
      <c r="G445" s="9" t="s">
        <v>18</v>
      </c>
      <c r="H445" s="4">
        <v>0</v>
      </c>
      <c r="I445" s="4">
        <v>0</v>
      </c>
      <c r="J445" s="4">
        <v>3</v>
      </c>
      <c r="K445" s="4">
        <v>0</v>
      </c>
      <c r="L445" s="4">
        <v>0</v>
      </c>
    </row>
    <row r="446" spans="2:20" x14ac:dyDescent="0.35">
      <c r="B446" s="4"/>
      <c r="C446" s="10"/>
      <c r="D446" s="11"/>
      <c r="E446" s="12"/>
      <c r="F446" s="8"/>
      <c r="G446" s="9" t="s">
        <v>19</v>
      </c>
      <c r="H446" s="4">
        <v>0</v>
      </c>
      <c r="I446" s="4">
        <v>1</v>
      </c>
      <c r="J446" s="4">
        <v>1</v>
      </c>
      <c r="K446" s="4">
        <v>0</v>
      </c>
      <c r="L446" s="4">
        <v>0</v>
      </c>
    </row>
    <row r="447" spans="2:20" x14ac:dyDescent="0.35">
      <c r="B447" s="4"/>
      <c r="C447" s="10"/>
      <c r="D447" s="11"/>
      <c r="E447" s="12"/>
      <c r="F447" s="8"/>
      <c r="G447" s="9" t="s">
        <v>20</v>
      </c>
      <c r="H447" s="4">
        <v>2</v>
      </c>
      <c r="I447" s="4">
        <v>0</v>
      </c>
      <c r="J447" s="4">
        <v>2</v>
      </c>
      <c r="K447" s="4">
        <v>0</v>
      </c>
      <c r="L447" s="4">
        <v>0</v>
      </c>
    </row>
    <row r="448" spans="2:20" x14ac:dyDescent="0.35">
      <c r="B448" s="4"/>
      <c r="C448" s="5"/>
      <c r="D448" s="11">
        <v>5</v>
      </c>
      <c r="E448" s="12" t="s">
        <v>12</v>
      </c>
      <c r="F448" s="8" t="s">
        <v>118</v>
      </c>
      <c r="G448" s="9" t="s">
        <v>14</v>
      </c>
      <c r="H448" s="36">
        <v>0</v>
      </c>
      <c r="I448" s="36">
        <v>0</v>
      </c>
      <c r="J448" s="36">
        <v>1</v>
      </c>
      <c r="K448" s="37"/>
      <c r="L448" s="4"/>
    </row>
    <row r="449" spans="2:12" x14ac:dyDescent="0.35">
      <c r="B449" s="4"/>
      <c r="C449" s="10"/>
      <c r="D449" s="11"/>
      <c r="E449" s="12"/>
      <c r="F449" s="8"/>
      <c r="G449" s="9" t="s">
        <v>16</v>
      </c>
      <c r="H449" s="37">
        <v>0</v>
      </c>
      <c r="I449" s="37">
        <v>0</v>
      </c>
      <c r="J449" s="37">
        <v>1</v>
      </c>
      <c r="K449" s="37"/>
      <c r="L449" s="4"/>
    </row>
    <row r="450" spans="2:12" x14ac:dyDescent="0.35">
      <c r="B450" s="4"/>
      <c r="C450" s="10"/>
      <c r="D450" s="11"/>
      <c r="E450" s="12"/>
      <c r="F450" s="8"/>
      <c r="G450" s="9" t="s">
        <v>18</v>
      </c>
      <c r="H450" s="37">
        <v>1</v>
      </c>
      <c r="I450" s="37">
        <v>0</v>
      </c>
      <c r="J450" s="37">
        <v>1</v>
      </c>
      <c r="K450" s="37">
        <v>1</v>
      </c>
      <c r="L450" s="4"/>
    </row>
    <row r="451" spans="2:12" x14ac:dyDescent="0.35">
      <c r="B451" s="4"/>
      <c r="C451" s="10"/>
      <c r="D451" s="11"/>
      <c r="E451" s="12"/>
      <c r="F451" s="8"/>
      <c r="G451" s="9" t="s">
        <v>19</v>
      </c>
      <c r="H451" s="37">
        <v>2</v>
      </c>
      <c r="I451" s="37">
        <v>0</v>
      </c>
      <c r="J451" s="37">
        <v>1</v>
      </c>
      <c r="K451" s="37"/>
      <c r="L451" s="4"/>
    </row>
    <row r="452" spans="2:12" x14ac:dyDescent="0.35">
      <c r="B452" s="4"/>
      <c r="C452" s="10"/>
      <c r="D452" s="11"/>
      <c r="E452" s="12"/>
      <c r="F452" s="8"/>
      <c r="G452" s="9" t="s">
        <v>20</v>
      </c>
      <c r="H452" s="37">
        <v>0</v>
      </c>
      <c r="I452" s="37">
        <v>0</v>
      </c>
      <c r="J452" s="37">
        <v>3</v>
      </c>
      <c r="K452" s="37">
        <v>1</v>
      </c>
      <c r="L452" s="4"/>
    </row>
    <row r="453" spans="2:12" x14ac:dyDescent="0.35">
      <c r="B453" s="4"/>
      <c r="C453" s="5"/>
      <c r="D453" s="6">
        <v>6</v>
      </c>
      <c r="E453" s="12" t="s">
        <v>12</v>
      </c>
      <c r="F453" s="8" t="s">
        <v>119</v>
      </c>
      <c r="G453" s="9" t="s">
        <v>14</v>
      </c>
      <c r="H453" s="51">
        <v>1</v>
      </c>
      <c r="I453" s="52">
        <v>0</v>
      </c>
      <c r="J453" s="52"/>
      <c r="K453" s="52"/>
      <c r="L453" s="4"/>
    </row>
    <row r="454" spans="2:12" x14ac:dyDescent="0.35">
      <c r="B454" s="4"/>
      <c r="C454" s="10"/>
      <c r="D454" s="11"/>
      <c r="E454" s="12"/>
      <c r="F454" s="8"/>
      <c r="G454" s="9" t="s">
        <v>16</v>
      </c>
      <c r="H454" s="52">
        <v>0</v>
      </c>
      <c r="I454" s="52">
        <v>0</v>
      </c>
      <c r="J454" s="51">
        <v>1</v>
      </c>
      <c r="K454" s="52"/>
      <c r="L454" s="4"/>
    </row>
    <row r="455" spans="2:12" x14ac:dyDescent="0.35">
      <c r="B455" s="4"/>
      <c r="C455" s="10"/>
      <c r="D455" s="11"/>
      <c r="E455" s="12"/>
      <c r="F455" s="8"/>
      <c r="G455" s="9" t="s">
        <v>18</v>
      </c>
      <c r="H455" s="51">
        <v>2</v>
      </c>
      <c r="I455" s="52">
        <v>0</v>
      </c>
      <c r="J455" s="51">
        <v>1</v>
      </c>
      <c r="K455" s="52"/>
      <c r="L455" s="4"/>
    </row>
    <row r="456" spans="2:12" x14ac:dyDescent="0.35">
      <c r="B456" s="4"/>
      <c r="C456" s="10"/>
      <c r="D456" s="11"/>
      <c r="E456" s="12"/>
      <c r="F456" s="8"/>
      <c r="G456" s="9" t="s">
        <v>19</v>
      </c>
      <c r="H456" s="51">
        <v>2</v>
      </c>
      <c r="I456" s="52">
        <v>0</v>
      </c>
      <c r="J456" s="51">
        <v>1</v>
      </c>
      <c r="K456" s="52"/>
      <c r="L456" s="4"/>
    </row>
    <row r="457" spans="2:12" x14ac:dyDescent="0.35">
      <c r="B457" s="4"/>
      <c r="C457" s="10"/>
      <c r="D457" s="11"/>
      <c r="E457" s="12"/>
      <c r="F457" s="8"/>
      <c r="G457" s="9" t="s">
        <v>20</v>
      </c>
      <c r="H457" s="52">
        <v>0</v>
      </c>
      <c r="I457" s="52">
        <v>0</v>
      </c>
      <c r="J457" s="51">
        <v>3</v>
      </c>
      <c r="K457" s="51">
        <v>1</v>
      </c>
      <c r="L457" s="4"/>
    </row>
    <row r="458" spans="2:12" x14ac:dyDescent="0.35">
      <c r="B458" s="4"/>
      <c r="C458" s="5"/>
      <c r="D458" s="11">
        <v>7</v>
      </c>
      <c r="E458" s="12" t="s">
        <v>12</v>
      </c>
      <c r="F458" s="8" t="s">
        <v>120</v>
      </c>
      <c r="G458" s="9" t="s">
        <v>14</v>
      </c>
      <c r="H458" s="36">
        <v>0</v>
      </c>
      <c r="I458" s="36">
        <v>0</v>
      </c>
      <c r="J458" s="36">
        <v>1</v>
      </c>
      <c r="K458" s="36"/>
      <c r="L458" s="53"/>
    </row>
    <row r="459" spans="2:12" x14ac:dyDescent="0.35">
      <c r="B459" s="4"/>
      <c r="C459" s="10"/>
      <c r="D459" s="11"/>
      <c r="E459" s="12"/>
      <c r="F459" s="8"/>
      <c r="G459" s="9" t="s">
        <v>16</v>
      </c>
      <c r="H459" s="37">
        <v>1</v>
      </c>
      <c r="I459" s="37">
        <v>0</v>
      </c>
      <c r="J459" s="37"/>
      <c r="K459" s="37"/>
      <c r="L459" s="4"/>
    </row>
    <row r="460" spans="2:12" x14ac:dyDescent="0.35">
      <c r="B460" s="4"/>
      <c r="C460" s="10"/>
      <c r="D460" s="11"/>
      <c r="E460" s="12"/>
      <c r="F460" s="8"/>
      <c r="G460" s="9" t="s">
        <v>18</v>
      </c>
      <c r="H460" s="37">
        <v>2</v>
      </c>
      <c r="I460" s="37">
        <v>0</v>
      </c>
      <c r="J460" s="37">
        <v>1</v>
      </c>
      <c r="K460" s="37"/>
      <c r="L460" s="4"/>
    </row>
    <row r="461" spans="2:12" x14ac:dyDescent="0.35">
      <c r="B461" s="4"/>
      <c r="C461" s="10"/>
      <c r="D461" s="11"/>
      <c r="E461" s="12"/>
      <c r="F461" s="8"/>
      <c r="G461" s="9" t="s">
        <v>19</v>
      </c>
      <c r="H461" s="37">
        <v>0</v>
      </c>
      <c r="I461" s="37">
        <v>0</v>
      </c>
      <c r="J461" s="37">
        <v>2</v>
      </c>
      <c r="K461" s="37">
        <v>1</v>
      </c>
      <c r="L461" s="4"/>
    </row>
    <row r="462" spans="2:12" x14ac:dyDescent="0.35">
      <c r="B462" s="4"/>
      <c r="C462" s="10"/>
      <c r="D462" s="11"/>
      <c r="E462" s="12"/>
      <c r="F462" s="8"/>
      <c r="G462" s="9" t="s">
        <v>20</v>
      </c>
      <c r="H462" s="37">
        <v>1</v>
      </c>
      <c r="I462" s="37">
        <v>1</v>
      </c>
      <c r="J462" s="37">
        <v>1</v>
      </c>
      <c r="K462" s="37"/>
      <c r="L462" s="4"/>
    </row>
    <row r="463" spans="2:12" ht="15" customHeight="1" x14ac:dyDescent="0.35">
      <c r="B463" s="4"/>
      <c r="C463" s="5"/>
      <c r="D463" s="6">
        <v>8</v>
      </c>
      <c r="E463" s="12" t="s">
        <v>12</v>
      </c>
      <c r="F463" s="8" t="s">
        <v>121</v>
      </c>
      <c r="G463" s="9" t="s">
        <v>14</v>
      </c>
      <c r="H463" s="54">
        <v>0</v>
      </c>
      <c r="I463" s="54">
        <v>0</v>
      </c>
      <c r="J463" s="54">
        <v>1</v>
      </c>
      <c r="K463" s="54"/>
      <c r="L463" s="4"/>
    </row>
    <row r="464" spans="2:12" x14ac:dyDescent="0.35">
      <c r="B464" s="4"/>
      <c r="C464" s="10"/>
      <c r="D464" s="11"/>
      <c r="E464" s="12"/>
      <c r="F464" s="8"/>
      <c r="G464" s="9" t="s">
        <v>16</v>
      </c>
      <c r="H464" s="54">
        <v>0</v>
      </c>
      <c r="I464" s="54">
        <v>0</v>
      </c>
      <c r="J464" s="54">
        <v>1</v>
      </c>
      <c r="K464" s="54"/>
      <c r="L464" s="4"/>
    </row>
    <row r="465" spans="2:13" x14ac:dyDescent="0.35">
      <c r="B465" s="4"/>
      <c r="C465" s="10"/>
      <c r="D465" s="11"/>
      <c r="E465" s="12"/>
      <c r="F465" s="8"/>
      <c r="G465" s="9" t="s">
        <v>18</v>
      </c>
      <c r="H465" s="54">
        <v>1</v>
      </c>
      <c r="I465" s="54">
        <v>0</v>
      </c>
      <c r="J465" s="54">
        <v>1</v>
      </c>
      <c r="K465" s="54">
        <v>1</v>
      </c>
      <c r="L465" s="4"/>
    </row>
    <row r="466" spans="2:13" x14ac:dyDescent="0.35">
      <c r="B466" s="4"/>
      <c r="C466" s="10"/>
      <c r="D466" s="11"/>
      <c r="E466" s="12"/>
      <c r="F466" s="8"/>
      <c r="G466" s="9" t="s">
        <v>19</v>
      </c>
      <c r="H466" s="54">
        <v>2</v>
      </c>
      <c r="I466" s="54">
        <v>0</v>
      </c>
      <c r="J466" s="54">
        <v>1</v>
      </c>
      <c r="K466" s="54"/>
      <c r="L466" s="4"/>
    </row>
    <row r="467" spans="2:13" x14ac:dyDescent="0.35">
      <c r="B467" s="4"/>
      <c r="C467" s="10"/>
      <c r="D467" s="11"/>
      <c r="E467" s="12"/>
      <c r="F467" s="8"/>
      <c r="G467" s="9" t="s">
        <v>20</v>
      </c>
      <c r="H467" s="54">
        <v>0</v>
      </c>
      <c r="I467" s="54">
        <v>0</v>
      </c>
      <c r="J467" s="54">
        <v>3</v>
      </c>
      <c r="K467" s="54"/>
      <c r="L467" s="4"/>
    </row>
    <row r="468" spans="2:13" x14ac:dyDescent="0.35">
      <c r="B468" s="4"/>
      <c r="C468" s="5"/>
      <c r="D468" s="11">
        <v>9</v>
      </c>
      <c r="E468" s="12" t="s">
        <v>12</v>
      </c>
      <c r="F468" s="8" t="s">
        <v>122</v>
      </c>
      <c r="G468" s="9" t="s">
        <v>14</v>
      </c>
      <c r="H468" s="4">
        <v>0</v>
      </c>
      <c r="I468" s="4">
        <v>0</v>
      </c>
      <c r="J468" s="4">
        <v>1</v>
      </c>
      <c r="K468" s="4"/>
      <c r="L468" s="4"/>
    </row>
    <row r="469" spans="2:13" x14ac:dyDescent="0.35">
      <c r="B469" s="4"/>
      <c r="C469" s="10"/>
      <c r="D469" s="11"/>
      <c r="E469" s="12"/>
      <c r="F469" s="8"/>
      <c r="G469" s="9" t="s">
        <v>16</v>
      </c>
      <c r="H469" s="4">
        <v>0</v>
      </c>
      <c r="I469" s="4">
        <v>0</v>
      </c>
      <c r="J469" s="4">
        <v>1</v>
      </c>
      <c r="K469" s="4"/>
      <c r="L469" s="4"/>
    </row>
    <row r="470" spans="2:13" x14ac:dyDescent="0.35">
      <c r="B470" s="4"/>
      <c r="C470" s="10"/>
      <c r="D470" s="11"/>
      <c r="E470" s="12"/>
      <c r="F470" s="8"/>
      <c r="G470" s="9" t="s">
        <v>18</v>
      </c>
      <c r="H470" s="4">
        <v>0</v>
      </c>
      <c r="I470" s="4">
        <v>1</v>
      </c>
      <c r="J470" s="4">
        <v>2</v>
      </c>
      <c r="K470" s="4"/>
      <c r="L470" s="4"/>
    </row>
    <row r="471" spans="2:13" x14ac:dyDescent="0.35">
      <c r="B471" s="4"/>
      <c r="C471" s="10"/>
      <c r="D471" s="11"/>
      <c r="E471" s="12"/>
      <c r="F471" s="8"/>
      <c r="G471" s="9" t="s">
        <v>19</v>
      </c>
      <c r="H471" s="4">
        <v>1</v>
      </c>
      <c r="I471" s="4">
        <v>0</v>
      </c>
      <c r="J471" s="4">
        <v>2</v>
      </c>
      <c r="K471" s="4"/>
      <c r="L471" s="4"/>
    </row>
    <row r="472" spans="2:13" x14ac:dyDescent="0.35">
      <c r="B472" s="4"/>
      <c r="C472" s="10"/>
      <c r="D472" s="11"/>
      <c r="E472" s="12"/>
      <c r="F472" s="8"/>
      <c r="G472" s="9" t="s">
        <v>20</v>
      </c>
      <c r="H472" s="4">
        <v>1</v>
      </c>
      <c r="I472" s="4">
        <v>0</v>
      </c>
      <c r="J472" s="4">
        <v>4</v>
      </c>
      <c r="K472" s="4"/>
      <c r="L472" s="4"/>
    </row>
    <row r="473" spans="2:13" x14ac:dyDescent="0.35">
      <c r="B473" s="4"/>
      <c r="C473" s="5"/>
      <c r="D473" s="6">
        <v>10</v>
      </c>
      <c r="E473" s="12" t="s">
        <v>12</v>
      </c>
      <c r="F473" s="8" t="s">
        <v>123</v>
      </c>
      <c r="G473" s="9" t="s">
        <v>14</v>
      </c>
      <c r="H473" s="51">
        <v>1</v>
      </c>
      <c r="I473" s="55">
        <v>0</v>
      </c>
      <c r="J473" s="55"/>
      <c r="K473" s="44"/>
      <c r="L473" s="4"/>
    </row>
    <row r="474" spans="2:13" x14ac:dyDescent="0.35">
      <c r="B474" s="4"/>
      <c r="C474" s="10"/>
      <c r="D474" s="11"/>
      <c r="E474" s="12"/>
      <c r="F474" s="8"/>
      <c r="G474" s="9" t="s">
        <v>16</v>
      </c>
      <c r="H474" s="55">
        <v>0</v>
      </c>
      <c r="I474" s="55">
        <v>0</v>
      </c>
      <c r="J474" s="51">
        <v>1</v>
      </c>
      <c r="K474" s="44"/>
      <c r="L474" s="4"/>
    </row>
    <row r="475" spans="2:13" x14ac:dyDescent="0.35">
      <c r="B475" s="4"/>
      <c r="C475" s="10"/>
      <c r="D475" s="11"/>
      <c r="E475" s="12"/>
      <c r="F475" s="8"/>
      <c r="G475" s="9" t="s">
        <v>18</v>
      </c>
      <c r="H475" s="55">
        <v>0</v>
      </c>
      <c r="I475" s="51">
        <v>1</v>
      </c>
      <c r="J475" s="51">
        <v>2</v>
      </c>
      <c r="K475" s="44"/>
      <c r="L475" s="4"/>
    </row>
    <row r="476" spans="2:13" x14ac:dyDescent="0.35">
      <c r="B476" s="4"/>
      <c r="C476" s="10"/>
      <c r="D476" s="11"/>
      <c r="E476" s="12"/>
      <c r="F476" s="8"/>
      <c r="G476" s="9" t="s">
        <v>19</v>
      </c>
      <c r="H476" s="55">
        <v>0</v>
      </c>
      <c r="I476" s="55">
        <v>0</v>
      </c>
      <c r="J476" s="51">
        <v>2</v>
      </c>
      <c r="K476" s="44"/>
      <c r="L476" s="4"/>
    </row>
    <row r="477" spans="2:13" x14ac:dyDescent="0.35">
      <c r="B477" s="4"/>
      <c r="C477" s="10"/>
      <c r="D477" s="11"/>
      <c r="E477" s="12"/>
      <c r="F477" s="8"/>
      <c r="G477" s="9" t="s">
        <v>20</v>
      </c>
      <c r="H477" s="55">
        <v>0</v>
      </c>
      <c r="I477" s="51">
        <v>1</v>
      </c>
      <c r="J477" s="51">
        <v>2</v>
      </c>
      <c r="K477" s="44"/>
      <c r="L477" s="4"/>
    </row>
    <row r="478" spans="2:13" x14ac:dyDescent="0.35">
      <c r="B478" s="4"/>
      <c r="C478" s="5"/>
      <c r="D478" s="56">
        <v>11</v>
      </c>
      <c r="E478" s="57" t="s">
        <v>12</v>
      </c>
      <c r="F478" s="20" t="s">
        <v>124</v>
      </c>
      <c r="G478" s="58" t="s">
        <v>14</v>
      </c>
      <c r="H478" s="59">
        <v>1</v>
      </c>
      <c r="I478" s="59">
        <v>0</v>
      </c>
      <c r="J478" s="59"/>
      <c r="K478" s="60"/>
      <c r="L478" s="60"/>
      <c r="M478" s="61"/>
    </row>
    <row r="479" spans="2:13" x14ac:dyDescent="0.35">
      <c r="B479" s="4"/>
      <c r="C479" s="10"/>
      <c r="D479" s="56"/>
      <c r="E479" s="57"/>
      <c r="F479" s="20"/>
      <c r="G479" s="58" t="s">
        <v>16</v>
      </c>
      <c r="H479" s="60">
        <v>1</v>
      </c>
      <c r="I479" s="60">
        <v>0</v>
      </c>
      <c r="J479" s="60"/>
      <c r="K479" s="60"/>
      <c r="L479" s="60"/>
      <c r="M479" s="61"/>
    </row>
    <row r="480" spans="2:13" x14ac:dyDescent="0.35">
      <c r="B480" s="4"/>
      <c r="C480" s="10"/>
      <c r="D480" s="56"/>
      <c r="E480" s="57"/>
      <c r="F480" s="20"/>
      <c r="G480" s="58" t="s">
        <v>18</v>
      </c>
      <c r="H480" s="60">
        <v>2</v>
      </c>
      <c r="I480" s="60">
        <v>0</v>
      </c>
      <c r="J480" s="60">
        <v>1</v>
      </c>
      <c r="K480" s="60"/>
      <c r="L480" s="60"/>
      <c r="M480" s="61"/>
    </row>
    <row r="481" spans="2:13" x14ac:dyDescent="0.35">
      <c r="B481" s="4"/>
      <c r="C481" s="10"/>
      <c r="D481" s="56"/>
      <c r="E481" s="57"/>
      <c r="F481" s="20"/>
      <c r="G481" s="58" t="s">
        <v>19</v>
      </c>
      <c r="H481" s="60">
        <v>1</v>
      </c>
      <c r="I481" s="60">
        <v>0</v>
      </c>
      <c r="J481" s="60">
        <v>2</v>
      </c>
      <c r="K481" s="60"/>
      <c r="L481" s="60"/>
      <c r="M481" s="61"/>
    </row>
    <row r="482" spans="2:13" x14ac:dyDescent="0.35">
      <c r="B482" s="4"/>
      <c r="C482" s="10"/>
      <c r="D482" s="56"/>
      <c r="E482" s="57"/>
      <c r="F482" s="20"/>
      <c r="G482" s="58" t="s">
        <v>20</v>
      </c>
      <c r="H482" s="60">
        <v>1</v>
      </c>
      <c r="I482" s="60">
        <v>0</v>
      </c>
      <c r="J482" s="60">
        <v>2</v>
      </c>
      <c r="K482" s="60"/>
      <c r="L482" s="60"/>
      <c r="M482" s="61"/>
    </row>
    <row r="483" spans="2:13" x14ac:dyDescent="0.35">
      <c r="B483" s="4"/>
      <c r="C483" s="5"/>
      <c r="D483" s="6">
        <v>12</v>
      </c>
      <c r="E483" s="12" t="s">
        <v>12</v>
      </c>
      <c r="F483" s="8" t="s">
        <v>125</v>
      </c>
      <c r="G483" s="9" t="s">
        <v>14</v>
      </c>
      <c r="H483" s="62">
        <v>1</v>
      </c>
      <c r="I483" s="62">
        <v>0</v>
      </c>
      <c r="J483" s="62"/>
      <c r="K483" s="4"/>
      <c r="L483" s="38"/>
    </row>
    <row r="484" spans="2:13" x14ac:dyDescent="0.35">
      <c r="B484" s="4"/>
      <c r="C484" s="10"/>
      <c r="D484" s="11"/>
      <c r="E484" s="12"/>
      <c r="F484" s="8"/>
      <c r="G484" s="9" t="s">
        <v>16</v>
      </c>
      <c r="H484" s="62">
        <v>0</v>
      </c>
      <c r="I484" s="62">
        <v>0</v>
      </c>
      <c r="J484" s="62">
        <v>1</v>
      </c>
      <c r="K484" s="4"/>
      <c r="L484" s="38"/>
    </row>
    <row r="485" spans="2:13" x14ac:dyDescent="0.35">
      <c r="B485" s="4"/>
      <c r="C485" s="10"/>
      <c r="D485" s="11"/>
      <c r="E485" s="12"/>
      <c r="F485" s="8"/>
      <c r="G485" s="9" t="s">
        <v>18</v>
      </c>
      <c r="H485" s="62">
        <v>1</v>
      </c>
      <c r="I485" s="62">
        <v>0</v>
      </c>
      <c r="J485" s="62">
        <v>2</v>
      </c>
      <c r="K485" s="4"/>
      <c r="L485" s="38"/>
    </row>
    <row r="486" spans="2:13" x14ac:dyDescent="0.35">
      <c r="B486" s="4"/>
      <c r="C486" s="10"/>
      <c r="D486" s="11"/>
      <c r="E486" s="12"/>
      <c r="F486" s="8"/>
      <c r="G486" s="9" t="s">
        <v>19</v>
      </c>
      <c r="H486" s="62">
        <v>0</v>
      </c>
      <c r="I486" s="62">
        <v>0</v>
      </c>
      <c r="J486" s="62">
        <v>3</v>
      </c>
      <c r="K486" s="4"/>
      <c r="L486" s="38"/>
    </row>
    <row r="487" spans="2:13" x14ac:dyDescent="0.35">
      <c r="B487" s="4"/>
      <c r="C487" s="10"/>
      <c r="D487" s="11"/>
      <c r="E487" s="12"/>
      <c r="F487" s="8"/>
      <c r="G487" s="9" t="s">
        <v>20</v>
      </c>
      <c r="H487" s="62">
        <v>2</v>
      </c>
      <c r="I487" s="62">
        <v>0</v>
      </c>
      <c r="J487" s="62">
        <v>1</v>
      </c>
      <c r="K487" s="4"/>
      <c r="L487" s="38"/>
    </row>
    <row r="488" spans="2:13" x14ac:dyDescent="0.35">
      <c r="B488" s="4"/>
      <c r="C488" s="5"/>
      <c r="D488" s="11">
        <v>13</v>
      </c>
      <c r="E488" s="12" t="s">
        <v>12</v>
      </c>
      <c r="F488" s="8" t="s">
        <v>126</v>
      </c>
      <c r="G488" s="9" t="s">
        <v>14</v>
      </c>
      <c r="H488" s="63">
        <v>1</v>
      </c>
      <c r="I488" s="63">
        <v>0</v>
      </c>
      <c r="J488" s="63"/>
      <c r="K488" s="4"/>
      <c r="L488" s="4"/>
    </row>
    <row r="489" spans="2:13" x14ac:dyDescent="0.35">
      <c r="B489" s="4"/>
      <c r="C489" s="10"/>
      <c r="D489" s="11"/>
      <c r="E489" s="12"/>
      <c r="F489" s="8"/>
      <c r="G489" s="9" t="s">
        <v>16</v>
      </c>
      <c r="H489" s="63">
        <v>1</v>
      </c>
      <c r="I489" s="63">
        <v>0</v>
      </c>
      <c r="J489" s="63"/>
      <c r="K489" s="4"/>
      <c r="L489" s="4"/>
    </row>
    <row r="490" spans="2:13" x14ac:dyDescent="0.35">
      <c r="B490" s="4"/>
      <c r="C490" s="10"/>
      <c r="D490" s="11"/>
      <c r="E490" s="12"/>
      <c r="F490" s="8"/>
      <c r="G490" s="9" t="s">
        <v>18</v>
      </c>
      <c r="H490" s="63">
        <v>0</v>
      </c>
      <c r="I490" s="63">
        <v>2</v>
      </c>
      <c r="J490" s="63">
        <v>1</v>
      </c>
      <c r="K490" s="4"/>
      <c r="L490" s="4"/>
    </row>
    <row r="491" spans="2:13" x14ac:dyDescent="0.35">
      <c r="B491" s="4"/>
      <c r="C491" s="10"/>
      <c r="D491" s="11"/>
      <c r="E491" s="12"/>
      <c r="F491" s="8"/>
      <c r="G491" s="9" t="s">
        <v>19</v>
      </c>
      <c r="H491" s="63">
        <v>1</v>
      </c>
      <c r="I491" s="63">
        <v>1</v>
      </c>
      <c r="J491" s="63">
        <v>1</v>
      </c>
      <c r="K491" s="4"/>
      <c r="L491" s="4"/>
    </row>
    <row r="492" spans="2:13" x14ac:dyDescent="0.35">
      <c r="B492" s="4"/>
      <c r="C492" s="10"/>
      <c r="D492" s="11"/>
      <c r="E492" s="12"/>
      <c r="F492" s="8"/>
      <c r="G492" s="9" t="s">
        <v>20</v>
      </c>
      <c r="H492" s="63">
        <v>0</v>
      </c>
      <c r="I492" s="63">
        <v>0</v>
      </c>
      <c r="J492" s="63">
        <v>3</v>
      </c>
      <c r="K492" s="4"/>
      <c r="L492" s="4"/>
    </row>
    <row r="493" spans="2:13" x14ac:dyDescent="0.35">
      <c r="B493" s="4"/>
      <c r="C493" s="5"/>
      <c r="D493" s="6">
        <v>14</v>
      </c>
      <c r="E493" s="12" t="s">
        <v>12</v>
      </c>
      <c r="F493" s="8" t="s">
        <v>127</v>
      </c>
      <c r="G493" s="9" t="s">
        <v>14</v>
      </c>
      <c r="H493" s="4">
        <v>1</v>
      </c>
      <c r="I493" s="4">
        <v>0</v>
      </c>
      <c r="J493" s="4">
        <v>0</v>
      </c>
      <c r="K493" s="4"/>
      <c r="L493" s="4"/>
    </row>
    <row r="494" spans="2:13" x14ac:dyDescent="0.35">
      <c r="B494" s="4"/>
      <c r="C494" s="10"/>
      <c r="D494" s="11"/>
      <c r="E494" s="12"/>
      <c r="F494" s="8"/>
      <c r="G494" s="9" t="s">
        <v>16</v>
      </c>
      <c r="H494" s="4">
        <v>0</v>
      </c>
      <c r="I494" s="4">
        <v>0</v>
      </c>
      <c r="J494" s="4">
        <v>1</v>
      </c>
      <c r="K494" s="4"/>
      <c r="L494" s="4"/>
    </row>
    <row r="495" spans="2:13" x14ac:dyDescent="0.35">
      <c r="B495" s="4"/>
      <c r="C495" s="10"/>
      <c r="D495" s="11"/>
      <c r="E495" s="12"/>
      <c r="F495" s="8"/>
      <c r="G495" s="9" t="s">
        <v>18</v>
      </c>
      <c r="H495" s="4">
        <v>0</v>
      </c>
      <c r="I495" s="4">
        <v>1</v>
      </c>
      <c r="J495" s="4">
        <v>2</v>
      </c>
      <c r="K495" s="4"/>
      <c r="L495" s="4"/>
    </row>
    <row r="496" spans="2:13" x14ac:dyDescent="0.35">
      <c r="B496" s="4"/>
      <c r="C496" s="10"/>
      <c r="D496" s="11"/>
      <c r="E496" s="12"/>
      <c r="F496" s="8"/>
      <c r="G496" s="9" t="s">
        <v>19</v>
      </c>
      <c r="H496" s="4">
        <v>1</v>
      </c>
      <c r="I496" s="4">
        <v>1</v>
      </c>
      <c r="J496" s="4">
        <v>1</v>
      </c>
      <c r="K496" s="4"/>
      <c r="L496" s="4"/>
    </row>
    <row r="497" spans="2:20" x14ac:dyDescent="0.35">
      <c r="B497" s="4"/>
      <c r="C497" s="10"/>
      <c r="D497" s="11"/>
      <c r="E497" s="12"/>
      <c r="F497" s="8"/>
      <c r="G497" s="9" t="s">
        <v>20</v>
      </c>
      <c r="H497" s="4">
        <v>2</v>
      </c>
      <c r="I497" s="4">
        <v>0</v>
      </c>
      <c r="J497" s="4">
        <v>4</v>
      </c>
      <c r="K497" s="4"/>
      <c r="L497" s="4"/>
    </row>
    <row r="498" spans="2:20" x14ac:dyDescent="0.35">
      <c r="B498" s="4"/>
      <c r="C498" s="5"/>
      <c r="D498" s="11">
        <v>15</v>
      </c>
      <c r="E498" s="12" t="s">
        <v>12</v>
      </c>
      <c r="F498" s="8" t="s">
        <v>128</v>
      </c>
      <c r="G498" s="9" t="s">
        <v>14</v>
      </c>
      <c r="H498" s="4">
        <v>0</v>
      </c>
      <c r="I498" s="4">
        <v>0</v>
      </c>
      <c r="J498" s="4">
        <v>1</v>
      </c>
      <c r="K498" s="44"/>
      <c r="L498" s="4"/>
    </row>
    <row r="499" spans="2:20" x14ac:dyDescent="0.35">
      <c r="B499" s="4"/>
      <c r="C499" s="10"/>
      <c r="D499" s="11"/>
      <c r="E499" s="12"/>
      <c r="F499" s="8"/>
      <c r="G499" s="9" t="s">
        <v>16</v>
      </c>
      <c r="H499" s="4">
        <v>0</v>
      </c>
      <c r="I499" s="4">
        <v>0</v>
      </c>
      <c r="J499" s="4">
        <v>1</v>
      </c>
      <c r="K499" s="44"/>
      <c r="L499" s="4"/>
    </row>
    <row r="500" spans="2:20" x14ac:dyDescent="0.35">
      <c r="B500" s="4"/>
      <c r="C500" s="10"/>
      <c r="D500" s="11"/>
      <c r="E500" s="12"/>
      <c r="F500" s="8"/>
      <c r="G500" s="9" t="s">
        <v>18</v>
      </c>
      <c r="H500" s="4">
        <v>1</v>
      </c>
      <c r="I500" s="4">
        <v>2</v>
      </c>
      <c r="J500" s="4">
        <v>0</v>
      </c>
      <c r="K500" s="44"/>
      <c r="L500" s="4"/>
    </row>
    <row r="501" spans="2:20" x14ac:dyDescent="0.35">
      <c r="B501" s="4"/>
      <c r="C501" s="10"/>
      <c r="D501" s="11"/>
      <c r="E501" s="12"/>
      <c r="F501" s="8"/>
      <c r="G501" s="9" t="s">
        <v>19</v>
      </c>
      <c r="H501" s="4">
        <v>1</v>
      </c>
      <c r="I501" s="4">
        <v>0</v>
      </c>
      <c r="J501" s="4">
        <v>2</v>
      </c>
      <c r="K501" s="44"/>
      <c r="L501" s="4"/>
    </row>
    <row r="502" spans="2:20" x14ac:dyDescent="0.35">
      <c r="B502" s="4"/>
      <c r="C502" s="10"/>
      <c r="D502" s="11"/>
      <c r="E502" s="12"/>
      <c r="F502" s="8"/>
      <c r="G502" s="9" t="s">
        <v>20</v>
      </c>
      <c r="H502" s="4">
        <v>0</v>
      </c>
      <c r="I502" s="4">
        <v>0</v>
      </c>
      <c r="J502" s="4">
        <v>3</v>
      </c>
      <c r="K502" s="44"/>
      <c r="L502" s="4"/>
    </row>
    <row r="503" spans="2:20" x14ac:dyDescent="0.35">
      <c r="B503" s="4"/>
      <c r="C503" s="5"/>
      <c r="D503" s="46"/>
      <c r="E503" s="47"/>
      <c r="F503" s="48"/>
      <c r="G503" s="49"/>
      <c r="H503" s="64"/>
      <c r="I503" s="64"/>
      <c r="J503" s="64"/>
      <c r="K503" s="50"/>
      <c r="L503" s="50"/>
    </row>
    <row r="504" spans="2:20" x14ac:dyDescent="0.35">
      <c r="B504" s="4">
        <v>8</v>
      </c>
      <c r="C504" s="10" t="s">
        <v>129</v>
      </c>
      <c r="D504" s="11">
        <v>1</v>
      </c>
      <c r="E504" s="12" t="s">
        <v>12</v>
      </c>
      <c r="F504" s="8" t="s">
        <v>130</v>
      </c>
      <c r="G504" s="9" t="s">
        <v>14</v>
      </c>
      <c r="H504" s="13">
        <v>0</v>
      </c>
      <c r="I504" s="13">
        <v>1</v>
      </c>
      <c r="J504" s="13">
        <v>0</v>
      </c>
      <c r="K504" s="13"/>
      <c r="L504" s="4"/>
      <c r="N504" s="14" t="s">
        <v>131</v>
      </c>
      <c r="O504" s="7"/>
      <c r="P504" s="7"/>
      <c r="Q504" s="7"/>
      <c r="R504" s="7"/>
      <c r="S504" s="7"/>
      <c r="T504" s="9"/>
    </row>
    <row r="505" spans="2:20" x14ac:dyDescent="0.35">
      <c r="B505" s="4"/>
      <c r="C505" s="10"/>
      <c r="D505" s="11"/>
      <c r="E505" s="12"/>
      <c r="F505" s="8"/>
      <c r="G505" s="9" t="s">
        <v>16</v>
      </c>
      <c r="H505" s="13">
        <v>1</v>
      </c>
      <c r="I505" s="13">
        <v>0</v>
      </c>
      <c r="J505" s="13">
        <v>0</v>
      </c>
      <c r="K505" s="13">
        <v>0</v>
      </c>
      <c r="L505" s="4"/>
      <c r="N505" s="4" t="s">
        <v>4</v>
      </c>
      <c r="O505" s="15" t="s">
        <v>5</v>
      </c>
      <c r="P505" s="16"/>
      <c r="Q505" s="16"/>
      <c r="R505" s="16"/>
      <c r="S505" s="17"/>
      <c r="T505" s="5" t="s">
        <v>17</v>
      </c>
    </row>
    <row r="506" spans="2:20" x14ac:dyDescent="0.35">
      <c r="B506" s="4"/>
      <c r="C506" s="10"/>
      <c r="D506" s="11"/>
      <c r="E506" s="12"/>
      <c r="F506" s="8"/>
      <c r="G506" s="9" t="s">
        <v>18</v>
      </c>
      <c r="H506" s="13">
        <v>1</v>
      </c>
      <c r="I506" s="13">
        <v>0</v>
      </c>
      <c r="J506" s="13">
        <v>2</v>
      </c>
      <c r="K506" s="13">
        <v>0</v>
      </c>
      <c r="L506" s="4"/>
      <c r="N506" s="4"/>
      <c r="O506" s="4" t="s">
        <v>6</v>
      </c>
      <c r="P506" s="4" t="s">
        <v>7</v>
      </c>
      <c r="Q506" s="4" t="s">
        <v>8</v>
      </c>
      <c r="R506" s="4" t="s">
        <v>9</v>
      </c>
      <c r="S506" s="4" t="s">
        <v>10</v>
      </c>
      <c r="T506" s="5"/>
    </row>
    <row r="507" spans="2:20" x14ac:dyDescent="0.35">
      <c r="B507" s="4"/>
      <c r="C507" s="10"/>
      <c r="D507" s="11"/>
      <c r="E507" s="12"/>
      <c r="F507" s="8"/>
      <c r="G507" s="9" t="s">
        <v>19</v>
      </c>
      <c r="H507" s="13">
        <v>3</v>
      </c>
      <c r="I507" s="13">
        <v>0</v>
      </c>
      <c r="J507" s="13">
        <v>0</v>
      </c>
      <c r="K507" s="13">
        <v>0</v>
      </c>
      <c r="L507" s="4"/>
      <c r="N507" s="4"/>
      <c r="O507" s="4"/>
      <c r="P507" s="4"/>
      <c r="Q507" s="4"/>
      <c r="R507" s="4"/>
      <c r="S507" s="4"/>
      <c r="T507" s="5"/>
    </row>
    <row r="508" spans="2:20" x14ac:dyDescent="0.35">
      <c r="B508" s="4"/>
      <c r="C508" s="10"/>
      <c r="D508" s="11"/>
      <c r="E508" s="12"/>
      <c r="F508" s="8"/>
      <c r="G508" s="9" t="s">
        <v>20</v>
      </c>
      <c r="H508" s="13">
        <v>0</v>
      </c>
      <c r="I508" s="13">
        <v>0</v>
      </c>
      <c r="J508" s="13">
        <v>3</v>
      </c>
      <c r="K508" s="13">
        <v>1</v>
      </c>
      <c r="L508" s="4"/>
      <c r="N508" s="5" t="s">
        <v>14</v>
      </c>
      <c r="O508" s="4">
        <f t="shared" ref="O508:S512" si="7">H504+H509+H514+H519+H524+H529+H534+H539+H544+H549+H554+H559+H564+H569</f>
        <v>7</v>
      </c>
      <c r="P508" s="4">
        <f t="shared" si="7"/>
        <v>1</v>
      </c>
      <c r="Q508" s="4">
        <f t="shared" si="7"/>
        <v>5</v>
      </c>
      <c r="R508" s="4">
        <f t="shared" si="7"/>
        <v>1</v>
      </c>
      <c r="S508" s="4">
        <f t="shared" si="7"/>
        <v>0</v>
      </c>
      <c r="T508" s="4">
        <f>SUM(O508:S508)</f>
        <v>14</v>
      </c>
    </row>
    <row r="509" spans="2:20" x14ac:dyDescent="0.35">
      <c r="B509" s="4"/>
      <c r="C509" s="5"/>
      <c r="D509" s="6">
        <v>2</v>
      </c>
      <c r="E509" s="12" t="s">
        <v>12</v>
      </c>
      <c r="F509" s="8" t="s">
        <v>132</v>
      </c>
      <c r="G509" s="9" t="s">
        <v>14</v>
      </c>
      <c r="H509" s="24">
        <v>1</v>
      </c>
      <c r="I509" s="24"/>
      <c r="J509" s="24"/>
      <c r="K509" s="4"/>
      <c r="L509" s="4"/>
      <c r="N509" s="5" t="s">
        <v>16</v>
      </c>
      <c r="O509" s="4">
        <f t="shared" si="7"/>
        <v>7</v>
      </c>
      <c r="P509" s="4">
        <f t="shared" si="7"/>
        <v>2</v>
      </c>
      <c r="Q509" s="4">
        <f t="shared" si="7"/>
        <v>5</v>
      </c>
      <c r="R509" s="4">
        <f t="shared" si="7"/>
        <v>0</v>
      </c>
      <c r="S509" s="4">
        <f t="shared" si="7"/>
        <v>0</v>
      </c>
      <c r="T509" s="4">
        <f>SUM(O509:S509)</f>
        <v>14</v>
      </c>
    </row>
    <row r="510" spans="2:20" x14ac:dyDescent="0.35">
      <c r="B510" s="4"/>
      <c r="C510" s="10"/>
      <c r="D510" s="11"/>
      <c r="E510" s="12"/>
      <c r="F510" s="8"/>
      <c r="G510" s="9" t="s">
        <v>16</v>
      </c>
      <c r="H510" s="24">
        <v>1</v>
      </c>
      <c r="I510" s="24"/>
      <c r="J510" s="24"/>
      <c r="K510" s="4"/>
      <c r="L510" s="4"/>
      <c r="N510" s="5" t="s">
        <v>18</v>
      </c>
      <c r="O510" s="4">
        <f t="shared" si="7"/>
        <v>15</v>
      </c>
      <c r="P510" s="4">
        <f t="shared" si="7"/>
        <v>5</v>
      </c>
      <c r="Q510" s="4">
        <f t="shared" si="7"/>
        <v>18</v>
      </c>
      <c r="R510" s="4">
        <f t="shared" si="7"/>
        <v>3</v>
      </c>
      <c r="S510" s="4">
        <f t="shared" si="7"/>
        <v>0</v>
      </c>
      <c r="T510" s="4">
        <f>SUM(O510:S510)</f>
        <v>41</v>
      </c>
    </row>
    <row r="511" spans="2:20" x14ac:dyDescent="0.35">
      <c r="B511" s="4"/>
      <c r="C511" s="10"/>
      <c r="D511" s="11"/>
      <c r="E511" s="12"/>
      <c r="F511" s="8"/>
      <c r="G511" s="9" t="s">
        <v>18</v>
      </c>
      <c r="H511" s="24">
        <v>3</v>
      </c>
      <c r="I511" s="24"/>
      <c r="J511" s="24"/>
      <c r="K511" s="4"/>
      <c r="L511" s="4"/>
      <c r="N511" s="5" t="s">
        <v>19</v>
      </c>
      <c r="O511" s="4">
        <f t="shared" si="7"/>
        <v>16</v>
      </c>
      <c r="P511" s="4">
        <f t="shared" si="7"/>
        <v>5</v>
      </c>
      <c r="Q511" s="4">
        <f t="shared" si="7"/>
        <v>15</v>
      </c>
      <c r="R511" s="4">
        <f t="shared" si="7"/>
        <v>1</v>
      </c>
      <c r="S511" s="4">
        <f t="shared" si="7"/>
        <v>0</v>
      </c>
      <c r="T511" s="4">
        <f>SUM(O511:S511)</f>
        <v>37</v>
      </c>
    </row>
    <row r="512" spans="2:20" x14ac:dyDescent="0.35">
      <c r="B512" s="4"/>
      <c r="C512" s="10"/>
      <c r="D512" s="11"/>
      <c r="E512" s="12"/>
      <c r="F512" s="8"/>
      <c r="G512" s="9" t="s">
        <v>19</v>
      </c>
      <c r="H512" s="24">
        <v>2</v>
      </c>
      <c r="I512" s="24"/>
      <c r="J512" s="24">
        <v>1</v>
      </c>
      <c r="K512" s="4"/>
      <c r="L512" s="4"/>
      <c r="N512" s="5" t="s">
        <v>20</v>
      </c>
      <c r="O512" s="4">
        <f t="shared" si="7"/>
        <v>11</v>
      </c>
      <c r="P512" s="4">
        <f t="shared" si="7"/>
        <v>6</v>
      </c>
      <c r="Q512" s="4">
        <f t="shared" si="7"/>
        <v>17</v>
      </c>
      <c r="R512" s="4">
        <f t="shared" si="7"/>
        <v>7</v>
      </c>
      <c r="S512" s="4">
        <f t="shared" si="7"/>
        <v>0</v>
      </c>
      <c r="T512" s="4">
        <f>SUM(O512:S512)</f>
        <v>41</v>
      </c>
    </row>
    <row r="513" spans="2:20" ht="16" thickBot="1" x14ac:dyDescent="0.4">
      <c r="B513" s="4"/>
      <c r="C513" s="10"/>
      <c r="D513" s="11"/>
      <c r="E513" s="12"/>
      <c r="F513" s="8"/>
      <c r="G513" s="9" t="s">
        <v>20</v>
      </c>
      <c r="H513" s="65">
        <v>2</v>
      </c>
      <c r="I513" s="65">
        <v>1</v>
      </c>
      <c r="J513" s="65"/>
      <c r="K513" s="4"/>
      <c r="L513" s="4"/>
      <c r="N513" s="5"/>
      <c r="O513" s="5"/>
      <c r="P513" s="5"/>
      <c r="Q513" s="5"/>
      <c r="R513" s="5"/>
      <c r="S513" s="5"/>
      <c r="T513" s="4">
        <f>SUM(T508:T512)</f>
        <v>147</v>
      </c>
    </row>
    <row r="514" spans="2:20" x14ac:dyDescent="0.35">
      <c r="B514" s="4"/>
      <c r="C514" s="5"/>
      <c r="D514" s="11">
        <v>3</v>
      </c>
      <c r="E514" s="12" t="s">
        <v>12</v>
      </c>
      <c r="F514" s="8" t="s">
        <v>133</v>
      </c>
      <c r="G514" s="9" t="s">
        <v>14</v>
      </c>
      <c r="H514" s="13">
        <v>1</v>
      </c>
      <c r="I514" s="13"/>
      <c r="J514" s="13">
        <v>0</v>
      </c>
      <c r="K514" s="4"/>
      <c r="L514" s="4"/>
    </row>
    <row r="515" spans="2:20" x14ac:dyDescent="0.35">
      <c r="B515" s="4"/>
      <c r="C515" s="10"/>
      <c r="D515" s="11"/>
      <c r="E515" s="12"/>
      <c r="F515" s="8"/>
      <c r="G515" s="9" t="s">
        <v>16</v>
      </c>
      <c r="H515" s="13">
        <v>1</v>
      </c>
      <c r="I515" s="13">
        <v>0</v>
      </c>
      <c r="J515" s="13">
        <v>0</v>
      </c>
      <c r="K515" s="4"/>
      <c r="L515" s="4"/>
    </row>
    <row r="516" spans="2:20" x14ac:dyDescent="0.35">
      <c r="B516" s="4"/>
      <c r="C516" s="10"/>
      <c r="D516" s="11"/>
      <c r="E516" s="12"/>
      <c r="F516" s="8"/>
      <c r="G516" s="9" t="s">
        <v>18</v>
      </c>
      <c r="H516" s="13">
        <v>3</v>
      </c>
      <c r="I516" s="13">
        <v>0</v>
      </c>
      <c r="J516" s="13"/>
      <c r="K516" s="4"/>
      <c r="L516" s="4"/>
    </row>
    <row r="517" spans="2:20" x14ac:dyDescent="0.35">
      <c r="B517" s="4"/>
      <c r="C517" s="10"/>
      <c r="D517" s="11"/>
      <c r="E517" s="12"/>
      <c r="F517" s="8"/>
      <c r="G517" s="9" t="s">
        <v>19</v>
      </c>
      <c r="H517" s="13"/>
      <c r="I517" s="13">
        <v>1</v>
      </c>
      <c r="J517" s="13">
        <v>1</v>
      </c>
      <c r="K517" s="4"/>
      <c r="L517" s="4"/>
    </row>
    <row r="518" spans="2:20" x14ac:dyDescent="0.35">
      <c r="B518" s="4"/>
      <c r="C518" s="10"/>
      <c r="D518" s="11"/>
      <c r="E518" s="12"/>
      <c r="F518" s="8"/>
      <c r="G518" s="9" t="s">
        <v>20</v>
      </c>
      <c r="H518" s="13">
        <v>1</v>
      </c>
      <c r="I518" s="13">
        <v>0</v>
      </c>
      <c r="J518" s="13">
        <v>2</v>
      </c>
      <c r="K518" s="4"/>
      <c r="L518" s="4"/>
    </row>
    <row r="519" spans="2:20" x14ac:dyDescent="0.35">
      <c r="B519" s="4"/>
      <c r="C519" s="5"/>
      <c r="D519" s="6">
        <v>4</v>
      </c>
      <c r="E519" s="12" t="s">
        <v>12</v>
      </c>
      <c r="F519" s="8" t="s">
        <v>77</v>
      </c>
      <c r="G519" s="9" t="s">
        <v>14</v>
      </c>
      <c r="H519" s="13">
        <v>1</v>
      </c>
      <c r="I519" s="13">
        <v>0</v>
      </c>
      <c r="J519" s="13">
        <v>0</v>
      </c>
      <c r="K519" s="13">
        <v>0</v>
      </c>
      <c r="L519" s="4"/>
    </row>
    <row r="520" spans="2:20" x14ac:dyDescent="0.35">
      <c r="B520" s="4"/>
      <c r="C520" s="10"/>
      <c r="D520" s="11"/>
      <c r="E520" s="12"/>
      <c r="F520" s="8"/>
      <c r="G520" s="9" t="s">
        <v>16</v>
      </c>
      <c r="H520" s="13">
        <v>0</v>
      </c>
      <c r="I520" s="13">
        <v>0</v>
      </c>
      <c r="J520" s="13">
        <v>1</v>
      </c>
      <c r="K520" s="13">
        <v>0</v>
      </c>
      <c r="L520" s="4"/>
    </row>
    <row r="521" spans="2:20" x14ac:dyDescent="0.35">
      <c r="B521" s="4"/>
      <c r="C521" s="10"/>
      <c r="D521" s="11"/>
      <c r="E521" s="12"/>
      <c r="F521" s="8"/>
      <c r="G521" s="9" t="s">
        <v>18</v>
      </c>
      <c r="H521" s="13">
        <v>0</v>
      </c>
      <c r="I521" s="13">
        <v>1</v>
      </c>
      <c r="J521" s="13">
        <v>2</v>
      </c>
      <c r="K521" s="13">
        <v>0</v>
      </c>
      <c r="L521" s="4"/>
    </row>
    <row r="522" spans="2:20" x14ac:dyDescent="0.35">
      <c r="B522" s="4"/>
      <c r="C522" s="10"/>
      <c r="D522" s="11"/>
      <c r="E522" s="12"/>
      <c r="F522" s="8"/>
      <c r="G522" s="9" t="s">
        <v>19</v>
      </c>
      <c r="H522" s="13">
        <v>1</v>
      </c>
      <c r="I522" s="13"/>
      <c r="J522" s="13">
        <v>2</v>
      </c>
      <c r="K522" s="13">
        <v>0</v>
      </c>
      <c r="L522" s="4"/>
    </row>
    <row r="523" spans="2:20" x14ac:dyDescent="0.35">
      <c r="B523" s="4"/>
      <c r="C523" s="10"/>
      <c r="D523" s="11"/>
      <c r="E523" s="12"/>
      <c r="F523" s="8"/>
      <c r="G523" s="9" t="s">
        <v>20</v>
      </c>
      <c r="H523" s="13">
        <v>1</v>
      </c>
      <c r="I523" s="13">
        <v>0</v>
      </c>
      <c r="J523" s="13">
        <v>2</v>
      </c>
      <c r="K523" s="13">
        <v>1</v>
      </c>
      <c r="L523" s="4"/>
    </row>
    <row r="524" spans="2:20" x14ac:dyDescent="0.35">
      <c r="B524" s="4"/>
      <c r="C524" s="5"/>
      <c r="D524" s="11">
        <v>5</v>
      </c>
      <c r="E524" s="12" t="s">
        <v>12</v>
      </c>
      <c r="F524" s="8" t="s">
        <v>134</v>
      </c>
      <c r="G524" s="9" t="s">
        <v>14</v>
      </c>
      <c r="H524" s="24">
        <v>1</v>
      </c>
      <c r="I524" s="24"/>
      <c r="J524" s="24"/>
      <c r="K524" s="4"/>
      <c r="L524" s="4"/>
    </row>
    <row r="525" spans="2:20" x14ac:dyDescent="0.35">
      <c r="B525" s="4"/>
      <c r="C525" s="10"/>
      <c r="D525" s="11"/>
      <c r="E525" s="12"/>
      <c r="F525" s="8"/>
      <c r="G525" s="9" t="s">
        <v>16</v>
      </c>
      <c r="H525" s="24"/>
      <c r="I525" s="24">
        <v>1</v>
      </c>
      <c r="J525" s="24"/>
      <c r="K525" s="4"/>
      <c r="L525" s="4"/>
    </row>
    <row r="526" spans="2:20" x14ac:dyDescent="0.35">
      <c r="B526" s="4"/>
      <c r="C526" s="10"/>
      <c r="D526" s="11"/>
      <c r="E526" s="12"/>
      <c r="F526" s="8"/>
      <c r="G526" s="9" t="s">
        <v>18</v>
      </c>
      <c r="H526" s="24">
        <v>2</v>
      </c>
      <c r="I526" s="24"/>
      <c r="J526" s="24">
        <v>1</v>
      </c>
      <c r="K526" s="4"/>
      <c r="L526" s="4"/>
    </row>
    <row r="527" spans="2:20" x14ac:dyDescent="0.35">
      <c r="B527" s="4"/>
      <c r="C527" s="10"/>
      <c r="D527" s="11"/>
      <c r="E527" s="12"/>
      <c r="F527" s="8"/>
      <c r="G527" s="9" t="s">
        <v>19</v>
      </c>
      <c r="H527" s="24">
        <v>1</v>
      </c>
      <c r="I527" s="24"/>
      <c r="J527" s="24">
        <v>1</v>
      </c>
      <c r="K527" s="4"/>
      <c r="L527" s="4"/>
    </row>
    <row r="528" spans="2:20" x14ac:dyDescent="0.35">
      <c r="B528" s="4"/>
      <c r="C528" s="10"/>
      <c r="D528" s="11"/>
      <c r="E528" s="12"/>
      <c r="F528" s="8"/>
      <c r="G528" s="9" t="s">
        <v>20</v>
      </c>
      <c r="H528" s="24">
        <v>1</v>
      </c>
      <c r="I528" s="24"/>
      <c r="J528" s="24">
        <v>2</v>
      </c>
      <c r="K528" s="4"/>
      <c r="L528" s="4"/>
    </row>
    <row r="529" spans="2:12" x14ac:dyDescent="0.35">
      <c r="B529" s="4"/>
      <c r="C529" s="5"/>
      <c r="D529" s="6">
        <v>6</v>
      </c>
      <c r="E529" s="12" t="s">
        <v>12</v>
      </c>
      <c r="F529" s="8" t="s">
        <v>135</v>
      </c>
      <c r="G529" s="9" t="s">
        <v>14</v>
      </c>
      <c r="H529" s="23">
        <v>1</v>
      </c>
      <c r="I529" s="23"/>
      <c r="J529" s="23"/>
      <c r="K529" s="4"/>
      <c r="L529" s="4"/>
    </row>
    <row r="530" spans="2:12" x14ac:dyDescent="0.35">
      <c r="B530" s="4"/>
      <c r="C530" s="10"/>
      <c r="D530" s="11"/>
      <c r="E530" s="12"/>
      <c r="F530" s="8"/>
      <c r="G530" s="9" t="s">
        <v>16</v>
      </c>
      <c r="H530" s="23">
        <v>1</v>
      </c>
      <c r="I530" s="23"/>
      <c r="J530" s="23"/>
      <c r="K530" s="4"/>
      <c r="L530" s="4"/>
    </row>
    <row r="531" spans="2:12" x14ac:dyDescent="0.35">
      <c r="B531" s="4"/>
      <c r="C531" s="10"/>
      <c r="D531" s="11"/>
      <c r="E531" s="12"/>
      <c r="F531" s="8"/>
      <c r="G531" s="9" t="s">
        <v>18</v>
      </c>
      <c r="H531" s="23">
        <v>1</v>
      </c>
      <c r="I531" s="23"/>
      <c r="J531" s="23">
        <v>2</v>
      </c>
      <c r="K531" s="4"/>
      <c r="L531" s="4"/>
    </row>
    <row r="532" spans="2:12" x14ac:dyDescent="0.35">
      <c r="B532" s="4"/>
      <c r="C532" s="10"/>
      <c r="D532" s="11"/>
      <c r="E532" s="12"/>
      <c r="F532" s="8"/>
      <c r="G532" s="9" t="s">
        <v>19</v>
      </c>
      <c r="H532" s="23">
        <v>2</v>
      </c>
      <c r="I532" s="23"/>
      <c r="J532" s="23">
        <v>1</v>
      </c>
      <c r="K532" s="4"/>
      <c r="L532" s="4"/>
    </row>
    <row r="533" spans="2:12" x14ac:dyDescent="0.35">
      <c r="B533" s="4"/>
      <c r="C533" s="10"/>
      <c r="D533" s="11"/>
      <c r="E533" s="12"/>
      <c r="F533" s="8"/>
      <c r="G533" s="9" t="s">
        <v>20</v>
      </c>
      <c r="H533" s="23">
        <v>1</v>
      </c>
      <c r="I533" s="23"/>
      <c r="J533" s="23">
        <v>1</v>
      </c>
      <c r="K533" s="4"/>
      <c r="L533" s="4"/>
    </row>
    <row r="534" spans="2:12" x14ac:dyDescent="0.35">
      <c r="B534" s="4"/>
      <c r="C534" s="5"/>
      <c r="D534" s="11">
        <v>7</v>
      </c>
      <c r="E534" s="12" t="s">
        <v>12</v>
      </c>
      <c r="F534" s="8" t="s">
        <v>136</v>
      </c>
      <c r="G534" s="9" t="s">
        <v>14</v>
      </c>
      <c r="H534" s="36"/>
      <c r="I534" s="36"/>
      <c r="J534" s="36">
        <v>1</v>
      </c>
      <c r="K534" s="36"/>
      <c r="L534" s="4"/>
    </row>
    <row r="535" spans="2:12" x14ac:dyDescent="0.35">
      <c r="B535" s="4"/>
      <c r="C535" s="10"/>
      <c r="D535" s="11"/>
      <c r="E535" s="12"/>
      <c r="F535" s="8"/>
      <c r="G535" s="9" t="s">
        <v>16</v>
      </c>
      <c r="H535" s="37"/>
      <c r="I535" s="37">
        <v>1</v>
      </c>
      <c r="J535" s="37"/>
      <c r="K535" s="37"/>
      <c r="L535" s="4"/>
    </row>
    <row r="536" spans="2:12" x14ac:dyDescent="0.35">
      <c r="B536" s="4"/>
      <c r="C536" s="10"/>
      <c r="D536" s="11"/>
      <c r="E536" s="12"/>
      <c r="F536" s="8"/>
      <c r="G536" s="9" t="s">
        <v>18</v>
      </c>
      <c r="H536" s="37"/>
      <c r="I536" s="37">
        <v>1</v>
      </c>
      <c r="J536" s="37"/>
      <c r="K536" s="37">
        <v>2</v>
      </c>
      <c r="L536" s="4"/>
    </row>
    <row r="537" spans="2:12" x14ac:dyDescent="0.35">
      <c r="B537" s="4"/>
      <c r="C537" s="10"/>
      <c r="D537" s="11"/>
      <c r="E537" s="12"/>
      <c r="F537" s="8"/>
      <c r="G537" s="9" t="s">
        <v>19</v>
      </c>
      <c r="H537" s="37"/>
      <c r="I537" s="37">
        <v>2</v>
      </c>
      <c r="J537" s="37"/>
      <c r="K537" s="37">
        <v>1</v>
      </c>
      <c r="L537" s="4"/>
    </row>
    <row r="538" spans="2:12" x14ac:dyDescent="0.35">
      <c r="B538" s="4"/>
      <c r="C538" s="10"/>
      <c r="D538" s="11"/>
      <c r="E538" s="12"/>
      <c r="F538" s="8"/>
      <c r="G538" s="9" t="s">
        <v>20</v>
      </c>
      <c r="H538" s="37"/>
      <c r="I538" s="37">
        <v>1</v>
      </c>
      <c r="J538" s="37"/>
      <c r="K538" s="37">
        <v>3</v>
      </c>
      <c r="L538" s="4"/>
    </row>
    <row r="539" spans="2:12" x14ac:dyDescent="0.35">
      <c r="B539" s="4"/>
      <c r="C539" s="5"/>
      <c r="D539" s="6">
        <v>8</v>
      </c>
      <c r="E539" s="12" t="s">
        <v>12</v>
      </c>
      <c r="F539" s="8" t="s">
        <v>13</v>
      </c>
      <c r="G539" s="9" t="s">
        <v>14</v>
      </c>
      <c r="H539" s="4"/>
      <c r="I539" s="4"/>
      <c r="J539" s="4">
        <v>1</v>
      </c>
      <c r="K539" s="4"/>
      <c r="L539" s="4"/>
    </row>
    <row r="540" spans="2:12" x14ac:dyDescent="0.35">
      <c r="B540" s="4"/>
      <c r="C540" s="10"/>
      <c r="D540" s="11"/>
      <c r="E540" s="12"/>
      <c r="F540" s="8"/>
      <c r="G540" s="9" t="s">
        <v>16</v>
      </c>
      <c r="H540" s="4">
        <v>1</v>
      </c>
      <c r="I540" s="4"/>
      <c r="J540" s="4"/>
      <c r="K540" s="4"/>
      <c r="L540" s="4"/>
    </row>
    <row r="541" spans="2:12" x14ac:dyDescent="0.35">
      <c r="B541" s="4"/>
      <c r="C541" s="10"/>
      <c r="D541" s="11"/>
      <c r="E541" s="12"/>
      <c r="F541" s="8"/>
      <c r="G541" s="9" t="s">
        <v>18</v>
      </c>
      <c r="H541" s="4">
        <v>2</v>
      </c>
      <c r="I541" s="4"/>
      <c r="J541" s="4">
        <v>1</v>
      </c>
      <c r="K541" s="4"/>
      <c r="L541" s="4"/>
    </row>
    <row r="542" spans="2:12" x14ac:dyDescent="0.35">
      <c r="B542" s="4"/>
      <c r="C542" s="10"/>
      <c r="D542" s="11"/>
      <c r="E542" s="12"/>
      <c r="F542" s="8"/>
      <c r="G542" s="9" t="s">
        <v>19</v>
      </c>
      <c r="H542" s="4">
        <v>1</v>
      </c>
      <c r="I542" s="4"/>
      <c r="J542" s="4">
        <v>2</v>
      </c>
      <c r="K542" s="4"/>
      <c r="L542" s="4"/>
    </row>
    <row r="543" spans="2:12" x14ac:dyDescent="0.35">
      <c r="B543" s="4"/>
      <c r="C543" s="10"/>
      <c r="D543" s="11"/>
      <c r="E543" s="12"/>
      <c r="F543" s="8"/>
      <c r="G543" s="9" t="s">
        <v>20</v>
      </c>
      <c r="H543" s="4">
        <v>1</v>
      </c>
      <c r="I543" s="4">
        <v>1</v>
      </c>
      <c r="J543" s="4">
        <v>1</v>
      </c>
      <c r="K543" s="4"/>
      <c r="L543" s="4"/>
    </row>
    <row r="544" spans="2:12" x14ac:dyDescent="0.35">
      <c r="B544" s="4"/>
      <c r="C544" s="5"/>
      <c r="D544" s="11">
        <v>9</v>
      </c>
      <c r="E544" s="12" t="s">
        <v>12</v>
      </c>
      <c r="F544" s="8" t="s">
        <v>137</v>
      </c>
      <c r="G544" s="9" t="s">
        <v>14</v>
      </c>
      <c r="H544" s="4"/>
      <c r="I544" s="4"/>
      <c r="J544" s="4">
        <v>1</v>
      </c>
      <c r="K544" s="4"/>
      <c r="L544" s="4"/>
    </row>
    <row r="545" spans="2:12" x14ac:dyDescent="0.35">
      <c r="B545" s="4"/>
      <c r="C545" s="10"/>
      <c r="D545" s="11"/>
      <c r="E545" s="12"/>
      <c r="F545" s="8"/>
      <c r="G545" s="9" t="s">
        <v>16</v>
      </c>
      <c r="H545" s="4">
        <v>1</v>
      </c>
      <c r="I545" s="4"/>
      <c r="J545" s="4"/>
      <c r="K545" s="4"/>
      <c r="L545" s="4"/>
    </row>
    <row r="546" spans="2:12" x14ac:dyDescent="0.35">
      <c r="B546" s="4"/>
      <c r="C546" s="10"/>
      <c r="D546" s="11"/>
      <c r="E546" s="12"/>
      <c r="F546" s="8"/>
      <c r="G546" s="9" t="s">
        <v>18</v>
      </c>
      <c r="H546" s="4"/>
      <c r="I546" s="4">
        <v>1</v>
      </c>
      <c r="J546" s="4">
        <v>2</v>
      </c>
      <c r="K546" s="4"/>
      <c r="L546" s="4"/>
    </row>
    <row r="547" spans="2:12" x14ac:dyDescent="0.35">
      <c r="B547" s="4"/>
      <c r="C547" s="10"/>
      <c r="D547" s="11"/>
      <c r="E547" s="12"/>
      <c r="F547" s="8"/>
      <c r="G547" s="9" t="s">
        <v>19</v>
      </c>
      <c r="H547" s="4"/>
      <c r="I547" s="4">
        <v>1</v>
      </c>
      <c r="J547" s="4">
        <v>1</v>
      </c>
      <c r="K547" s="4"/>
      <c r="L547" s="4"/>
    </row>
    <row r="548" spans="2:12" x14ac:dyDescent="0.35">
      <c r="B548" s="4"/>
      <c r="C548" s="10"/>
      <c r="D548" s="11"/>
      <c r="E548" s="12"/>
      <c r="F548" s="8"/>
      <c r="G548" s="9" t="s">
        <v>20</v>
      </c>
      <c r="H548" s="4"/>
      <c r="I548" s="4"/>
      <c r="J548" s="4">
        <v>1</v>
      </c>
      <c r="K548" s="4">
        <v>1</v>
      </c>
      <c r="L548" s="4"/>
    </row>
    <row r="549" spans="2:12" x14ac:dyDescent="0.35">
      <c r="B549" s="4"/>
      <c r="C549" s="5"/>
      <c r="D549" s="6">
        <v>10</v>
      </c>
      <c r="E549" s="12" t="s">
        <v>12</v>
      </c>
      <c r="F549" s="8" t="s">
        <v>138</v>
      </c>
      <c r="G549" s="9" t="s">
        <v>14</v>
      </c>
      <c r="H549" s="13"/>
      <c r="I549" s="13"/>
      <c r="J549" s="13">
        <v>1</v>
      </c>
      <c r="K549" s="13"/>
      <c r="L549" s="4"/>
    </row>
    <row r="550" spans="2:12" x14ac:dyDescent="0.35">
      <c r="B550" s="4"/>
      <c r="C550" s="10"/>
      <c r="D550" s="11"/>
      <c r="E550" s="12"/>
      <c r="F550" s="8"/>
      <c r="G550" s="9" t="s">
        <v>16</v>
      </c>
      <c r="H550" s="13"/>
      <c r="I550" s="13"/>
      <c r="J550" s="13">
        <v>1</v>
      </c>
      <c r="K550" s="13"/>
      <c r="L550" s="4"/>
    </row>
    <row r="551" spans="2:12" x14ac:dyDescent="0.35">
      <c r="B551" s="4"/>
      <c r="C551" s="10"/>
      <c r="D551" s="11"/>
      <c r="E551" s="12"/>
      <c r="F551" s="8"/>
      <c r="G551" s="9" t="s">
        <v>18</v>
      </c>
      <c r="H551" s="13"/>
      <c r="I551" s="13"/>
      <c r="J551" s="13">
        <v>2</v>
      </c>
      <c r="K551" s="13"/>
      <c r="L551" s="4"/>
    </row>
    <row r="552" spans="2:12" x14ac:dyDescent="0.35">
      <c r="B552" s="4"/>
      <c r="C552" s="10"/>
      <c r="D552" s="11"/>
      <c r="E552" s="12"/>
      <c r="F552" s="8"/>
      <c r="G552" s="9" t="s">
        <v>19</v>
      </c>
      <c r="H552" s="13">
        <v>1</v>
      </c>
      <c r="I552" s="13"/>
      <c r="J552" s="13">
        <v>2</v>
      </c>
      <c r="K552" s="13"/>
      <c r="L552" s="4"/>
    </row>
    <row r="553" spans="2:12" x14ac:dyDescent="0.35">
      <c r="B553" s="4"/>
      <c r="C553" s="10"/>
      <c r="D553" s="11"/>
      <c r="E553" s="12"/>
      <c r="F553" s="8"/>
      <c r="G553" s="9" t="s">
        <v>20</v>
      </c>
      <c r="H553" s="13"/>
      <c r="I553" s="13">
        <v>1</v>
      </c>
      <c r="J553" s="13">
        <v>1</v>
      </c>
      <c r="K553" s="13"/>
      <c r="L553" s="4"/>
    </row>
    <row r="554" spans="2:12" x14ac:dyDescent="0.35">
      <c r="B554" s="4"/>
      <c r="C554" s="5"/>
      <c r="D554" s="11">
        <v>11</v>
      </c>
      <c r="E554" s="12" t="s">
        <v>12</v>
      </c>
      <c r="F554" s="8" t="s">
        <v>139</v>
      </c>
      <c r="G554" s="9" t="s">
        <v>14</v>
      </c>
      <c r="H554" s="34"/>
      <c r="I554" s="34"/>
      <c r="J554" s="34"/>
      <c r="K554" s="34">
        <v>1</v>
      </c>
      <c r="L554" s="4"/>
    </row>
    <row r="555" spans="2:12" x14ac:dyDescent="0.35">
      <c r="B555" s="4"/>
      <c r="C555" s="10"/>
      <c r="D555" s="11"/>
      <c r="E555" s="12"/>
      <c r="F555" s="8"/>
      <c r="G555" s="9" t="s">
        <v>16</v>
      </c>
      <c r="H555" s="34">
        <v>1</v>
      </c>
      <c r="I555" s="34"/>
      <c r="J555" s="34"/>
      <c r="K555" s="34"/>
      <c r="L555" s="4"/>
    </row>
    <row r="556" spans="2:12" x14ac:dyDescent="0.35">
      <c r="B556" s="4"/>
      <c r="C556" s="10"/>
      <c r="D556" s="11"/>
      <c r="E556" s="12"/>
      <c r="F556" s="8"/>
      <c r="G556" s="9" t="s">
        <v>18</v>
      </c>
      <c r="H556" s="34"/>
      <c r="I556" s="34">
        <v>1</v>
      </c>
      <c r="J556" s="34">
        <v>1</v>
      </c>
      <c r="K556" s="34">
        <v>1</v>
      </c>
      <c r="L556" s="4"/>
    </row>
    <row r="557" spans="2:12" x14ac:dyDescent="0.35">
      <c r="B557" s="4"/>
      <c r="C557" s="10"/>
      <c r="D557" s="11"/>
      <c r="E557" s="12"/>
      <c r="F557" s="8"/>
      <c r="G557" s="9" t="s">
        <v>19</v>
      </c>
      <c r="H557" s="34"/>
      <c r="I557" s="34"/>
      <c r="J557" s="34">
        <v>2</v>
      </c>
      <c r="K557" s="34"/>
      <c r="L557" s="4"/>
    </row>
    <row r="558" spans="2:12" x14ac:dyDescent="0.35">
      <c r="B558" s="4"/>
      <c r="C558" s="10"/>
      <c r="D558" s="11"/>
      <c r="E558" s="12"/>
      <c r="F558" s="8"/>
      <c r="G558" s="9" t="s">
        <v>20</v>
      </c>
      <c r="H558" s="34">
        <v>1</v>
      </c>
      <c r="I558" s="34"/>
      <c r="J558" s="34"/>
      <c r="K558" s="34">
        <v>1</v>
      </c>
      <c r="L558" s="4"/>
    </row>
    <row r="559" spans="2:12" x14ac:dyDescent="0.35">
      <c r="B559" s="4"/>
      <c r="C559" s="5"/>
      <c r="D559" s="6">
        <v>12</v>
      </c>
      <c r="E559" s="12" t="s">
        <v>12</v>
      </c>
      <c r="F559" s="8" t="s">
        <v>140</v>
      </c>
      <c r="G559" s="9" t="s">
        <v>14</v>
      </c>
      <c r="H559" s="4">
        <v>1</v>
      </c>
      <c r="I559" s="4"/>
      <c r="J559" s="4"/>
      <c r="K559" s="4"/>
      <c r="L559" s="4"/>
    </row>
    <row r="560" spans="2:12" x14ac:dyDescent="0.35">
      <c r="B560" s="4"/>
      <c r="C560" s="10"/>
      <c r="D560" s="11"/>
      <c r="E560" s="12"/>
      <c r="F560" s="8"/>
      <c r="G560" s="9" t="s">
        <v>16</v>
      </c>
      <c r="H560" s="4"/>
      <c r="I560" s="4"/>
      <c r="J560" s="4">
        <v>1</v>
      </c>
      <c r="K560" s="4"/>
      <c r="L560" s="4"/>
    </row>
    <row r="561" spans="2:20" x14ac:dyDescent="0.35">
      <c r="B561" s="4"/>
      <c r="C561" s="10"/>
      <c r="D561" s="11"/>
      <c r="E561" s="12"/>
      <c r="F561" s="8"/>
      <c r="G561" s="9" t="s">
        <v>18</v>
      </c>
      <c r="H561" s="4">
        <v>2</v>
      </c>
      <c r="I561" s="4">
        <v>1</v>
      </c>
      <c r="J561" s="4"/>
      <c r="K561" s="4"/>
      <c r="L561" s="4"/>
    </row>
    <row r="562" spans="2:20" x14ac:dyDescent="0.35">
      <c r="B562" s="4"/>
      <c r="C562" s="10"/>
      <c r="D562" s="11"/>
      <c r="E562" s="12"/>
      <c r="F562" s="8"/>
      <c r="G562" s="9" t="s">
        <v>19</v>
      </c>
      <c r="H562" s="4">
        <v>1</v>
      </c>
      <c r="I562" s="4"/>
      <c r="J562" s="4">
        <v>1</v>
      </c>
      <c r="K562" s="4"/>
      <c r="L562" s="4"/>
    </row>
    <row r="563" spans="2:20" x14ac:dyDescent="0.35">
      <c r="B563" s="4"/>
      <c r="C563" s="10"/>
      <c r="D563" s="11"/>
      <c r="E563" s="12"/>
      <c r="F563" s="8"/>
      <c r="G563" s="9" t="s">
        <v>20</v>
      </c>
      <c r="H563" s="4">
        <v>1</v>
      </c>
      <c r="I563" s="4"/>
      <c r="J563" s="4">
        <v>1</v>
      </c>
      <c r="K563" s="4"/>
      <c r="L563" s="4"/>
    </row>
    <row r="564" spans="2:20" x14ac:dyDescent="0.35">
      <c r="B564" s="4"/>
      <c r="C564" s="5"/>
      <c r="D564" s="11">
        <v>13</v>
      </c>
      <c r="E564" s="12" t="s">
        <v>12</v>
      </c>
      <c r="F564" s="8" t="s">
        <v>141</v>
      </c>
      <c r="G564" s="9" t="s">
        <v>14</v>
      </c>
      <c r="H564" s="4"/>
      <c r="I564" s="4"/>
      <c r="J564" s="4">
        <v>1</v>
      </c>
      <c r="K564" s="4"/>
      <c r="L564" s="4"/>
    </row>
    <row r="565" spans="2:20" x14ac:dyDescent="0.35">
      <c r="B565" s="4"/>
      <c r="C565" s="10"/>
      <c r="D565" s="11"/>
      <c r="E565" s="12"/>
      <c r="F565" s="8"/>
      <c r="G565" s="9" t="s">
        <v>16</v>
      </c>
      <c r="H565" s="4"/>
      <c r="I565" s="4"/>
      <c r="J565" s="4">
        <v>1</v>
      </c>
      <c r="K565" s="4"/>
      <c r="L565" s="4"/>
    </row>
    <row r="566" spans="2:20" x14ac:dyDescent="0.35">
      <c r="B566" s="4"/>
      <c r="C566" s="10"/>
      <c r="D566" s="11"/>
      <c r="E566" s="12"/>
      <c r="F566" s="8"/>
      <c r="G566" s="9" t="s">
        <v>18</v>
      </c>
      <c r="H566" s="4">
        <v>1</v>
      </c>
      <c r="I566" s="4"/>
      <c r="J566" s="4">
        <v>2</v>
      </c>
      <c r="K566" s="4"/>
      <c r="L566" s="4"/>
    </row>
    <row r="567" spans="2:20" x14ac:dyDescent="0.35">
      <c r="B567" s="4"/>
      <c r="C567" s="10"/>
      <c r="D567" s="11"/>
      <c r="E567" s="12"/>
      <c r="F567" s="8"/>
      <c r="G567" s="9" t="s">
        <v>19</v>
      </c>
      <c r="H567" s="4">
        <v>1</v>
      </c>
      <c r="I567" s="4">
        <v>1</v>
      </c>
      <c r="J567" s="4">
        <v>1</v>
      </c>
      <c r="K567" s="4"/>
      <c r="L567" s="4"/>
    </row>
    <row r="568" spans="2:20" x14ac:dyDescent="0.35">
      <c r="B568" s="4"/>
      <c r="C568" s="10"/>
      <c r="D568" s="11"/>
      <c r="E568" s="12"/>
      <c r="F568" s="8"/>
      <c r="G568" s="9" t="s">
        <v>20</v>
      </c>
      <c r="H568" s="4"/>
      <c r="I568" s="4">
        <v>1</v>
      </c>
      <c r="J568" s="4">
        <v>1</v>
      </c>
      <c r="K568" s="4"/>
      <c r="L568" s="4"/>
    </row>
    <row r="569" spans="2:20" x14ac:dyDescent="0.35">
      <c r="B569" s="4"/>
      <c r="C569" s="5"/>
      <c r="D569" s="6">
        <v>14</v>
      </c>
      <c r="E569" s="12" t="s">
        <v>12</v>
      </c>
      <c r="F569" s="8" t="s">
        <v>142</v>
      </c>
      <c r="G569" s="9" t="s">
        <v>14</v>
      </c>
      <c r="H569" s="4">
        <v>1</v>
      </c>
      <c r="I569" s="4"/>
      <c r="J569" s="4"/>
      <c r="K569" s="4"/>
      <c r="L569" s="4"/>
    </row>
    <row r="570" spans="2:20" x14ac:dyDescent="0.35">
      <c r="B570" s="4"/>
      <c r="C570" s="10"/>
      <c r="D570" s="11"/>
      <c r="E570" s="12"/>
      <c r="F570" s="8"/>
      <c r="G570" s="9" t="s">
        <v>16</v>
      </c>
      <c r="H570" s="4"/>
      <c r="I570" s="4"/>
      <c r="J570" s="4">
        <v>1</v>
      </c>
      <c r="K570" s="4"/>
      <c r="L570" s="4"/>
    </row>
    <row r="571" spans="2:20" x14ac:dyDescent="0.35">
      <c r="B571" s="4"/>
      <c r="C571" s="10"/>
      <c r="D571" s="11"/>
      <c r="E571" s="12"/>
      <c r="F571" s="8"/>
      <c r="G571" s="9" t="s">
        <v>18</v>
      </c>
      <c r="H571" s="4"/>
      <c r="I571" s="4"/>
      <c r="J571" s="4">
        <v>3</v>
      </c>
      <c r="K571" s="4"/>
      <c r="L571" s="4"/>
    </row>
    <row r="572" spans="2:20" x14ac:dyDescent="0.35">
      <c r="B572" s="4"/>
      <c r="C572" s="10"/>
      <c r="D572" s="11"/>
      <c r="E572" s="12"/>
      <c r="F572" s="8"/>
      <c r="G572" s="9" t="s">
        <v>19</v>
      </c>
      <c r="H572" s="4">
        <v>3</v>
      </c>
      <c r="I572" s="4"/>
      <c r="J572" s="4"/>
      <c r="K572" s="4"/>
      <c r="L572" s="4"/>
    </row>
    <row r="573" spans="2:20" x14ac:dyDescent="0.35">
      <c r="B573" s="4"/>
      <c r="C573" s="10"/>
      <c r="D573" s="11"/>
      <c r="E573" s="12"/>
      <c r="F573" s="8"/>
      <c r="G573" s="9" t="s">
        <v>20</v>
      </c>
      <c r="H573" s="4">
        <v>2</v>
      </c>
      <c r="I573" s="4">
        <v>1</v>
      </c>
      <c r="J573" s="4">
        <v>2</v>
      </c>
      <c r="K573" s="4"/>
      <c r="L573" s="4"/>
    </row>
    <row r="574" spans="2:20" x14ac:dyDescent="0.35">
      <c r="B574" s="4"/>
      <c r="C574" s="5"/>
      <c r="D574" s="46"/>
      <c r="E574" s="47"/>
      <c r="F574" s="48"/>
      <c r="G574" s="49"/>
      <c r="H574" s="50"/>
      <c r="I574" s="50"/>
      <c r="J574" s="50"/>
      <c r="K574" s="50"/>
      <c r="L574" s="50"/>
    </row>
    <row r="575" spans="2:20" x14ac:dyDescent="0.35">
      <c r="B575" s="4">
        <v>9</v>
      </c>
      <c r="C575" s="10" t="s">
        <v>143</v>
      </c>
      <c r="D575" s="11">
        <v>1</v>
      </c>
      <c r="E575" s="12" t="s">
        <v>12</v>
      </c>
      <c r="F575" s="8" t="s">
        <v>144</v>
      </c>
      <c r="G575" s="9" t="s">
        <v>14</v>
      </c>
      <c r="H575" s="54">
        <v>1</v>
      </c>
      <c r="I575" s="54">
        <v>0</v>
      </c>
      <c r="J575" s="54"/>
      <c r="K575" s="23"/>
      <c r="L575" s="4"/>
      <c r="N575" s="14" t="s">
        <v>145</v>
      </c>
      <c r="O575" s="7"/>
      <c r="P575" s="7"/>
      <c r="Q575" s="7"/>
      <c r="R575" s="7"/>
      <c r="S575" s="7"/>
      <c r="T575" s="9"/>
    </row>
    <row r="576" spans="2:20" x14ac:dyDescent="0.35">
      <c r="B576" s="4"/>
      <c r="C576" s="10"/>
      <c r="D576" s="11"/>
      <c r="E576" s="12"/>
      <c r="F576" s="8"/>
      <c r="G576" s="9" t="s">
        <v>16</v>
      </c>
      <c r="H576" s="54">
        <v>1</v>
      </c>
      <c r="I576" s="54">
        <v>0</v>
      </c>
      <c r="J576" s="54"/>
      <c r="K576" s="23"/>
      <c r="L576" s="4"/>
      <c r="N576" s="4" t="s">
        <v>4</v>
      </c>
      <c r="O576" s="15" t="s">
        <v>5</v>
      </c>
      <c r="P576" s="16"/>
      <c r="Q576" s="16"/>
      <c r="R576" s="16"/>
      <c r="S576" s="17"/>
      <c r="T576" s="5" t="s">
        <v>17</v>
      </c>
    </row>
    <row r="577" spans="2:20" x14ac:dyDescent="0.35">
      <c r="B577" s="4"/>
      <c r="C577" s="10"/>
      <c r="D577" s="11"/>
      <c r="E577" s="12"/>
      <c r="F577" s="8"/>
      <c r="G577" s="9" t="s">
        <v>18</v>
      </c>
      <c r="H577" s="54"/>
      <c r="I577" s="54">
        <v>0</v>
      </c>
      <c r="J577" s="54">
        <v>3</v>
      </c>
      <c r="K577" s="23"/>
      <c r="L577" s="4"/>
      <c r="N577" s="4"/>
      <c r="O577" s="4" t="s">
        <v>6</v>
      </c>
      <c r="P577" s="4" t="s">
        <v>7</v>
      </c>
      <c r="Q577" s="4" t="s">
        <v>8</v>
      </c>
      <c r="R577" s="4" t="s">
        <v>9</v>
      </c>
      <c r="S577" s="4" t="s">
        <v>10</v>
      </c>
      <c r="T577" s="5"/>
    </row>
    <row r="578" spans="2:20" x14ac:dyDescent="0.35">
      <c r="B578" s="4"/>
      <c r="C578" s="10"/>
      <c r="D578" s="11"/>
      <c r="E578" s="12"/>
      <c r="F578" s="8"/>
      <c r="G578" s="9" t="s">
        <v>19</v>
      </c>
      <c r="H578" s="54">
        <v>1</v>
      </c>
      <c r="I578" s="54">
        <v>1</v>
      </c>
      <c r="J578" s="54">
        <v>1</v>
      </c>
      <c r="K578" s="23"/>
      <c r="L578" s="4"/>
      <c r="N578" s="4"/>
      <c r="O578" s="4"/>
      <c r="P578" s="4"/>
      <c r="Q578" s="4"/>
      <c r="R578" s="4"/>
      <c r="S578" s="4"/>
      <c r="T578" s="5"/>
    </row>
    <row r="579" spans="2:20" x14ac:dyDescent="0.35">
      <c r="B579" s="4"/>
      <c r="C579" s="10"/>
      <c r="D579" s="11"/>
      <c r="E579" s="12"/>
      <c r="F579" s="8"/>
      <c r="G579" s="9" t="s">
        <v>20</v>
      </c>
      <c r="H579" s="54"/>
      <c r="I579" s="54"/>
      <c r="J579" s="54">
        <v>2</v>
      </c>
      <c r="K579" s="23"/>
      <c r="L579" s="4"/>
      <c r="N579" s="5" t="s">
        <v>14</v>
      </c>
      <c r="O579" s="4">
        <f>H575+H580+H585+H590+H595+H600+H605+H610+H615+H620+H625+H630+H635+H640</f>
        <v>7</v>
      </c>
      <c r="P579" s="4">
        <f t="shared" ref="O579:S583" si="8">I575+I580+I585+I590+I595+I600+I605+I610+I615+I620+I625+I630+I635+I640</f>
        <v>0</v>
      </c>
      <c r="Q579" s="4">
        <f t="shared" si="8"/>
        <v>7</v>
      </c>
      <c r="R579" s="4">
        <f t="shared" si="8"/>
        <v>0</v>
      </c>
      <c r="S579" s="4">
        <f t="shared" si="8"/>
        <v>0</v>
      </c>
      <c r="T579" s="4">
        <f>SUM(O579:S579)</f>
        <v>14</v>
      </c>
    </row>
    <row r="580" spans="2:20" x14ac:dyDescent="0.35">
      <c r="B580" s="4"/>
      <c r="C580" s="5"/>
      <c r="D580" s="6">
        <v>2</v>
      </c>
      <c r="E580" s="12" t="s">
        <v>12</v>
      </c>
      <c r="F580" s="8" t="s">
        <v>146</v>
      </c>
      <c r="G580" s="9" t="s">
        <v>14</v>
      </c>
      <c r="H580" s="66"/>
      <c r="I580" s="66"/>
      <c r="J580" s="66">
        <v>1</v>
      </c>
      <c r="K580" s="4"/>
      <c r="L580" s="4"/>
      <c r="N580" s="5" t="s">
        <v>16</v>
      </c>
      <c r="O580" s="4">
        <f t="shared" si="8"/>
        <v>7</v>
      </c>
      <c r="P580" s="4">
        <f t="shared" si="8"/>
        <v>2</v>
      </c>
      <c r="Q580" s="4">
        <f>J576+J581+J586+J591+J596+J601+J606+J611+J616+J621+J626+J631+J636+J641</f>
        <v>5</v>
      </c>
      <c r="R580" s="4">
        <f t="shared" si="8"/>
        <v>0</v>
      </c>
      <c r="S580" s="4">
        <f t="shared" si="8"/>
        <v>0</v>
      </c>
      <c r="T580" s="4">
        <f>SUM(O580:S580)</f>
        <v>14</v>
      </c>
    </row>
    <row r="581" spans="2:20" x14ac:dyDescent="0.35">
      <c r="B581" s="4"/>
      <c r="C581" s="10"/>
      <c r="D581" s="11"/>
      <c r="E581" s="12"/>
      <c r="F581" s="8"/>
      <c r="G581" s="9" t="s">
        <v>16</v>
      </c>
      <c r="H581" s="66"/>
      <c r="I581" s="66"/>
      <c r="J581" s="66">
        <v>1</v>
      </c>
      <c r="K581" s="4"/>
      <c r="L581" s="4"/>
      <c r="N581" s="5" t="s">
        <v>18</v>
      </c>
      <c r="O581" s="4">
        <f t="shared" si="8"/>
        <v>15</v>
      </c>
      <c r="P581" s="4">
        <f>I577+I582+I587+I592+I597+I602+I607+I612+I617+I622+I627+I632+I637+I642</f>
        <v>6</v>
      </c>
      <c r="Q581" s="4">
        <f t="shared" si="8"/>
        <v>21</v>
      </c>
      <c r="R581" s="4">
        <f t="shared" si="8"/>
        <v>0</v>
      </c>
      <c r="S581" s="4">
        <f t="shared" si="8"/>
        <v>0</v>
      </c>
      <c r="T581" s="4">
        <f>SUM(O581:S581)</f>
        <v>42</v>
      </c>
    </row>
    <row r="582" spans="2:20" x14ac:dyDescent="0.35">
      <c r="B582" s="4"/>
      <c r="C582" s="10"/>
      <c r="D582" s="11"/>
      <c r="E582" s="12"/>
      <c r="F582" s="8"/>
      <c r="G582" s="9" t="s">
        <v>18</v>
      </c>
      <c r="H582" s="66">
        <v>1</v>
      </c>
      <c r="I582" s="66">
        <v>1</v>
      </c>
      <c r="J582" s="66">
        <v>1</v>
      </c>
      <c r="K582" s="4"/>
      <c r="L582" s="4"/>
      <c r="N582" s="5" t="s">
        <v>19</v>
      </c>
      <c r="O582" s="4">
        <f t="shared" si="8"/>
        <v>15</v>
      </c>
      <c r="P582" s="4">
        <f t="shared" si="8"/>
        <v>2</v>
      </c>
      <c r="Q582" s="4">
        <f t="shared" si="8"/>
        <v>24</v>
      </c>
      <c r="R582" s="4">
        <f t="shared" si="8"/>
        <v>0</v>
      </c>
      <c r="S582" s="4">
        <f t="shared" si="8"/>
        <v>0</v>
      </c>
      <c r="T582" s="4">
        <f>SUM(O582:S582)</f>
        <v>41</v>
      </c>
    </row>
    <row r="583" spans="2:20" x14ac:dyDescent="0.35">
      <c r="B583" s="4"/>
      <c r="C583" s="10"/>
      <c r="D583" s="11"/>
      <c r="E583" s="12"/>
      <c r="F583" s="8"/>
      <c r="G583" s="9" t="s">
        <v>19</v>
      </c>
      <c r="H583" s="66">
        <v>2</v>
      </c>
      <c r="I583" s="66"/>
      <c r="J583" s="66">
        <v>1</v>
      </c>
      <c r="K583" s="4"/>
      <c r="L583" s="4"/>
      <c r="N583" s="5" t="s">
        <v>20</v>
      </c>
      <c r="O583" s="4">
        <f t="shared" si="8"/>
        <v>4</v>
      </c>
      <c r="P583" s="4">
        <f t="shared" si="8"/>
        <v>1</v>
      </c>
      <c r="Q583" s="4">
        <f t="shared" si="8"/>
        <v>29</v>
      </c>
      <c r="R583" s="4">
        <f t="shared" si="8"/>
        <v>3</v>
      </c>
      <c r="S583" s="4">
        <f t="shared" si="8"/>
        <v>0</v>
      </c>
      <c r="T583" s="4">
        <f>SUM(O583:S583)</f>
        <v>37</v>
      </c>
    </row>
    <row r="584" spans="2:20" x14ac:dyDescent="0.35">
      <c r="B584" s="4"/>
      <c r="C584" s="10"/>
      <c r="D584" s="11"/>
      <c r="E584" s="12"/>
      <c r="F584" s="8"/>
      <c r="G584" s="9" t="s">
        <v>20</v>
      </c>
      <c r="H584" s="66"/>
      <c r="I584" s="66">
        <v>1</v>
      </c>
      <c r="J584" s="66">
        <v>3</v>
      </c>
      <c r="K584" s="4"/>
      <c r="L584" s="4"/>
      <c r="N584" s="5"/>
      <c r="O584" s="5"/>
      <c r="P584" s="5"/>
      <c r="Q584" s="5"/>
      <c r="R584" s="5"/>
      <c r="S584" s="5"/>
      <c r="T584" s="4">
        <f>SUM(T579:T583)</f>
        <v>148</v>
      </c>
    </row>
    <row r="585" spans="2:20" x14ac:dyDescent="0.35">
      <c r="B585" s="4"/>
      <c r="C585" s="5"/>
      <c r="D585" s="11">
        <v>3</v>
      </c>
      <c r="E585" s="12" t="s">
        <v>12</v>
      </c>
      <c r="F585" s="8" t="s">
        <v>147</v>
      </c>
      <c r="G585" s="9" t="s">
        <v>14</v>
      </c>
      <c r="H585" s="67">
        <v>1</v>
      </c>
      <c r="I585" s="67"/>
      <c r="J585" s="67"/>
      <c r="K585" s="4"/>
      <c r="L585" s="4"/>
    </row>
    <row r="586" spans="2:20" x14ac:dyDescent="0.35">
      <c r="B586" s="4"/>
      <c r="C586" s="10"/>
      <c r="D586" s="11"/>
      <c r="E586" s="12"/>
      <c r="F586" s="8"/>
      <c r="G586" s="9" t="s">
        <v>16</v>
      </c>
      <c r="H586" s="67">
        <v>1</v>
      </c>
      <c r="I586" s="67"/>
      <c r="J586" s="67"/>
      <c r="K586" s="4"/>
      <c r="L586" s="4"/>
    </row>
    <row r="587" spans="2:20" x14ac:dyDescent="0.35">
      <c r="B587" s="4"/>
      <c r="C587" s="10"/>
      <c r="D587" s="11"/>
      <c r="E587" s="12"/>
      <c r="F587" s="8"/>
      <c r="G587" s="9" t="s">
        <v>18</v>
      </c>
      <c r="H587" s="67"/>
      <c r="I587" s="67"/>
      <c r="J587" s="67">
        <v>3</v>
      </c>
      <c r="K587" s="4"/>
      <c r="L587" s="4"/>
    </row>
    <row r="588" spans="2:20" x14ac:dyDescent="0.35">
      <c r="B588" s="4"/>
      <c r="C588" s="10"/>
      <c r="D588" s="11"/>
      <c r="E588" s="12"/>
      <c r="F588" s="8"/>
      <c r="G588" s="9" t="s">
        <v>19</v>
      </c>
      <c r="H588" s="67">
        <v>1</v>
      </c>
      <c r="I588" s="67"/>
      <c r="J588" s="67">
        <v>2</v>
      </c>
      <c r="K588" s="4"/>
      <c r="L588" s="4"/>
    </row>
    <row r="589" spans="2:20" x14ac:dyDescent="0.35">
      <c r="B589" s="4"/>
      <c r="C589" s="10"/>
      <c r="D589" s="11"/>
      <c r="E589" s="12"/>
      <c r="F589" s="8"/>
      <c r="G589" s="9" t="s">
        <v>20</v>
      </c>
      <c r="H589" s="67"/>
      <c r="I589" s="67"/>
      <c r="J589" s="67">
        <v>2</v>
      </c>
      <c r="K589" s="4"/>
      <c r="L589" s="4"/>
    </row>
    <row r="590" spans="2:20" x14ac:dyDescent="0.35">
      <c r="B590" s="4"/>
      <c r="C590" s="5"/>
      <c r="D590" s="6">
        <v>4</v>
      </c>
      <c r="E590" s="12" t="s">
        <v>12</v>
      </c>
      <c r="F590" s="8" t="s">
        <v>148</v>
      </c>
      <c r="G590" s="9" t="s">
        <v>14</v>
      </c>
      <c r="H590" s="4">
        <v>1</v>
      </c>
      <c r="I590" s="4">
        <v>0</v>
      </c>
      <c r="J590" s="4">
        <v>0</v>
      </c>
      <c r="K590" s="4">
        <v>0</v>
      </c>
      <c r="L590" s="4"/>
    </row>
    <row r="591" spans="2:20" x14ac:dyDescent="0.35">
      <c r="B591" s="4"/>
      <c r="C591" s="10"/>
      <c r="D591" s="11"/>
      <c r="E591" s="12"/>
      <c r="F591" s="8"/>
      <c r="G591" s="9" t="s">
        <v>16</v>
      </c>
      <c r="H591" s="4">
        <v>1</v>
      </c>
      <c r="I591" s="4">
        <v>0</v>
      </c>
      <c r="J591" s="4">
        <v>0</v>
      </c>
      <c r="K591" s="4">
        <v>0</v>
      </c>
      <c r="L591" s="4"/>
    </row>
    <row r="592" spans="2:20" x14ac:dyDescent="0.35">
      <c r="B592" s="4"/>
      <c r="C592" s="10"/>
      <c r="D592" s="11"/>
      <c r="E592" s="12"/>
      <c r="F592" s="8"/>
      <c r="G592" s="9" t="s">
        <v>18</v>
      </c>
      <c r="H592" s="4">
        <v>0</v>
      </c>
      <c r="I592" s="4">
        <v>2</v>
      </c>
      <c r="J592" s="4">
        <v>1</v>
      </c>
      <c r="K592" s="4">
        <v>0</v>
      </c>
      <c r="L592" s="4"/>
    </row>
    <row r="593" spans="2:12" x14ac:dyDescent="0.35">
      <c r="B593" s="4"/>
      <c r="C593" s="10"/>
      <c r="D593" s="11"/>
      <c r="E593" s="12"/>
      <c r="F593" s="8"/>
      <c r="G593" s="9" t="s">
        <v>19</v>
      </c>
      <c r="H593" s="4">
        <v>2</v>
      </c>
      <c r="I593" s="4">
        <v>0</v>
      </c>
      <c r="J593" s="4">
        <v>1</v>
      </c>
      <c r="K593" s="4">
        <v>0</v>
      </c>
      <c r="L593" s="4"/>
    </row>
    <row r="594" spans="2:12" x14ac:dyDescent="0.35">
      <c r="B594" s="4"/>
      <c r="C594" s="10"/>
      <c r="D594" s="11"/>
      <c r="E594" s="12"/>
      <c r="F594" s="8"/>
      <c r="G594" s="9" t="s">
        <v>20</v>
      </c>
      <c r="H594" s="4">
        <v>1</v>
      </c>
      <c r="I594" s="4">
        <v>0</v>
      </c>
      <c r="J594" s="4">
        <v>1</v>
      </c>
      <c r="K594" s="4">
        <v>1</v>
      </c>
      <c r="L594" s="4"/>
    </row>
    <row r="595" spans="2:12" x14ac:dyDescent="0.35">
      <c r="B595" s="4"/>
      <c r="C595" s="5"/>
      <c r="D595" s="11">
        <v>5</v>
      </c>
      <c r="E595" s="12" t="s">
        <v>12</v>
      </c>
      <c r="F595" s="8" t="s">
        <v>149</v>
      </c>
      <c r="G595" s="9" t="s">
        <v>14</v>
      </c>
      <c r="H595" s="4"/>
      <c r="I595" s="4"/>
      <c r="J595" s="4">
        <v>1</v>
      </c>
      <c r="K595" s="4"/>
      <c r="L595" s="38"/>
    </row>
    <row r="596" spans="2:12" x14ac:dyDescent="0.35">
      <c r="B596" s="4"/>
      <c r="C596" s="10"/>
      <c r="D596" s="11"/>
      <c r="E596" s="12"/>
      <c r="F596" s="8"/>
      <c r="G596" s="9" t="s">
        <v>16</v>
      </c>
      <c r="H596" s="4"/>
      <c r="I596" s="4"/>
      <c r="J596" s="4">
        <v>1</v>
      </c>
      <c r="K596" s="4"/>
      <c r="L596" s="38"/>
    </row>
    <row r="597" spans="2:12" x14ac:dyDescent="0.35">
      <c r="B597" s="4"/>
      <c r="C597" s="10"/>
      <c r="D597" s="11"/>
      <c r="E597" s="12"/>
      <c r="F597" s="8"/>
      <c r="G597" s="9" t="s">
        <v>18</v>
      </c>
      <c r="H597" s="4">
        <v>1</v>
      </c>
      <c r="I597" s="4"/>
      <c r="J597" s="4">
        <v>2</v>
      </c>
      <c r="K597" s="4"/>
      <c r="L597" s="38"/>
    </row>
    <row r="598" spans="2:12" x14ac:dyDescent="0.35">
      <c r="B598" s="4"/>
      <c r="C598" s="10"/>
      <c r="D598" s="11"/>
      <c r="E598" s="12"/>
      <c r="F598" s="8"/>
      <c r="G598" s="9" t="s">
        <v>19</v>
      </c>
      <c r="H598" s="4">
        <v>1</v>
      </c>
      <c r="I598" s="4"/>
      <c r="J598" s="4">
        <v>2</v>
      </c>
      <c r="K598" s="4"/>
      <c r="L598" s="38"/>
    </row>
    <row r="599" spans="2:12" x14ac:dyDescent="0.35">
      <c r="B599" s="4"/>
      <c r="C599" s="10"/>
      <c r="D599" s="11"/>
      <c r="E599" s="12"/>
      <c r="F599" s="8"/>
      <c r="G599" s="9" t="s">
        <v>20</v>
      </c>
      <c r="H599" s="4"/>
      <c r="I599" s="4"/>
      <c r="J599" s="4">
        <v>2</v>
      </c>
      <c r="K599" s="4"/>
      <c r="L599" s="38"/>
    </row>
    <row r="600" spans="2:12" x14ac:dyDescent="0.35">
      <c r="B600" s="4"/>
      <c r="C600" s="5"/>
      <c r="D600" s="6">
        <v>6</v>
      </c>
      <c r="E600" s="12" t="s">
        <v>12</v>
      </c>
      <c r="F600" s="8" t="s">
        <v>150</v>
      </c>
      <c r="G600" s="9" t="s">
        <v>14</v>
      </c>
      <c r="H600" s="4">
        <v>1</v>
      </c>
      <c r="I600" s="4">
        <v>0</v>
      </c>
      <c r="J600" s="4">
        <v>0</v>
      </c>
      <c r="K600" s="4">
        <v>0</v>
      </c>
      <c r="L600" s="4"/>
    </row>
    <row r="601" spans="2:12" x14ac:dyDescent="0.35">
      <c r="B601" s="4"/>
      <c r="C601" s="10"/>
      <c r="D601" s="11"/>
      <c r="E601" s="12"/>
      <c r="F601" s="8"/>
      <c r="G601" s="9" t="s">
        <v>16</v>
      </c>
      <c r="H601" s="4">
        <v>1</v>
      </c>
      <c r="I601" s="4">
        <v>0</v>
      </c>
      <c r="J601" s="4">
        <v>0</v>
      </c>
      <c r="K601" s="4">
        <v>0</v>
      </c>
      <c r="L601" s="4"/>
    </row>
    <row r="602" spans="2:12" x14ac:dyDescent="0.35">
      <c r="B602" s="4"/>
      <c r="C602" s="10"/>
      <c r="D602" s="11"/>
      <c r="E602" s="12"/>
      <c r="F602" s="8"/>
      <c r="G602" s="9" t="s">
        <v>18</v>
      </c>
      <c r="H602" s="4">
        <v>1</v>
      </c>
      <c r="I602" s="4">
        <v>1</v>
      </c>
      <c r="J602" s="4">
        <v>1</v>
      </c>
      <c r="K602" s="4">
        <v>0</v>
      </c>
      <c r="L602" s="4"/>
    </row>
    <row r="603" spans="2:12" x14ac:dyDescent="0.35">
      <c r="B603" s="4"/>
      <c r="C603" s="10"/>
      <c r="D603" s="11"/>
      <c r="E603" s="12"/>
      <c r="F603" s="8"/>
      <c r="G603" s="9" t="s">
        <v>19</v>
      </c>
      <c r="H603" s="4">
        <v>1</v>
      </c>
      <c r="I603" s="4">
        <v>0</v>
      </c>
      <c r="J603" s="4">
        <v>2</v>
      </c>
      <c r="K603" s="4">
        <v>0</v>
      </c>
      <c r="L603" s="4"/>
    </row>
    <row r="604" spans="2:12" x14ac:dyDescent="0.35">
      <c r="B604" s="4"/>
      <c r="C604" s="10"/>
      <c r="D604" s="11"/>
      <c r="E604" s="12"/>
      <c r="F604" s="8"/>
      <c r="G604" s="9" t="s">
        <v>20</v>
      </c>
      <c r="H604" s="4">
        <v>0</v>
      </c>
      <c r="I604" s="4">
        <v>0</v>
      </c>
      <c r="J604" s="4">
        <v>2</v>
      </c>
      <c r="K604" s="4">
        <v>1</v>
      </c>
      <c r="L604" s="4"/>
    </row>
    <row r="605" spans="2:12" x14ac:dyDescent="0.35">
      <c r="B605" s="4"/>
      <c r="C605" s="5"/>
      <c r="D605" s="11">
        <v>7</v>
      </c>
      <c r="E605" s="12" t="s">
        <v>12</v>
      </c>
      <c r="F605" s="20" t="s">
        <v>151</v>
      </c>
      <c r="G605" s="9" t="s">
        <v>14</v>
      </c>
      <c r="H605" s="4">
        <v>1</v>
      </c>
      <c r="I605" s="4"/>
      <c r="J605" s="4"/>
      <c r="K605" s="4"/>
      <c r="L605" s="4"/>
    </row>
    <row r="606" spans="2:12" x14ac:dyDescent="0.35">
      <c r="B606" s="4"/>
      <c r="C606" s="10"/>
      <c r="D606" s="11"/>
      <c r="E606" s="12"/>
      <c r="F606" s="8"/>
      <c r="G606" s="9" t="s">
        <v>16</v>
      </c>
      <c r="H606" s="4"/>
      <c r="I606" s="4">
        <v>1</v>
      </c>
      <c r="J606" s="4"/>
      <c r="K606" s="4"/>
      <c r="L606" s="4"/>
    </row>
    <row r="607" spans="2:12" x14ac:dyDescent="0.35">
      <c r="B607" s="4"/>
      <c r="C607" s="10"/>
      <c r="D607" s="11"/>
      <c r="E607" s="12"/>
      <c r="F607" s="8"/>
      <c r="G607" s="9" t="s">
        <v>18</v>
      </c>
      <c r="H607" s="4">
        <v>2</v>
      </c>
      <c r="I607" s="4"/>
      <c r="J607" s="4">
        <v>1</v>
      </c>
      <c r="K607" s="4"/>
      <c r="L607" s="4"/>
    </row>
    <row r="608" spans="2:12" x14ac:dyDescent="0.35">
      <c r="B608" s="4"/>
      <c r="C608" s="10"/>
      <c r="D608" s="11"/>
      <c r="E608" s="12"/>
      <c r="F608" s="8"/>
      <c r="G608" s="9" t="s">
        <v>19</v>
      </c>
      <c r="H608" s="4"/>
      <c r="I608" s="4"/>
      <c r="J608" s="4">
        <v>3</v>
      </c>
      <c r="K608" s="4"/>
      <c r="L608" s="4"/>
    </row>
    <row r="609" spans="2:12" x14ac:dyDescent="0.35">
      <c r="B609" s="4"/>
      <c r="C609" s="10"/>
      <c r="D609" s="11"/>
      <c r="E609" s="12"/>
      <c r="F609" s="8"/>
      <c r="G609" s="9" t="s">
        <v>20</v>
      </c>
      <c r="H609" s="4">
        <v>1</v>
      </c>
      <c r="I609" s="4"/>
      <c r="J609" s="4">
        <v>1</v>
      </c>
      <c r="K609" s="4"/>
      <c r="L609" s="4"/>
    </row>
    <row r="610" spans="2:12" x14ac:dyDescent="0.35">
      <c r="B610" s="4"/>
      <c r="C610" s="5"/>
      <c r="D610" s="6">
        <v>8</v>
      </c>
      <c r="E610" s="12" t="s">
        <v>12</v>
      </c>
      <c r="F610" s="8" t="s">
        <v>152</v>
      </c>
      <c r="G610" s="9" t="s">
        <v>14</v>
      </c>
      <c r="H610" s="36">
        <v>1</v>
      </c>
      <c r="I610" s="36"/>
      <c r="J610" s="36"/>
      <c r="K610" s="4"/>
      <c r="L610" s="4"/>
    </row>
    <row r="611" spans="2:12" x14ac:dyDescent="0.35">
      <c r="B611" s="4"/>
      <c r="C611" s="10"/>
      <c r="D611" s="11"/>
      <c r="E611" s="12"/>
      <c r="F611" s="8"/>
      <c r="G611" s="9" t="s">
        <v>16</v>
      </c>
      <c r="H611" s="37"/>
      <c r="I611" s="37"/>
      <c r="J611" s="37">
        <v>1</v>
      </c>
      <c r="K611" s="4"/>
      <c r="L611" s="4"/>
    </row>
    <row r="612" spans="2:12" x14ac:dyDescent="0.35">
      <c r="B612" s="4"/>
      <c r="C612" s="10"/>
      <c r="D612" s="11"/>
      <c r="E612" s="12"/>
      <c r="F612" s="8"/>
      <c r="G612" s="9" t="s">
        <v>18</v>
      </c>
      <c r="H612" s="37">
        <v>1</v>
      </c>
      <c r="I612" s="37">
        <v>1</v>
      </c>
      <c r="J612" s="37">
        <v>1</v>
      </c>
      <c r="K612" s="4"/>
      <c r="L612" s="4"/>
    </row>
    <row r="613" spans="2:12" x14ac:dyDescent="0.35">
      <c r="B613" s="4"/>
      <c r="C613" s="10"/>
      <c r="D613" s="11"/>
      <c r="E613" s="12"/>
      <c r="F613" s="8"/>
      <c r="G613" s="9" t="s">
        <v>19</v>
      </c>
      <c r="H613" s="37">
        <v>1</v>
      </c>
      <c r="I613" s="37">
        <v>1</v>
      </c>
      <c r="J613" s="37"/>
      <c r="K613" s="4"/>
      <c r="L613" s="4"/>
    </row>
    <row r="614" spans="2:12" x14ac:dyDescent="0.35">
      <c r="B614" s="4"/>
      <c r="C614" s="10"/>
      <c r="D614" s="11"/>
      <c r="E614" s="12"/>
      <c r="F614" s="8"/>
      <c r="G614" s="9" t="s">
        <v>20</v>
      </c>
      <c r="H614" s="37"/>
      <c r="I614" s="37"/>
      <c r="J614" s="37">
        <v>2</v>
      </c>
      <c r="K614" s="4"/>
      <c r="L614" s="4"/>
    </row>
    <row r="615" spans="2:12" x14ac:dyDescent="0.35">
      <c r="B615" s="4"/>
      <c r="C615" s="5"/>
      <c r="D615" s="11">
        <v>9</v>
      </c>
      <c r="E615" s="12" t="s">
        <v>12</v>
      </c>
      <c r="F615" s="8" t="s">
        <v>153</v>
      </c>
      <c r="G615" s="9" t="s">
        <v>14</v>
      </c>
      <c r="H615" s="4"/>
      <c r="I615" s="4"/>
      <c r="J615" s="4">
        <v>1</v>
      </c>
      <c r="K615" s="4"/>
      <c r="L615" s="4"/>
    </row>
    <row r="616" spans="2:12" x14ac:dyDescent="0.35">
      <c r="B616" s="4"/>
      <c r="C616" s="10"/>
      <c r="D616" s="11"/>
      <c r="E616" s="12"/>
      <c r="F616" s="8"/>
      <c r="G616" s="9" t="s">
        <v>16</v>
      </c>
      <c r="H616" s="4">
        <v>1</v>
      </c>
      <c r="I616" s="4"/>
      <c r="J616" s="4"/>
      <c r="K616" s="4"/>
      <c r="L616" s="4"/>
    </row>
    <row r="617" spans="2:12" x14ac:dyDescent="0.35">
      <c r="B617" s="4"/>
      <c r="C617" s="10"/>
      <c r="D617" s="11"/>
      <c r="E617" s="12"/>
      <c r="F617" s="8"/>
      <c r="G617" s="9" t="s">
        <v>18</v>
      </c>
      <c r="H617" s="4">
        <v>1</v>
      </c>
      <c r="I617" s="4"/>
      <c r="J617" s="4">
        <v>2</v>
      </c>
      <c r="K617" s="4"/>
      <c r="L617" s="4"/>
    </row>
    <row r="618" spans="2:12" x14ac:dyDescent="0.35">
      <c r="B618" s="4"/>
      <c r="C618" s="10"/>
      <c r="D618" s="11"/>
      <c r="E618" s="12"/>
      <c r="F618" s="8"/>
      <c r="G618" s="9" t="s">
        <v>19</v>
      </c>
      <c r="H618" s="4">
        <v>1</v>
      </c>
      <c r="I618" s="4"/>
      <c r="J618" s="4">
        <v>2</v>
      </c>
      <c r="K618" s="4"/>
      <c r="L618" s="4"/>
    </row>
    <row r="619" spans="2:12" x14ac:dyDescent="0.35">
      <c r="B619" s="4"/>
      <c r="C619" s="10"/>
      <c r="D619" s="11"/>
      <c r="E619" s="12"/>
      <c r="F619" s="8"/>
      <c r="G619" s="9" t="s">
        <v>20</v>
      </c>
      <c r="H619" s="4"/>
      <c r="I619" s="4"/>
      <c r="J619" s="4">
        <v>4</v>
      </c>
      <c r="K619" s="4"/>
      <c r="L619" s="4"/>
    </row>
    <row r="620" spans="2:12" x14ac:dyDescent="0.35">
      <c r="B620" s="4"/>
      <c r="C620" s="5"/>
      <c r="D620" s="6">
        <v>10</v>
      </c>
      <c r="E620" s="12" t="s">
        <v>12</v>
      </c>
      <c r="F620" s="8" t="s">
        <v>154</v>
      </c>
      <c r="G620" s="9" t="s">
        <v>14</v>
      </c>
      <c r="H620" s="25"/>
      <c r="I620" s="25"/>
      <c r="J620" s="25">
        <v>1</v>
      </c>
      <c r="K620" s="4"/>
      <c r="L620" s="4"/>
    </row>
    <row r="621" spans="2:12" x14ac:dyDescent="0.35">
      <c r="B621" s="4"/>
      <c r="C621" s="10"/>
      <c r="D621" s="11"/>
      <c r="E621" s="12"/>
      <c r="F621" s="8"/>
      <c r="G621" s="9" t="s">
        <v>16</v>
      </c>
      <c r="H621" s="25">
        <v>1</v>
      </c>
      <c r="I621" s="25"/>
      <c r="J621" s="25"/>
      <c r="K621" s="4"/>
      <c r="L621" s="4"/>
    </row>
    <row r="622" spans="2:12" x14ac:dyDescent="0.35">
      <c r="B622" s="4"/>
      <c r="C622" s="10"/>
      <c r="D622" s="11"/>
      <c r="E622" s="12"/>
      <c r="F622" s="8"/>
      <c r="G622" s="9" t="s">
        <v>18</v>
      </c>
      <c r="H622" s="25">
        <v>2</v>
      </c>
      <c r="I622" s="25"/>
      <c r="J622" s="25">
        <v>1</v>
      </c>
      <c r="K622" s="4"/>
      <c r="L622" s="4"/>
    </row>
    <row r="623" spans="2:12" x14ac:dyDescent="0.35">
      <c r="B623" s="4"/>
      <c r="C623" s="10"/>
      <c r="D623" s="11"/>
      <c r="E623" s="12"/>
      <c r="F623" s="8"/>
      <c r="G623" s="9" t="s">
        <v>19</v>
      </c>
      <c r="H623" s="25">
        <v>1</v>
      </c>
      <c r="I623" s="25"/>
      <c r="J623" s="25">
        <v>2</v>
      </c>
      <c r="K623" s="4"/>
      <c r="L623" s="4"/>
    </row>
    <row r="624" spans="2:12" x14ac:dyDescent="0.35">
      <c r="B624" s="4"/>
      <c r="C624" s="10"/>
      <c r="D624" s="11"/>
      <c r="E624" s="12"/>
      <c r="F624" s="8"/>
      <c r="G624" s="9" t="s">
        <v>20</v>
      </c>
      <c r="H624" s="25">
        <v>1</v>
      </c>
      <c r="I624" s="25"/>
      <c r="J624" s="25">
        <v>1</v>
      </c>
      <c r="K624" s="4"/>
      <c r="L624" s="4"/>
    </row>
    <row r="625" spans="2:12" x14ac:dyDescent="0.35">
      <c r="B625" s="4"/>
      <c r="C625" s="5"/>
      <c r="D625" s="11">
        <v>11</v>
      </c>
      <c r="E625" s="12" t="s">
        <v>12</v>
      </c>
      <c r="F625" s="8" t="s">
        <v>155</v>
      </c>
      <c r="G625" s="9" t="s">
        <v>14</v>
      </c>
      <c r="H625" s="25"/>
      <c r="I625" s="25"/>
      <c r="J625" s="25">
        <v>1</v>
      </c>
      <c r="K625" s="4"/>
      <c r="L625" s="4"/>
    </row>
    <row r="626" spans="2:12" x14ac:dyDescent="0.35">
      <c r="B626" s="4"/>
      <c r="C626" s="10"/>
      <c r="D626" s="11"/>
      <c r="E626" s="12"/>
      <c r="F626" s="8"/>
      <c r="G626" s="9" t="s">
        <v>16</v>
      </c>
      <c r="H626" s="25"/>
      <c r="I626" s="25"/>
      <c r="J626" s="25">
        <v>1</v>
      </c>
      <c r="K626" s="4"/>
      <c r="L626" s="4"/>
    </row>
    <row r="627" spans="2:12" x14ac:dyDescent="0.35">
      <c r="B627" s="4"/>
      <c r="C627" s="10"/>
      <c r="D627" s="11"/>
      <c r="E627" s="12"/>
      <c r="F627" s="8"/>
      <c r="G627" s="9" t="s">
        <v>18</v>
      </c>
      <c r="H627" s="25"/>
      <c r="I627" s="25"/>
      <c r="J627" s="25">
        <v>3</v>
      </c>
      <c r="K627" s="4"/>
      <c r="L627" s="4"/>
    </row>
    <row r="628" spans="2:12" x14ac:dyDescent="0.35">
      <c r="B628" s="4"/>
      <c r="C628" s="10"/>
      <c r="D628" s="11"/>
      <c r="E628" s="12"/>
      <c r="F628" s="8"/>
      <c r="G628" s="9" t="s">
        <v>19</v>
      </c>
      <c r="H628" s="25">
        <v>1</v>
      </c>
      <c r="I628" s="25"/>
      <c r="J628" s="25">
        <v>2</v>
      </c>
      <c r="K628" s="4"/>
      <c r="L628" s="4"/>
    </row>
    <row r="629" spans="2:12" x14ac:dyDescent="0.35">
      <c r="B629" s="4"/>
      <c r="C629" s="10"/>
      <c r="D629" s="11"/>
      <c r="E629" s="12"/>
      <c r="F629" s="8"/>
      <c r="G629" s="9" t="s">
        <v>20</v>
      </c>
      <c r="H629" s="25"/>
      <c r="I629" s="25"/>
      <c r="J629" s="25">
        <v>2</v>
      </c>
      <c r="K629" s="4"/>
      <c r="L629" s="4"/>
    </row>
    <row r="630" spans="2:12" x14ac:dyDescent="0.35">
      <c r="B630" s="4"/>
      <c r="C630" s="5"/>
      <c r="D630" s="6">
        <v>12</v>
      </c>
      <c r="E630" s="12" t="s">
        <v>12</v>
      </c>
      <c r="F630" s="8" t="s">
        <v>156</v>
      </c>
      <c r="G630" s="9" t="s">
        <v>14</v>
      </c>
      <c r="H630" s="68"/>
      <c r="I630" s="68"/>
      <c r="J630" s="68">
        <v>1</v>
      </c>
      <c r="K630" s="68"/>
      <c r="L630" s="4"/>
    </row>
    <row r="631" spans="2:12" x14ac:dyDescent="0.35">
      <c r="B631" s="4"/>
      <c r="C631" s="10"/>
      <c r="D631" s="11"/>
      <c r="E631" s="12"/>
      <c r="F631" s="8"/>
      <c r="G631" s="9" t="s">
        <v>16</v>
      </c>
      <c r="H631" s="68"/>
      <c r="I631" s="68"/>
      <c r="J631" s="68">
        <v>1</v>
      </c>
      <c r="K631" s="68"/>
      <c r="L631" s="4"/>
    </row>
    <row r="632" spans="2:12" x14ac:dyDescent="0.35">
      <c r="B632" s="4"/>
      <c r="C632" s="10"/>
      <c r="D632" s="11"/>
      <c r="E632" s="12"/>
      <c r="F632" s="8"/>
      <c r="G632" s="9" t="s">
        <v>18</v>
      </c>
      <c r="H632" s="68">
        <v>2</v>
      </c>
      <c r="I632" s="68"/>
      <c r="J632" s="68">
        <v>1</v>
      </c>
      <c r="K632" s="68"/>
      <c r="L632" s="4"/>
    </row>
    <row r="633" spans="2:12" x14ac:dyDescent="0.35">
      <c r="B633" s="4"/>
      <c r="C633" s="10"/>
      <c r="D633" s="11"/>
      <c r="E633" s="12"/>
      <c r="F633" s="8"/>
      <c r="G633" s="9" t="s">
        <v>19</v>
      </c>
      <c r="H633" s="68"/>
      <c r="I633" s="68"/>
      <c r="J633" s="68">
        <v>3</v>
      </c>
      <c r="K633" s="68"/>
      <c r="L633" s="4"/>
    </row>
    <row r="634" spans="2:12" x14ac:dyDescent="0.35">
      <c r="B634" s="4"/>
      <c r="C634" s="10"/>
      <c r="D634" s="11"/>
      <c r="E634" s="12"/>
      <c r="F634" s="8"/>
      <c r="G634" s="9" t="s">
        <v>20</v>
      </c>
      <c r="H634" s="68">
        <v>1</v>
      </c>
      <c r="I634" s="68"/>
      <c r="J634" s="68">
        <v>1</v>
      </c>
      <c r="K634" s="68">
        <v>1</v>
      </c>
      <c r="L634" s="4"/>
    </row>
    <row r="635" spans="2:12" x14ac:dyDescent="0.35">
      <c r="B635" s="4"/>
      <c r="C635" s="5"/>
      <c r="D635" s="11">
        <v>13</v>
      </c>
      <c r="E635" s="12" t="s">
        <v>12</v>
      </c>
      <c r="F635" s="8" t="s">
        <v>93</v>
      </c>
      <c r="G635" s="9" t="s">
        <v>14</v>
      </c>
      <c r="H635" s="4">
        <v>1</v>
      </c>
      <c r="I635" s="4">
        <v>0</v>
      </c>
      <c r="J635" s="4">
        <v>0</v>
      </c>
      <c r="K635" s="4"/>
      <c r="L635" s="4"/>
    </row>
    <row r="636" spans="2:12" x14ac:dyDescent="0.35">
      <c r="B636" s="4"/>
      <c r="C636" s="10"/>
      <c r="D636" s="11"/>
      <c r="E636" s="12"/>
      <c r="F636" s="8"/>
      <c r="G636" s="9" t="s">
        <v>16</v>
      </c>
      <c r="H636" s="4">
        <v>0</v>
      </c>
      <c r="I636" s="4">
        <v>1</v>
      </c>
      <c r="J636" s="4">
        <v>0</v>
      </c>
      <c r="K636" s="4"/>
      <c r="L636" s="4"/>
    </row>
    <row r="637" spans="2:12" x14ac:dyDescent="0.35">
      <c r="B637" s="4"/>
      <c r="C637" s="10"/>
      <c r="D637" s="11"/>
      <c r="E637" s="12"/>
      <c r="F637" s="8"/>
      <c r="G637" s="9" t="s">
        <v>18</v>
      </c>
      <c r="H637" s="4">
        <v>3</v>
      </c>
      <c r="I637" s="4">
        <v>0</v>
      </c>
      <c r="J637" s="4">
        <v>0</v>
      </c>
      <c r="K637" s="4"/>
      <c r="L637" s="4"/>
    </row>
    <row r="638" spans="2:12" x14ac:dyDescent="0.35">
      <c r="B638" s="4"/>
      <c r="C638" s="10"/>
      <c r="D638" s="11"/>
      <c r="E638" s="12"/>
      <c r="F638" s="8"/>
      <c r="G638" s="9" t="s">
        <v>19</v>
      </c>
      <c r="H638" s="4">
        <v>2</v>
      </c>
      <c r="I638" s="4">
        <v>0</v>
      </c>
      <c r="J638" s="4">
        <v>1</v>
      </c>
      <c r="K638" s="4"/>
      <c r="L638" s="4"/>
    </row>
    <row r="639" spans="2:12" x14ac:dyDescent="0.35">
      <c r="B639" s="4"/>
      <c r="C639" s="10"/>
      <c r="D639" s="11"/>
      <c r="E639" s="12"/>
      <c r="F639" s="8"/>
      <c r="G639" s="9" t="s">
        <v>20</v>
      </c>
      <c r="H639" s="4">
        <v>0</v>
      </c>
      <c r="I639" s="4">
        <v>0</v>
      </c>
      <c r="J639" s="4">
        <v>4</v>
      </c>
      <c r="K639" s="4"/>
      <c r="L639" s="4"/>
    </row>
    <row r="640" spans="2:12" x14ac:dyDescent="0.35">
      <c r="B640" s="4"/>
      <c r="C640" s="5"/>
      <c r="D640" s="6">
        <v>14</v>
      </c>
      <c r="E640" s="12" t="s">
        <v>12</v>
      </c>
      <c r="F640" s="8" t="s">
        <v>157</v>
      </c>
      <c r="G640" s="9" t="s">
        <v>14</v>
      </c>
      <c r="H640" s="4">
        <v>0</v>
      </c>
      <c r="I640" s="4">
        <v>0</v>
      </c>
      <c r="J640" s="4">
        <v>1</v>
      </c>
      <c r="K640" s="4"/>
      <c r="L640" s="4"/>
    </row>
    <row r="641" spans="2:20" x14ac:dyDescent="0.35">
      <c r="B641" s="4"/>
      <c r="C641" s="10"/>
      <c r="D641" s="11"/>
      <c r="E641" s="12"/>
      <c r="F641" s="8"/>
      <c r="G641" s="9" t="s">
        <v>16</v>
      </c>
      <c r="H641" s="4">
        <v>1</v>
      </c>
      <c r="I641" s="4">
        <v>0</v>
      </c>
      <c r="J641" s="69">
        <v>0</v>
      </c>
      <c r="K641" s="4"/>
      <c r="L641" s="4"/>
    </row>
    <row r="642" spans="2:20" x14ac:dyDescent="0.35">
      <c r="B642" s="4"/>
      <c r="C642" s="10"/>
      <c r="D642" s="11"/>
      <c r="E642" s="12"/>
      <c r="F642" s="8"/>
      <c r="G642" s="9" t="s">
        <v>18</v>
      </c>
      <c r="H642" s="4">
        <v>1</v>
      </c>
      <c r="I642" s="4">
        <v>1</v>
      </c>
      <c r="J642" s="4">
        <v>1</v>
      </c>
      <c r="K642" s="4"/>
      <c r="L642" s="4"/>
    </row>
    <row r="643" spans="2:20" x14ac:dyDescent="0.35">
      <c r="B643" s="4"/>
      <c r="C643" s="10"/>
      <c r="D643" s="11"/>
      <c r="E643" s="12"/>
      <c r="F643" s="8"/>
      <c r="G643" s="9" t="s">
        <v>19</v>
      </c>
      <c r="H643" s="4">
        <v>1</v>
      </c>
      <c r="I643" s="4">
        <v>0</v>
      </c>
      <c r="J643" s="4">
        <v>2</v>
      </c>
      <c r="K643" s="4"/>
      <c r="L643" s="4"/>
    </row>
    <row r="644" spans="2:20" x14ac:dyDescent="0.35">
      <c r="B644" s="4"/>
      <c r="C644" s="10"/>
      <c r="D644" s="11"/>
      <c r="E644" s="12"/>
      <c r="F644" s="8"/>
      <c r="G644" s="9" t="s">
        <v>20</v>
      </c>
      <c r="H644" s="4">
        <v>0</v>
      </c>
      <c r="I644" s="4">
        <v>0</v>
      </c>
      <c r="J644" s="4">
        <v>2</v>
      </c>
      <c r="K644" s="4"/>
      <c r="L644" s="4"/>
    </row>
    <row r="645" spans="2:20" x14ac:dyDescent="0.35">
      <c r="B645" s="4"/>
      <c r="C645" s="5"/>
      <c r="D645" s="46"/>
      <c r="E645" s="47"/>
      <c r="F645" s="48"/>
      <c r="G645" s="49"/>
      <c r="H645" s="50"/>
      <c r="I645" s="50"/>
      <c r="J645" s="50"/>
      <c r="K645" s="50"/>
      <c r="L645" s="50"/>
    </row>
    <row r="646" spans="2:20" x14ac:dyDescent="0.35">
      <c r="B646" s="4">
        <v>10</v>
      </c>
      <c r="C646" s="10" t="s">
        <v>158</v>
      </c>
      <c r="D646" s="11">
        <v>1</v>
      </c>
      <c r="E646" s="12" t="s">
        <v>12</v>
      </c>
      <c r="F646" s="8" t="s">
        <v>159</v>
      </c>
      <c r="G646" s="9" t="s">
        <v>14</v>
      </c>
      <c r="H646" s="34">
        <v>1</v>
      </c>
      <c r="I646" s="34"/>
      <c r="J646" s="34"/>
      <c r="K646" s="4"/>
      <c r="L646" s="4"/>
      <c r="N646" s="14" t="s">
        <v>160</v>
      </c>
      <c r="O646" s="7"/>
      <c r="P646" s="7"/>
      <c r="Q646" s="7"/>
      <c r="R646" s="7"/>
      <c r="S646" s="7"/>
      <c r="T646" s="9"/>
    </row>
    <row r="647" spans="2:20" x14ac:dyDescent="0.35">
      <c r="B647" s="4"/>
      <c r="C647" s="10"/>
      <c r="D647" s="11"/>
      <c r="E647" s="12"/>
      <c r="F647" s="8"/>
      <c r="G647" s="9" t="s">
        <v>16</v>
      </c>
      <c r="H647" s="34">
        <v>1</v>
      </c>
      <c r="I647" s="34"/>
      <c r="J647" s="34">
        <v>0</v>
      </c>
      <c r="K647" s="4"/>
      <c r="L647" s="4"/>
      <c r="N647" s="4" t="s">
        <v>4</v>
      </c>
      <c r="O647" s="15" t="s">
        <v>5</v>
      </c>
      <c r="P647" s="16"/>
      <c r="Q647" s="16"/>
      <c r="R647" s="16"/>
      <c r="S647" s="17"/>
      <c r="T647" s="5" t="s">
        <v>17</v>
      </c>
    </row>
    <row r="648" spans="2:20" x14ac:dyDescent="0.35">
      <c r="B648" s="4"/>
      <c r="C648" s="10"/>
      <c r="D648" s="11"/>
      <c r="E648" s="12"/>
      <c r="F648" s="8"/>
      <c r="G648" s="9" t="s">
        <v>18</v>
      </c>
      <c r="H648" s="34"/>
      <c r="I648" s="34">
        <v>1</v>
      </c>
      <c r="J648" s="34">
        <v>2</v>
      </c>
      <c r="K648" s="4"/>
      <c r="L648" s="4"/>
      <c r="N648" s="4"/>
      <c r="O648" s="4" t="s">
        <v>6</v>
      </c>
      <c r="P648" s="4" t="s">
        <v>7</v>
      </c>
      <c r="Q648" s="4" t="s">
        <v>8</v>
      </c>
      <c r="R648" s="4" t="s">
        <v>9</v>
      </c>
      <c r="S648" s="4" t="s">
        <v>10</v>
      </c>
      <c r="T648" s="5"/>
    </row>
    <row r="649" spans="2:20" x14ac:dyDescent="0.35">
      <c r="B649" s="4"/>
      <c r="C649" s="10"/>
      <c r="D649" s="11"/>
      <c r="E649" s="12"/>
      <c r="F649" s="8"/>
      <c r="G649" s="9" t="s">
        <v>19</v>
      </c>
      <c r="H649" s="34">
        <v>2</v>
      </c>
      <c r="I649" s="34"/>
      <c r="J649" s="34"/>
      <c r="K649" s="4"/>
      <c r="L649" s="4"/>
      <c r="N649" s="4"/>
      <c r="O649" s="4"/>
      <c r="P649" s="4"/>
      <c r="Q649" s="4"/>
      <c r="R649" s="4"/>
      <c r="S649" s="4"/>
      <c r="T649" s="5"/>
    </row>
    <row r="650" spans="2:20" x14ac:dyDescent="0.35">
      <c r="B650" s="4"/>
      <c r="C650" s="10"/>
      <c r="D650" s="11"/>
      <c r="E650" s="12"/>
      <c r="F650" s="8"/>
      <c r="G650" s="9" t="s">
        <v>20</v>
      </c>
      <c r="H650" s="34">
        <v>1</v>
      </c>
      <c r="I650" s="34"/>
      <c r="J650" s="34">
        <v>1</v>
      </c>
      <c r="K650" s="4"/>
      <c r="L650" s="4"/>
      <c r="N650" s="5" t="s">
        <v>14</v>
      </c>
      <c r="O650" s="4">
        <f>H646+H651+H656+H661+H666+H671+H676+H681+H686+H691+H696+H701+H706+H711</f>
        <v>4</v>
      </c>
      <c r="P650" s="4">
        <f t="shared" ref="P650:S654" si="9">I646+I651+I656+I661+I666+I671+I676+I681+I686+I691+I696+I701+I706+I711</f>
        <v>0</v>
      </c>
      <c r="Q650" s="4">
        <f t="shared" si="9"/>
        <v>10</v>
      </c>
      <c r="R650" s="4">
        <f t="shared" si="9"/>
        <v>0</v>
      </c>
      <c r="S650" s="4">
        <f t="shared" si="9"/>
        <v>0</v>
      </c>
      <c r="T650" s="4">
        <f>SUM(O650:S650)</f>
        <v>14</v>
      </c>
    </row>
    <row r="651" spans="2:20" x14ac:dyDescent="0.35">
      <c r="B651" s="4"/>
      <c r="C651" s="5"/>
      <c r="D651" s="6">
        <v>2</v>
      </c>
      <c r="E651" s="12" t="s">
        <v>12</v>
      </c>
      <c r="F651" s="8" t="s">
        <v>161</v>
      </c>
      <c r="G651" s="9" t="s">
        <v>14</v>
      </c>
      <c r="H651" s="69">
        <v>0</v>
      </c>
      <c r="I651" s="69">
        <v>0</v>
      </c>
      <c r="J651" s="69">
        <v>1</v>
      </c>
      <c r="K651" s="4"/>
      <c r="L651" s="4"/>
      <c r="N651" s="5" t="s">
        <v>16</v>
      </c>
      <c r="O651" s="4">
        <f>H647+H652+H657+H662+H667+H672+H677+H682+H687+H692+H697+H702+H707+H712</f>
        <v>9</v>
      </c>
      <c r="P651" s="4">
        <f t="shared" si="9"/>
        <v>0</v>
      </c>
      <c r="Q651" s="4">
        <f t="shared" si="9"/>
        <v>5</v>
      </c>
      <c r="R651" s="4">
        <f t="shared" si="9"/>
        <v>0</v>
      </c>
      <c r="S651" s="4">
        <f t="shared" si="9"/>
        <v>0</v>
      </c>
      <c r="T651" s="4">
        <f>SUM(O651:S651)</f>
        <v>14</v>
      </c>
    </row>
    <row r="652" spans="2:20" x14ac:dyDescent="0.35">
      <c r="B652" s="4"/>
      <c r="C652" s="10"/>
      <c r="D652" s="11"/>
      <c r="E652" s="12"/>
      <c r="F652" s="8"/>
      <c r="G652" s="9" t="s">
        <v>16</v>
      </c>
      <c r="H652" s="69">
        <v>1</v>
      </c>
      <c r="I652" s="69">
        <v>0</v>
      </c>
      <c r="J652" s="69">
        <v>0</v>
      </c>
      <c r="K652" s="4"/>
      <c r="L652" s="4"/>
      <c r="N652" s="5" t="s">
        <v>18</v>
      </c>
      <c r="O652" s="4">
        <f>H648+H653+H658+H663+H668+H673+H678+H683+H688+H693+H698+H703+H708+H713</f>
        <v>15</v>
      </c>
      <c r="P652" s="4">
        <f>I648+I653+I658+I663+I668+I673+I678+I683+I688+I693+I698+I703+I708+I713</f>
        <v>5</v>
      </c>
      <c r="Q652" s="4">
        <f t="shared" si="9"/>
        <v>19</v>
      </c>
      <c r="R652" s="4">
        <f t="shared" si="9"/>
        <v>0</v>
      </c>
      <c r="S652" s="4">
        <f t="shared" si="9"/>
        <v>0</v>
      </c>
      <c r="T652" s="4">
        <f>SUM(O652:S652)</f>
        <v>39</v>
      </c>
    </row>
    <row r="653" spans="2:20" x14ac:dyDescent="0.35">
      <c r="B653" s="4"/>
      <c r="C653" s="10"/>
      <c r="D653" s="11"/>
      <c r="E653" s="12"/>
      <c r="F653" s="8"/>
      <c r="G653" s="9" t="s">
        <v>18</v>
      </c>
      <c r="H653" s="69">
        <v>1</v>
      </c>
      <c r="I653" s="69">
        <v>0</v>
      </c>
      <c r="J653" s="69">
        <v>2</v>
      </c>
      <c r="K653" s="4"/>
      <c r="L653" s="4"/>
      <c r="N653" s="5" t="s">
        <v>19</v>
      </c>
      <c r="O653" s="4">
        <f>H649+H654+H659+H664+H669+H674+H679+H684+H689+H694+H699+H704+H709+H714</f>
        <v>12</v>
      </c>
      <c r="P653" s="4">
        <f t="shared" si="9"/>
        <v>5</v>
      </c>
      <c r="Q653" s="4">
        <f t="shared" si="9"/>
        <v>21</v>
      </c>
      <c r="R653" s="4">
        <f t="shared" si="9"/>
        <v>1</v>
      </c>
      <c r="S653" s="4">
        <f t="shared" si="9"/>
        <v>0</v>
      </c>
      <c r="T653" s="4">
        <f>SUM(O653:S653)</f>
        <v>39</v>
      </c>
    </row>
    <row r="654" spans="2:20" x14ac:dyDescent="0.35">
      <c r="B654" s="4"/>
      <c r="C654" s="10"/>
      <c r="D654" s="11"/>
      <c r="E654" s="12"/>
      <c r="F654" s="8"/>
      <c r="G654" s="9" t="s">
        <v>19</v>
      </c>
      <c r="H654" s="69">
        <v>1</v>
      </c>
      <c r="I654" s="69">
        <v>1</v>
      </c>
      <c r="J654" s="69">
        <v>1</v>
      </c>
      <c r="K654" s="4"/>
      <c r="L654" s="4"/>
      <c r="N654" s="5" t="s">
        <v>20</v>
      </c>
      <c r="O654" s="4">
        <f>H650+H655+H660+H665+H670+H675+H680+H685+H690+H695+H700+H705+H710+H715</f>
        <v>5</v>
      </c>
      <c r="P654" s="4">
        <f t="shared" si="9"/>
        <v>3</v>
      </c>
      <c r="Q654" s="4">
        <f t="shared" si="9"/>
        <v>23</v>
      </c>
      <c r="R654" s="4">
        <f t="shared" si="9"/>
        <v>1</v>
      </c>
      <c r="S654" s="4">
        <f t="shared" si="9"/>
        <v>0</v>
      </c>
      <c r="T654" s="4">
        <f>SUM(O654:S654)</f>
        <v>32</v>
      </c>
    </row>
    <row r="655" spans="2:20" x14ac:dyDescent="0.35">
      <c r="B655" s="4"/>
      <c r="C655" s="10"/>
      <c r="D655" s="11"/>
      <c r="E655" s="12"/>
      <c r="F655" s="8"/>
      <c r="G655" s="9" t="s">
        <v>20</v>
      </c>
      <c r="H655" s="69">
        <v>0</v>
      </c>
      <c r="I655" s="69">
        <v>0</v>
      </c>
      <c r="J655" s="69">
        <v>2</v>
      </c>
      <c r="K655" s="4"/>
      <c r="L655" s="4"/>
      <c r="N655" s="5"/>
      <c r="O655" s="5"/>
      <c r="P655" s="5"/>
      <c r="Q655" s="5"/>
      <c r="R655" s="5"/>
      <c r="S655" s="5"/>
      <c r="T655" s="4">
        <f>SUM(T650:T654)</f>
        <v>138</v>
      </c>
    </row>
    <row r="656" spans="2:20" x14ac:dyDescent="0.35">
      <c r="B656" s="4"/>
      <c r="C656" s="5"/>
      <c r="D656" s="11">
        <v>3</v>
      </c>
      <c r="E656" s="12" t="s">
        <v>12</v>
      </c>
      <c r="F656" s="8" t="s">
        <v>162</v>
      </c>
      <c r="G656" s="9" t="s">
        <v>14</v>
      </c>
      <c r="H656" s="4">
        <v>1</v>
      </c>
      <c r="I656" s="4"/>
      <c r="J656" s="4"/>
      <c r="K656" s="4"/>
      <c r="L656" s="4"/>
    </row>
    <row r="657" spans="2:12" x14ac:dyDescent="0.35">
      <c r="B657" s="4"/>
      <c r="C657" s="10"/>
      <c r="D657" s="11"/>
      <c r="E657" s="12"/>
      <c r="F657" s="8"/>
      <c r="G657" s="9" t="s">
        <v>16</v>
      </c>
      <c r="H657" s="4"/>
      <c r="I657" s="4"/>
      <c r="J657" s="4">
        <v>1</v>
      </c>
      <c r="K657" s="4"/>
      <c r="L657" s="4"/>
    </row>
    <row r="658" spans="2:12" x14ac:dyDescent="0.35">
      <c r="B658" s="4"/>
      <c r="C658" s="10"/>
      <c r="D658" s="11"/>
      <c r="E658" s="12"/>
      <c r="F658" s="8"/>
      <c r="G658" s="9" t="s">
        <v>18</v>
      </c>
      <c r="H658" s="4">
        <v>1</v>
      </c>
      <c r="I658" s="4"/>
      <c r="J658" s="4">
        <v>2</v>
      </c>
      <c r="K658" s="4"/>
      <c r="L658" s="4"/>
    </row>
    <row r="659" spans="2:12" x14ac:dyDescent="0.35">
      <c r="B659" s="4"/>
      <c r="C659" s="10"/>
      <c r="D659" s="11"/>
      <c r="E659" s="12"/>
      <c r="F659" s="8"/>
      <c r="G659" s="9" t="s">
        <v>19</v>
      </c>
      <c r="H659" s="4">
        <v>1</v>
      </c>
      <c r="I659" s="4"/>
      <c r="J659" s="4">
        <v>2</v>
      </c>
      <c r="K659" s="4"/>
      <c r="L659" s="4"/>
    </row>
    <row r="660" spans="2:12" x14ac:dyDescent="0.35">
      <c r="B660" s="4"/>
      <c r="C660" s="10"/>
      <c r="D660" s="11"/>
      <c r="E660" s="12"/>
      <c r="F660" s="8"/>
      <c r="G660" s="9" t="s">
        <v>20</v>
      </c>
      <c r="H660" s="4">
        <v>2</v>
      </c>
      <c r="I660" s="4"/>
      <c r="J660" s="4">
        <v>1</v>
      </c>
      <c r="K660" s="4"/>
      <c r="L660" s="4"/>
    </row>
    <row r="661" spans="2:12" x14ac:dyDescent="0.35">
      <c r="B661" s="4"/>
      <c r="C661" s="5"/>
      <c r="D661" s="6">
        <v>4</v>
      </c>
      <c r="E661" s="12" t="s">
        <v>12</v>
      </c>
      <c r="F661" s="8" t="s">
        <v>23</v>
      </c>
      <c r="G661" s="9" t="s">
        <v>14</v>
      </c>
      <c r="H661" s="4"/>
      <c r="I661" s="4"/>
      <c r="J661" s="4">
        <v>1</v>
      </c>
      <c r="K661" s="4"/>
      <c r="L661" s="4"/>
    </row>
    <row r="662" spans="2:12" x14ac:dyDescent="0.35">
      <c r="B662" s="4"/>
      <c r="C662" s="10"/>
      <c r="D662" s="11"/>
      <c r="E662" s="12"/>
      <c r="F662" s="8"/>
      <c r="G662" s="9" t="s">
        <v>16</v>
      </c>
      <c r="H662" s="4">
        <v>1</v>
      </c>
      <c r="I662" s="4"/>
      <c r="J662" s="4"/>
      <c r="K662" s="4"/>
      <c r="L662" s="4"/>
    </row>
    <row r="663" spans="2:12" x14ac:dyDescent="0.35">
      <c r="B663" s="4"/>
      <c r="C663" s="10"/>
      <c r="D663" s="11"/>
      <c r="E663" s="12"/>
      <c r="F663" s="8"/>
      <c r="G663" s="9" t="s">
        <v>18</v>
      </c>
      <c r="H663" s="4">
        <v>1</v>
      </c>
      <c r="I663" s="4">
        <v>1</v>
      </c>
      <c r="J663" s="4">
        <v>1</v>
      </c>
      <c r="K663" s="4"/>
      <c r="L663" s="4"/>
    </row>
    <row r="664" spans="2:12" x14ac:dyDescent="0.35">
      <c r="B664" s="4"/>
      <c r="C664" s="10"/>
      <c r="D664" s="11"/>
      <c r="E664" s="12"/>
      <c r="F664" s="8"/>
      <c r="G664" s="9" t="s">
        <v>19</v>
      </c>
      <c r="H664" s="4"/>
      <c r="I664" s="4"/>
      <c r="J664" s="4">
        <v>3</v>
      </c>
      <c r="K664" s="4"/>
      <c r="L664" s="4"/>
    </row>
    <row r="665" spans="2:12" x14ac:dyDescent="0.35">
      <c r="B665" s="4"/>
      <c r="C665" s="10"/>
      <c r="D665" s="11"/>
      <c r="E665" s="12"/>
      <c r="F665" s="8"/>
      <c r="G665" s="9" t="s">
        <v>20</v>
      </c>
      <c r="H665" s="4">
        <v>1</v>
      </c>
      <c r="I665" s="4">
        <v>1</v>
      </c>
      <c r="J665" s="4">
        <v>1</v>
      </c>
      <c r="K665" s="4"/>
      <c r="L665" s="4"/>
    </row>
    <row r="666" spans="2:12" x14ac:dyDescent="0.35">
      <c r="B666" s="4"/>
      <c r="C666" s="5"/>
      <c r="D666" s="11">
        <v>5</v>
      </c>
      <c r="E666" s="12" t="s">
        <v>12</v>
      </c>
      <c r="F666" s="8" t="s">
        <v>163</v>
      </c>
      <c r="G666" s="9" t="s">
        <v>14</v>
      </c>
      <c r="H666" s="4"/>
      <c r="I666" s="4"/>
      <c r="J666" s="4">
        <v>1</v>
      </c>
      <c r="K666" s="4"/>
      <c r="L666" s="4"/>
    </row>
    <row r="667" spans="2:12" x14ac:dyDescent="0.35">
      <c r="B667" s="4"/>
      <c r="C667" s="10"/>
      <c r="D667" s="11"/>
      <c r="E667" s="12"/>
      <c r="F667" s="8"/>
      <c r="G667" s="9" t="s">
        <v>16</v>
      </c>
      <c r="H667" s="4">
        <v>1</v>
      </c>
      <c r="I667" s="4"/>
      <c r="J667" s="4"/>
      <c r="K667" s="4"/>
      <c r="L667" s="4"/>
    </row>
    <row r="668" spans="2:12" x14ac:dyDescent="0.35">
      <c r="B668" s="4"/>
      <c r="C668" s="10"/>
      <c r="D668" s="11"/>
      <c r="E668" s="12"/>
      <c r="F668" s="8"/>
      <c r="G668" s="9" t="s">
        <v>18</v>
      </c>
      <c r="H668" s="4">
        <v>1</v>
      </c>
      <c r="I668" s="4">
        <v>2</v>
      </c>
      <c r="J668" s="4"/>
      <c r="K668" s="4"/>
      <c r="L668" s="4"/>
    </row>
    <row r="669" spans="2:12" x14ac:dyDescent="0.35">
      <c r="B669" s="4"/>
      <c r="C669" s="10"/>
      <c r="D669" s="11"/>
      <c r="E669" s="12"/>
      <c r="F669" s="8"/>
      <c r="G669" s="9" t="s">
        <v>19</v>
      </c>
      <c r="H669" s="4">
        <v>1</v>
      </c>
      <c r="I669" s="4">
        <v>1</v>
      </c>
      <c r="J669" s="4">
        <v>1</v>
      </c>
      <c r="K669" s="4"/>
      <c r="L669" s="4"/>
    </row>
    <row r="670" spans="2:12" x14ac:dyDescent="0.35">
      <c r="B670" s="4"/>
      <c r="C670" s="10"/>
      <c r="D670" s="11"/>
      <c r="E670" s="12"/>
      <c r="F670" s="8"/>
      <c r="G670" s="9" t="s">
        <v>20</v>
      </c>
      <c r="H670" s="4"/>
      <c r="I670" s="4"/>
      <c r="J670" s="4">
        <v>2</v>
      </c>
      <c r="K670" s="4"/>
      <c r="L670" s="4"/>
    </row>
    <row r="671" spans="2:12" x14ac:dyDescent="0.35">
      <c r="B671" s="4"/>
      <c r="C671" s="5"/>
      <c r="D671" s="6">
        <v>6</v>
      </c>
      <c r="E671" s="12" t="s">
        <v>12</v>
      </c>
      <c r="F671" s="8" t="s">
        <v>164</v>
      </c>
      <c r="G671" s="9" t="s">
        <v>14</v>
      </c>
      <c r="H671" s="4">
        <v>0</v>
      </c>
      <c r="I671" s="4">
        <v>0</v>
      </c>
      <c r="J671" s="4">
        <v>1</v>
      </c>
      <c r="K671" s="4">
        <v>0</v>
      </c>
      <c r="L671" s="4"/>
    </row>
    <row r="672" spans="2:12" x14ac:dyDescent="0.35">
      <c r="B672" s="4"/>
      <c r="C672" s="10"/>
      <c r="D672" s="11"/>
      <c r="E672" s="12"/>
      <c r="F672" s="8"/>
      <c r="G672" s="9" t="s">
        <v>16</v>
      </c>
      <c r="H672" s="4">
        <v>1</v>
      </c>
      <c r="I672" s="4">
        <v>0</v>
      </c>
      <c r="J672" s="4">
        <v>0</v>
      </c>
      <c r="K672" s="4">
        <v>0</v>
      </c>
      <c r="L672" s="4"/>
    </row>
    <row r="673" spans="2:12" x14ac:dyDescent="0.35">
      <c r="B673" s="4"/>
      <c r="C673" s="10"/>
      <c r="D673" s="11"/>
      <c r="E673" s="12"/>
      <c r="F673" s="8"/>
      <c r="G673" s="9" t="s">
        <v>18</v>
      </c>
      <c r="H673" s="4">
        <v>2</v>
      </c>
      <c r="I673" s="4">
        <v>0</v>
      </c>
      <c r="J673" s="4">
        <v>1</v>
      </c>
      <c r="K673" s="4">
        <v>0</v>
      </c>
      <c r="L673" s="4"/>
    </row>
    <row r="674" spans="2:12" x14ac:dyDescent="0.35">
      <c r="B674" s="4"/>
      <c r="C674" s="10"/>
      <c r="D674" s="11"/>
      <c r="E674" s="12"/>
      <c r="F674" s="8"/>
      <c r="G674" s="9" t="s">
        <v>19</v>
      </c>
      <c r="H674" s="4">
        <v>1</v>
      </c>
      <c r="I674" s="4">
        <v>0</v>
      </c>
      <c r="J674" s="4">
        <v>2</v>
      </c>
      <c r="K674" s="4">
        <v>0</v>
      </c>
      <c r="L674" s="4"/>
    </row>
    <row r="675" spans="2:12" x14ac:dyDescent="0.35">
      <c r="B675" s="4"/>
      <c r="C675" s="10"/>
      <c r="D675" s="11"/>
      <c r="E675" s="12"/>
      <c r="F675" s="8"/>
      <c r="G675" s="9" t="s">
        <v>20</v>
      </c>
      <c r="H675" s="4">
        <v>0</v>
      </c>
      <c r="I675" s="4">
        <v>1</v>
      </c>
      <c r="J675" s="4">
        <v>0</v>
      </c>
      <c r="K675" s="4">
        <v>1</v>
      </c>
      <c r="L675" s="4"/>
    </row>
    <row r="676" spans="2:12" x14ac:dyDescent="0.35">
      <c r="B676" s="4"/>
      <c r="C676" s="5"/>
      <c r="D676" s="11">
        <v>7</v>
      </c>
      <c r="E676" s="12" t="s">
        <v>12</v>
      </c>
      <c r="F676" s="8" t="s">
        <v>165</v>
      </c>
      <c r="G676" s="9" t="s">
        <v>14</v>
      </c>
      <c r="H676" s="4"/>
      <c r="I676" s="4"/>
      <c r="J676" s="4">
        <v>1</v>
      </c>
      <c r="K676" s="4"/>
      <c r="L676" s="4"/>
    </row>
    <row r="677" spans="2:12" x14ac:dyDescent="0.35">
      <c r="B677" s="4"/>
      <c r="C677" s="10"/>
      <c r="D677" s="11"/>
      <c r="E677" s="12"/>
      <c r="F677" s="8"/>
      <c r="G677" s="9" t="s">
        <v>16</v>
      </c>
      <c r="H677" s="4"/>
      <c r="I677" s="4"/>
      <c r="J677" s="4">
        <v>1</v>
      </c>
      <c r="K677" s="4"/>
      <c r="L677" s="4"/>
    </row>
    <row r="678" spans="2:12" x14ac:dyDescent="0.35">
      <c r="B678" s="4"/>
      <c r="C678" s="10"/>
      <c r="D678" s="11"/>
      <c r="E678" s="12"/>
      <c r="F678" s="8"/>
      <c r="G678" s="9" t="s">
        <v>18</v>
      </c>
      <c r="H678" s="4">
        <v>1</v>
      </c>
      <c r="I678" s="4"/>
      <c r="J678" s="4">
        <v>2</v>
      </c>
      <c r="K678" s="4"/>
      <c r="L678" s="4"/>
    </row>
    <row r="679" spans="2:12" x14ac:dyDescent="0.35">
      <c r="B679" s="4"/>
      <c r="C679" s="10"/>
      <c r="D679" s="11"/>
      <c r="E679" s="12"/>
      <c r="F679" s="8"/>
      <c r="G679" s="9" t="s">
        <v>19</v>
      </c>
      <c r="H679" s="4">
        <v>1</v>
      </c>
      <c r="I679" s="4"/>
      <c r="J679" s="4">
        <v>2</v>
      </c>
      <c r="K679" s="4"/>
      <c r="L679" s="4"/>
    </row>
    <row r="680" spans="2:12" x14ac:dyDescent="0.35">
      <c r="B680" s="4"/>
      <c r="C680" s="10"/>
      <c r="D680" s="11"/>
      <c r="E680" s="12"/>
      <c r="F680" s="8"/>
      <c r="G680" s="9" t="s">
        <v>20</v>
      </c>
      <c r="H680" s="4"/>
      <c r="I680" s="4"/>
      <c r="J680" s="4">
        <v>2</v>
      </c>
      <c r="K680" s="4"/>
      <c r="L680" s="4"/>
    </row>
    <row r="681" spans="2:12" x14ac:dyDescent="0.35">
      <c r="B681" s="4"/>
      <c r="C681" s="5"/>
      <c r="D681" s="6">
        <v>8</v>
      </c>
      <c r="E681" s="12" t="s">
        <v>12</v>
      </c>
      <c r="F681" s="8" t="s">
        <v>166</v>
      </c>
      <c r="G681" s="9" t="s">
        <v>14</v>
      </c>
      <c r="H681" s="4">
        <v>1</v>
      </c>
      <c r="I681" s="4"/>
      <c r="J681" s="4"/>
      <c r="K681" s="4"/>
      <c r="L681" s="4"/>
    </row>
    <row r="682" spans="2:12" x14ac:dyDescent="0.35">
      <c r="B682" s="4"/>
      <c r="C682" s="10"/>
      <c r="D682" s="11"/>
      <c r="E682" s="12"/>
      <c r="F682" s="8"/>
      <c r="G682" s="9" t="s">
        <v>16</v>
      </c>
      <c r="H682" s="4">
        <v>1</v>
      </c>
      <c r="I682" s="4"/>
      <c r="J682" s="4"/>
      <c r="K682" s="4"/>
      <c r="L682" s="4"/>
    </row>
    <row r="683" spans="2:12" x14ac:dyDescent="0.35">
      <c r="B683" s="4"/>
      <c r="C683" s="10"/>
      <c r="D683" s="11"/>
      <c r="E683" s="12"/>
      <c r="F683" s="8"/>
      <c r="G683" s="9" t="s">
        <v>18</v>
      </c>
      <c r="H683" s="4">
        <v>1</v>
      </c>
      <c r="I683" s="4"/>
      <c r="J683" s="4">
        <v>1</v>
      </c>
      <c r="K683" s="4"/>
      <c r="L683" s="4"/>
    </row>
    <row r="684" spans="2:12" x14ac:dyDescent="0.35">
      <c r="B684" s="4"/>
      <c r="C684" s="10"/>
      <c r="D684" s="11"/>
      <c r="E684" s="12"/>
      <c r="F684" s="8"/>
      <c r="G684" s="9" t="s">
        <v>19</v>
      </c>
      <c r="H684" s="4">
        <v>1</v>
      </c>
      <c r="I684" s="4"/>
      <c r="J684" s="4">
        <v>2</v>
      </c>
      <c r="K684" s="4"/>
      <c r="L684" s="4"/>
    </row>
    <row r="685" spans="2:12" x14ac:dyDescent="0.35">
      <c r="B685" s="4"/>
      <c r="C685" s="10"/>
      <c r="D685" s="11"/>
      <c r="E685" s="12"/>
      <c r="F685" s="8"/>
      <c r="G685" s="9" t="s">
        <v>20</v>
      </c>
      <c r="H685" s="4"/>
      <c r="I685" s="4"/>
      <c r="J685" s="4">
        <v>2</v>
      </c>
      <c r="K685" s="4"/>
      <c r="L685" s="4"/>
    </row>
    <row r="686" spans="2:12" x14ac:dyDescent="0.35">
      <c r="B686" s="4"/>
      <c r="C686" s="5"/>
      <c r="D686" s="11">
        <v>9</v>
      </c>
      <c r="E686" s="12" t="s">
        <v>12</v>
      </c>
      <c r="F686" s="8" t="s">
        <v>167</v>
      </c>
      <c r="G686" s="9" t="s">
        <v>14</v>
      </c>
      <c r="H686" s="4">
        <v>0</v>
      </c>
      <c r="I686" s="4">
        <v>0</v>
      </c>
      <c r="J686" s="4">
        <v>1</v>
      </c>
      <c r="K686" s="4"/>
      <c r="L686" s="4"/>
    </row>
    <row r="687" spans="2:12" x14ac:dyDescent="0.35">
      <c r="B687" s="4"/>
      <c r="C687" s="10"/>
      <c r="D687" s="11"/>
      <c r="E687" s="12"/>
      <c r="F687" s="8"/>
      <c r="G687" s="9" t="s">
        <v>16</v>
      </c>
      <c r="H687" s="4">
        <v>1</v>
      </c>
      <c r="I687" s="4">
        <v>0</v>
      </c>
      <c r="J687" s="4">
        <v>0</v>
      </c>
      <c r="K687" s="4"/>
      <c r="L687" s="4"/>
    </row>
    <row r="688" spans="2:12" x14ac:dyDescent="0.35">
      <c r="B688" s="4"/>
      <c r="C688" s="10"/>
      <c r="D688" s="11"/>
      <c r="E688" s="12"/>
      <c r="F688" s="8"/>
      <c r="G688" s="9" t="s">
        <v>18</v>
      </c>
      <c r="H688" s="4">
        <v>2</v>
      </c>
      <c r="I688" s="4">
        <v>1</v>
      </c>
      <c r="J688" s="4">
        <v>0</v>
      </c>
      <c r="K688" s="4"/>
      <c r="L688" s="4"/>
    </row>
    <row r="689" spans="2:12" x14ac:dyDescent="0.35">
      <c r="B689" s="4"/>
      <c r="C689" s="10"/>
      <c r="D689" s="11"/>
      <c r="E689" s="12"/>
      <c r="F689" s="8"/>
      <c r="G689" s="9" t="s">
        <v>19</v>
      </c>
      <c r="H689" s="4">
        <v>1</v>
      </c>
      <c r="I689" s="4">
        <v>1</v>
      </c>
      <c r="J689" s="4">
        <v>1</v>
      </c>
      <c r="K689" s="4"/>
      <c r="L689" s="4"/>
    </row>
    <row r="690" spans="2:12" x14ac:dyDescent="0.35">
      <c r="B690" s="4"/>
      <c r="C690" s="10"/>
      <c r="D690" s="11"/>
      <c r="E690" s="12"/>
      <c r="F690" s="8"/>
      <c r="G690" s="9" t="s">
        <v>20</v>
      </c>
      <c r="H690" s="4">
        <v>0</v>
      </c>
      <c r="I690" s="4">
        <v>1</v>
      </c>
      <c r="J690" s="4">
        <v>1</v>
      </c>
      <c r="K690" s="4"/>
      <c r="L690" s="4"/>
    </row>
    <row r="691" spans="2:12" x14ac:dyDescent="0.35">
      <c r="B691" s="4"/>
      <c r="C691" s="5"/>
      <c r="D691" s="6">
        <v>10</v>
      </c>
      <c r="E691" s="12" t="s">
        <v>12</v>
      </c>
      <c r="F691" s="8" t="s">
        <v>168</v>
      </c>
      <c r="G691" s="9" t="s">
        <v>14</v>
      </c>
      <c r="H691" s="34"/>
      <c r="I691" s="34"/>
      <c r="J691" s="34">
        <v>1</v>
      </c>
      <c r="K691" s="4"/>
      <c r="L691" s="4"/>
    </row>
    <row r="692" spans="2:12" x14ac:dyDescent="0.35">
      <c r="B692" s="4"/>
      <c r="C692" s="10"/>
      <c r="D692" s="11"/>
      <c r="E692" s="12"/>
      <c r="F692" s="8"/>
      <c r="G692" s="9" t="s">
        <v>16</v>
      </c>
      <c r="H692" s="34"/>
      <c r="I692" s="34"/>
      <c r="J692" s="34">
        <v>1</v>
      </c>
      <c r="K692" s="4"/>
      <c r="L692" s="4"/>
    </row>
    <row r="693" spans="2:12" x14ac:dyDescent="0.35">
      <c r="B693" s="4"/>
      <c r="C693" s="10"/>
      <c r="D693" s="11"/>
      <c r="E693" s="12"/>
      <c r="F693" s="8"/>
      <c r="G693" s="9" t="s">
        <v>18</v>
      </c>
      <c r="H693" s="34">
        <v>1</v>
      </c>
      <c r="I693" s="34"/>
      <c r="J693" s="34">
        <v>1</v>
      </c>
      <c r="K693" s="4"/>
      <c r="L693" s="4"/>
    </row>
    <row r="694" spans="2:12" x14ac:dyDescent="0.35">
      <c r="B694" s="4"/>
      <c r="C694" s="10"/>
      <c r="D694" s="11"/>
      <c r="E694" s="12"/>
      <c r="F694" s="8"/>
      <c r="G694" s="9" t="s">
        <v>19</v>
      </c>
      <c r="H694" s="34">
        <v>1</v>
      </c>
      <c r="I694" s="34"/>
      <c r="J694" s="34">
        <v>1</v>
      </c>
      <c r="K694" s="4"/>
      <c r="L694" s="4"/>
    </row>
    <row r="695" spans="2:12" x14ac:dyDescent="0.35">
      <c r="B695" s="4"/>
      <c r="C695" s="10"/>
      <c r="D695" s="11"/>
      <c r="E695" s="12"/>
      <c r="F695" s="8"/>
      <c r="G695" s="9" t="s">
        <v>20</v>
      </c>
      <c r="H695" s="34">
        <v>1</v>
      </c>
      <c r="I695" s="34"/>
      <c r="J695" s="34">
        <v>1</v>
      </c>
      <c r="K695" s="4"/>
      <c r="L695" s="4"/>
    </row>
    <row r="696" spans="2:12" x14ac:dyDescent="0.35">
      <c r="B696" s="4"/>
      <c r="C696" s="5"/>
      <c r="D696" s="11">
        <v>11</v>
      </c>
      <c r="E696" s="12" t="s">
        <v>12</v>
      </c>
      <c r="F696" s="8" t="s">
        <v>169</v>
      </c>
      <c r="G696" s="9" t="s">
        <v>14</v>
      </c>
      <c r="H696" s="4"/>
      <c r="I696" s="4"/>
      <c r="J696" s="4">
        <v>1</v>
      </c>
      <c r="K696" s="4"/>
      <c r="L696" s="4"/>
    </row>
    <row r="697" spans="2:12" x14ac:dyDescent="0.35">
      <c r="B697" s="4"/>
      <c r="C697" s="10"/>
      <c r="D697" s="11"/>
      <c r="E697" s="12"/>
      <c r="F697" s="8"/>
      <c r="G697" s="9" t="s">
        <v>16</v>
      </c>
      <c r="H697" s="4"/>
      <c r="I697" s="4"/>
      <c r="J697" s="4">
        <v>1</v>
      </c>
      <c r="K697" s="4"/>
      <c r="L697" s="4"/>
    </row>
    <row r="698" spans="2:12" x14ac:dyDescent="0.35">
      <c r="B698" s="4"/>
      <c r="C698" s="10"/>
      <c r="D698" s="11"/>
      <c r="E698" s="12"/>
      <c r="F698" s="8"/>
      <c r="G698" s="9" t="s">
        <v>18</v>
      </c>
      <c r="H698" s="4">
        <v>2</v>
      </c>
      <c r="I698" s="4"/>
      <c r="J698" s="4"/>
      <c r="K698" s="4"/>
      <c r="L698" s="4"/>
    </row>
    <row r="699" spans="2:12" x14ac:dyDescent="0.35">
      <c r="B699" s="4"/>
      <c r="C699" s="10"/>
      <c r="D699" s="11"/>
      <c r="E699" s="12"/>
      <c r="F699" s="8"/>
      <c r="G699" s="9" t="s">
        <v>19</v>
      </c>
      <c r="H699" s="4">
        <v>1</v>
      </c>
      <c r="I699" s="4"/>
      <c r="J699" s="4">
        <v>2</v>
      </c>
      <c r="K699" s="4"/>
      <c r="L699" s="4"/>
    </row>
    <row r="700" spans="2:12" x14ac:dyDescent="0.35">
      <c r="B700" s="4"/>
      <c r="C700" s="10"/>
      <c r="D700" s="11"/>
      <c r="E700" s="12"/>
      <c r="F700" s="8"/>
      <c r="G700" s="9" t="s">
        <v>20</v>
      </c>
      <c r="H700" s="4"/>
      <c r="I700" s="4"/>
      <c r="J700" s="4">
        <v>2</v>
      </c>
      <c r="K700" s="4"/>
      <c r="L700" s="4"/>
    </row>
    <row r="701" spans="2:12" x14ac:dyDescent="0.35">
      <c r="B701" s="4"/>
      <c r="C701" s="5"/>
      <c r="D701" s="6">
        <v>12</v>
      </c>
      <c r="E701" s="12" t="s">
        <v>12</v>
      </c>
      <c r="F701" s="8" t="s">
        <v>170</v>
      </c>
      <c r="G701" s="9" t="s">
        <v>14</v>
      </c>
      <c r="H701" s="4">
        <v>1</v>
      </c>
      <c r="I701" s="4"/>
      <c r="J701" s="4"/>
      <c r="K701" s="4"/>
      <c r="L701" s="4"/>
    </row>
    <row r="702" spans="2:12" x14ac:dyDescent="0.35">
      <c r="B702" s="4"/>
      <c r="C702" s="10"/>
      <c r="D702" s="11"/>
      <c r="E702" s="12"/>
      <c r="F702" s="8"/>
      <c r="G702" s="9" t="s">
        <v>16</v>
      </c>
      <c r="H702" s="4"/>
      <c r="I702" s="4"/>
      <c r="J702" s="4">
        <v>1</v>
      </c>
      <c r="K702" s="4"/>
      <c r="L702" s="4"/>
    </row>
    <row r="703" spans="2:12" x14ac:dyDescent="0.35">
      <c r="B703" s="4"/>
      <c r="C703" s="10"/>
      <c r="D703" s="11"/>
      <c r="E703" s="12"/>
      <c r="F703" s="8"/>
      <c r="G703" s="9" t="s">
        <v>18</v>
      </c>
      <c r="H703" s="4">
        <v>2</v>
      </c>
      <c r="I703" s="4"/>
      <c r="J703" s="4">
        <v>1</v>
      </c>
      <c r="K703" s="4"/>
      <c r="L703" s="4"/>
    </row>
    <row r="704" spans="2:12" x14ac:dyDescent="0.35">
      <c r="B704" s="4"/>
      <c r="C704" s="10"/>
      <c r="D704" s="11"/>
      <c r="E704" s="12"/>
      <c r="F704" s="8"/>
      <c r="G704" s="9" t="s">
        <v>19</v>
      </c>
      <c r="H704" s="4"/>
      <c r="I704" s="4">
        <v>1</v>
      </c>
      <c r="J704" s="4">
        <v>1</v>
      </c>
      <c r="K704" s="4">
        <v>1</v>
      </c>
      <c r="L704" s="4"/>
    </row>
    <row r="705" spans="2:20" x14ac:dyDescent="0.35">
      <c r="B705" s="4"/>
      <c r="C705" s="10"/>
      <c r="D705" s="11"/>
      <c r="E705" s="12"/>
      <c r="F705" s="8"/>
      <c r="G705" s="9" t="s">
        <v>20</v>
      </c>
      <c r="H705" s="4"/>
      <c r="I705" s="4"/>
      <c r="J705" s="4">
        <v>2</v>
      </c>
      <c r="K705" s="4"/>
      <c r="L705" s="4"/>
    </row>
    <row r="706" spans="2:20" x14ac:dyDescent="0.35">
      <c r="B706" s="4"/>
      <c r="C706" s="5"/>
      <c r="D706" s="11">
        <v>13</v>
      </c>
      <c r="E706" s="12" t="s">
        <v>12</v>
      </c>
      <c r="F706" s="8" t="s">
        <v>171</v>
      </c>
      <c r="G706" s="9" t="s">
        <v>14</v>
      </c>
      <c r="H706" s="4"/>
      <c r="I706" s="4"/>
      <c r="J706" s="4">
        <v>1</v>
      </c>
      <c r="K706" s="4"/>
      <c r="L706" s="4"/>
    </row>
    <row r="707" spans="2:20" x14ac:dyDescent="0.35">
      <c r="B707" s="4"/>
      <c r="C707" s="10"/>
      <c r="D707" s="11"/>
      <c r="E707" s="12"/>
      <c r="F707" s="8"/>
      <c r="G707" s="9" t="s">
        <v>16</v>
      </c>
      <c r="H707" s="4">
        <v>1</v>
      </c>
      <c r="I707" s="4"/>
      <c r="J707" s="4"/>
      <c r="K707" s="4"/>
      <c r="L707" s="4"/>
    </row>
    <row r="708" spans="2:20" x14ac:dyDescent="0.35">
      <c r="B708" s="4"/>
      <c r="C708" s="10"/>
      <c r="D708" s="11"/>
      <c r="E708" s="12"/>
      <c r="F708" s="8"/>
      <c r="G708" s="9" t="s">
        <v>18</v>
      </c>
      <c r="H708" s="4"/>
      <c r="I708" s="4"/>
      <c r="J708" s="4">
        <v>3</v>
      </c>
      <c r="K708" s="4"/>
      <c r="L708" s="4"/>
    </row>
    <row r="709" spans="2:20" x14ac:dyDescent="0.35">
      <c r="B709" s="4"/>
      <c r="C709" s="10"/>
      <c r="D709" s="11"/>
      <c r="E709" s="12"/>
      <c r="F709" s="8"/>
      <c r="G709" s="9" t="s">
        <v>19</v>
      </c>
      <c r="H709" s="4">
        <v>1</v>
      </c>
      <c r="I709" s="4">
        <v>1</v>
      </c>
      <c r="J709" s="4">
        <v>1</v>
      </c>
      <c r="K709" s="4"/>
      <c r="L709" s="4"/>
    </row>
    <row r="710" spans="2:20" x14ac:dyDescent="0.35">
      <c r="B710" s="4"/>
      <c r="C710" s="10"/>
      <c r="D710" s="11"/>
      <c r="E710" s="12"/>
      <c r="F710" s="8"/>
      <c r="G710" s="9" t="s">
        <v>20</v>
      </c>
      <c r="H710" s="4"/>
      <c r="I710" s="4"/>
      <c r="J710" s="4">
        <v>4</v>
      </c>
      <c r="K710" s="4"/>
      <c r="L710" s="4"/>
    </row>
    <row r="711" spans="2:20" x14ac:dyDescent="0.35">
      <c r="B711" s="4"/>
      <c r="C711" s="5"/>
      <c r="D711" s="6">
        <v>14</v>
      </c>
      <c r="E711" s="12" t="s">
        <v>12</v>
      </c>
      <c r="F711" s="8" t="s">
        <v>172</v>
      </c>
      <c r="G711" s="9" t="s">
        <v>14</v>
      </c>
      <c r="H711" s="4"/>
      <c r="I711" s="4"/>
      <c r="J711" s="4">
        <v>1</v>
      </c>
      <c r="K711" s="4"/>
      <c r="L711" s="4"/>
    </row>
    <row r="712" spans="2:20" x14ac:dyDescent="0.35">
      <c r="B712" s="4"/>
      <c r="C712" s="10"/>
      <c r="D712" s="11"/>
      <c r="E712" s="12"/>
      <c r="F712" s="8"/>
      <c r="G712" s="9" t="s">
        <v>16</v>
      </c>
      <c r="H712" s="4">
        <v>1</v>
      </c>
      <c r="I712" s="4"/>
      <c r="J712" s="4"/>
      <c r="K712" s="4"/>
      <c r="L712" s="4"/>
    </row>
    <row r="713" spans="2:20" x14ac:dyDescent="0.35">
      <c r="B713" s="4"/>
      <c r="C713" s="10"/>
      <c r="D713" s="11"/>
      <c r="E713" s="12"/>
      <c r="F713" s="8"/>
      <c r="G713" s="9" t="s">
        <v>18</v>
      </c>
      <c r="H713" s="4"/>
      <c r="I713" s="4"/>
      <c r="J713" s="4">
        <v>3</v>
      </c>
      <c r="K713" s="4"/>
      <c r="L713" s="4"/>
    </row>
    <row r="714" spans="2:20" x14ac:dyDescent="0.35">
      <c r="B714" s="4"/>
      <c r="C714" s="10"/>
      <c r="D714" s="11"/>
      <c r="E714" s="12"/>
      <c r="F714" s="8"/>
      <c r="G714" s="9" t="s">
        <v>19</v>
      </c>
      <c r="H714" s="4"/>
      <c r="I714" s="4"/>
      <c r="J714" s="4">
        <v>2</v>
      </c>
      <c r="K714" s="4"/>
      <c r="L714" s="4"/>
    </row>
    <row r="715" spans="2:20" x14ac:dyDescent="0.35">
      <c r="B715" s="4"/>
      <c r="C715" s="10"/>
      <c r="D715" s="11"/>
      <c r="E715" s="12"/>
      <c r="F715" s="8"/>
      <c r="G715" s="9" t="s">
        <v>20</v>
      </c>
      <c r="H715" s="4"/>
      <c r="I715" s="4"/>
      <c r="J715" s="4">
        <v>2</v>
      </c>
      <c r="K715" s="4"/>
      <c r="L715" s="4"/>
    </row>
    <row r="716" spans="2:20" x14ac:dyDescent="0.35">
      <c r="B716" s="4"/>
      <c r="C716" s="5"/>
      <c r="D716" s="46"/>
      <c r="E716" s="47"/>
      <c r="F716" s="48"/>
      <c r="G716" s="49"/>
      <c r="H716" s="50"/>
      <c r="I716" s="50"/>
      <c r="J716" s="50"/>
      <c r="K716" s="50"/>
      <c r="L716" s="50"/>
    </row>
    <row r="717" spans="2:20" x14ac:dyDescent="0.35">
      <c r="B717" s="4">
        <v>11</v>
      </c>
      <c r="C717" s="10" t="s">
        <v>173</v>
      </c>
      <c r="D717" s="11">
        <v>1</v>
      </c>
      <c r="E717" s="12" t="s">
        <v>12</v>
      </c>
      <c r="F717" s="8" t="s">
        <v>174</v>
      </c>
      <c r="G717" s="9" t="s">
        <v>14</v>
      </c>
      <c r="H717" s="25">
        <v>1</v>
      </c>
      <c r="I717" s="25"/>
      <c r="J717" s="25"/>
      <c r="K717" s="25"/>
      <c r="L717" s="4"/>
      <c r="N717" s="14" t="s">
        <v>175</v>
      </c>
      <c r="O717" s="7"/>
      <c r="P717" s="7"/>
      <c r="Q717" s="7"/>
      <c r="R717" s="7"/>
      <c r="S717" s="7"/>
      <c r="T717" s="9"/>
    </row>
    <row r="718" spans="2:20" x14ac:dyDescent="0.35">
      <c r="B718" s="4"/>
      <c r="C718" s="10"/>
      <c r="D718" s="11"/>
      <c r="E718" s="12"/>
      <c r="F718" s="8"/>
      <c r="G718" s="9" t="s">
        <v>16</v>
      </c>
      <c r="H718" s="25">
        <v>1</v>
      </c>
      <c r="I718" s="25"/>
      <c r="J718" s="25"/>
      <c r="K718" s="25"/>
      <c r="L718" s="4"/>
      <c r="N718" s="4" t="s">
        <v>4</v>
      </c>
      <c r="O718" s="15" t="s">
        <v>5</v>
      </c>
      <c r="P718" s="16"/>
      <c r="Q718" s="16"/>
      <c r="R718" s="16"/>
      <c r="S718" s="17"/>
      <c r="T718" s="5" t="s">
        <v>17</v>
      </c>
    </row>
    <row r="719" spans="2:20" x14ac:dyDescent="0.35">
      <c r="B719" s="4"/>
      <c r="C719" s="10"/>
      <c r="D719" s="11"/>
      <c r="E719" s="12"/>
      <c r="F719" s="8"/>
      <c r="G719" s="9" t="s">
        <v>18</v>
      </c>
      <c r="H719" s="25">
        <v>1</v>
      </c>
      <c r="I719" s="25">
        <v>1</v>
      </c>
      <c r="J719" s="25">
        <v>1</v>
      </c>
      <c r="K719" s="25"/>
      <c r="L719" s="4"/>
      <c r="N719" s="4"/>
      <c r="O719" s="4" t="s">
        <v>6</v>
      </c>
      <c r="P719" s="4" t="s">
        <v>7</v>
      </c>
      <c r="Q719" s="4" t="s">
        <v>8</v>
      </c>
      <c r="R719" s="4" t="s">
        <v>9</v>
      </c>
      <c r="S719" s="4" t="s">
        <v>10</v>
      </c>
      <c r="T719" s="5"/>
    </row>
    <row r="720" spans="2:20" x14ac:dyDescent="0.35">
      <c r="B720" s="4"/>
      <c r="C720" s="10"/>
      <c r="D720" s="11"/>
      <c r="E720" s="12"/>
      <c r="F720" s="8"/>
      <c r="G720" s="9" t="s">
        <v>19</v>
      </c>
      <c r="H720" s="25">
        <v>1</v>
      </c>
      <c r="I720" s="25">
        <v>1</v>
      </c>
      <c r="J720" s="25">
        <v>1</v>
      </c>
      <c r="K720" s="25"/>
      <c r="L720" s="4"/>
      <c r="N720" s="4"/>
      <c r="O720" s="4"/>
      <c r="P720" s="4"/>
      <c r="Q720" s="4"/>
      <c r="R720" s="4"/>
      <c r="S720" s="4"/>
      <c r="T720" s="5"/>
    </row>
    <row r="721" spans="2:20" x14ac:dyDescent="0.35">
      <c r="B721" s="4"/>
      <c r="C721" s="10"/>
      <c r="D721" s="11"/>
      <c r="E721" s="12"/>
      <c r="F721" s="8"/>
      <c r="G721" s="9" t="s">
        <v>20</v>
      </c>
      <c r="H721" s="25"/>
      <c r="I721" s="25">
        <v>1</v>
      </c>
      <c r="J721" s="25">
        <v>3</v>
      </c>
      <c r="K721" s="25"/>
      <c r="L721" s="4"/>
      <c r="N721" s="5" t="s">
        <v>14</v>
      </c>
      <c r="O721" s="4">
        <f>H717+H722+H727+H732+H737+H742+H747+H752+H757+H762</f>
        <v>4</v>
      </c>
      <c r="P721" s="4">
        <f t="shared" ref="O721:S725" si="10">I717+I722+I727+I732+I737+I742+I747+I752+I757+I762</f>
        <v>1</v>
      </c>
      <c r="Q721" s="4">
        <f t="shared" si="10"/>
        <v>5</v>
      </c>
      <c r="R721" s="4">
        <f t="shared" si="10"/>
        <v>0</v>
      </c>
      <c r="S721" s="4">
        <f t="shared" si="10"/>
        <v>0</v>
      </c>
      <c r="T721" s="4">
        <f>SUM(O721:S721)</f>
        <v>10</v>
      </c>
    </row>
    <row r="722" spans="2:20" x14ac:dyDescent="0.35">
      <c r="B722" s="4"/>
      <c r="C722" s="5"/>
      <c r="D722" s="6">
        <v>2</v>
      </c>
      <c r="E722" s="12" t="s">
        <v>12</v>
      </c>
      <c r="F722" s="8" t="s">
        <v>176</v>
      </c>
      <c r="G722" s="9" t="s">
        <v>14</v>
      </c>
      <c r="H722" s="4"/>
      <c r="I722" s="4"/>
      <c r="J722" s="4">
        <v>1</v>
      </c>
      <c r="K722" s="4"/>
      <c r="L722" s="4"/>
      <c r="N722" s="5" t="s">
        <v>16</v>
      </c>
      <c r="O722" s="4">
        <f t="shared" si="10"/>
        <v>7</v>
      </c>
      <c r="P722" s="4">
        <f t="shared" si="10"/>
        <v>0</v>
      </c>
      <c r="Q722" s="4">
        <f t="shared" si="10"/>
        <v>3</v>
      </c>
      <c r="R722" s="4">
        <f t="shared" si="10"/>
        <v>0</v>
      </c>
      <c r="S722" s="4">
        <f t="shared" si="10"/>
        <v>0</v>
      </c>
      <c r="T722" s="4">
        <f>SUM(O722:S722)</f>
        <v>10</v>
      </c>
    </row>
    <row r="723" spans="2:20" x14ac:dyDescent="0.35">
      <c r="B723" s="4"/>
      <c r="C723" s="10"/>
      <c r="D723" s="11"/>
      <c r="E723" s="12"/>
      <c r="F723" s="8"/>
      <c r="G723" s="9" t="s">
        <v>16</v>
      </c>
      <c r="H723" s="4">
        <v>1</v>
      </c>
      <c r="I723" s="4"/>
      <c r="J723" s="4"/>
      <c r="K723" s="4"/>
      <c r="L723" s="4"/>
      <c r="N723" s="5" t="s">
        <v>18</v>
      </c>
      <c r="O723" s="4">
        <f t="shared" si="10"/>
        <v>14</v>
      </c>
      <c r="P723" s="4">
        <f t="shared" si="10"/>
        <v>7</v>
      </c>
      <c r="Q723" s="4">
        <f t="shared" si="10"/>
        <v>9</v>
      </c>
      <c r="R723" s="4">
        <f t="shared" si="10"/>
        <v>0</v>
      </c>
      <c r="S723" s="4">
        <f t="shared" si="10"/>
        <v>0</v>
      </c>
      <c r="T723" s="4">
        <f>SUM(O723:S723)</f>
        <v>30</v>
      </c>
    </row>
    <row r="724" spans="2:20" x14ac:dyDescent="0.35">
      <c r="B724" s="4"/>
      <c r="C724" s="10"/>
      <c r="D724" s="11"/>
      <c r="E724" s="12"/>
      <c r="F724" s="8"/>
      <c r="G724" s="9" t="s">
        <v>18</v>
      </c>
      <c r="H724" s="4">
        <v>1</v>
      </c>
      <c r="I724" s="4">
        <v>1</v>
      </c>
      <c r="J724" s="4">
        <v>1</v>
      </c>
      <c r="K724" s="4"/>
      <c r="L724" s="4"/>
      <c r="N724" s="5" t="s">
        <v>19</v>
      </c>
      <c r="O724" s="4">
        <f t="shared" si="10"/>
        <v>9</v>
      </c>
      <c r="P724" s="4">
        <f t="shared" si="10"/>
        <v>4</v>
      </c>
      <c r="Q724" s="4">
        <f t="shared" si="10"/>
        <v>17</v>
      </c>
      <c r="R724" s="4">
        <f t="shared" si="10"/>
        <v>0</v>
      </c>
      <c r="S724" s="4">
        <f t="shared" si="10"/>
        <v>0</v>
      </c>
      <c r="T724" s="4">
        <f>SUM(O724:S724)</f>
        <v>30</v>
      </c>
    </row>
    <row r="725" spans="2:20" x14ac:dyDescent="0.35">
      <c r="B725" s="4"/>
      <c r="C725" s="10"/>
      <c r="D725" s="11"/>
      <c r="E725" s="12"/>
      <c r="F725" s="8"/>
      <c r="G725" s="9" t="s">
        <v>19</v>
      </c>
      <c r="H725" s="4">
        <v>1</v>
      </c>
      <c r="I725" s="4">
        <v>1</v>
      </c>
      <c r="J725" s="4">
        <v>1</v>
      </c>
      <c r="K725" s="4"/>
      <c r="L725" s="4"/>
      <c r="N725" s="5" t="s">
        <v>20</v>
      </c>
      <c r="O725" s="4">
        <f t="shared" si="10"/>
        <v>8</v>
      </c>
      <c r="P725" s="4">
        <f t="shared" si="10"/>
        <v>3</v>
      </c>
      <c r="Q725" s="4">
        <f t="shared" si="10"/>
        <v>18</v>
      </c>
      <c r="R725" s="4">
        <f t="shared" si="10"/>
        <v>0</v>
      </c>
      <c r="S725" s="4">
        <f t="shared" si="10"/>
        <v>0</v>
      </c>
      <c r="T725" s="4">
        <f>SUM(O725:S725)</f>
        <v>29</v>
      </c>
    </row>
    <row r="726" spans="2:20" x14ac:dyDescent="0.35">
      <c r="B726" s="4"/>
      <c r="C726" s="10"/>
      <c r="D726" s="11"/>
      <c r="E726" s="12"/>
      <c r="F726" s="8"/>
      <c r="G726" s="9" t="s">
        <v>20</v>
      </c>
      <c r="H726" s="4"/>
      <c r="I726" s="4"/>
      <c r="J726" s="4">
        <v>2</v>
      </c>
      <c r="K726" s="4"/>
      <c r="L726" s="4"/>
      <c r="N726" s="5"/>
      <c r="O726" s="5"/>
      <c r="P726" s="5"/>
      <c r="Q726" s="5"/>
      <c r="R726" s="5"/>
      <c r="S726" s="5"/>
      <c r="T726" s="4">
        <f>SUM(T721:T725)</f>
        <v>109</v>
      </c>
    </row>
    <row r="727" spans="2:20" x14ac:dyDescent="0.35">
      <c r="B727" s="4"/>
      <c r="C727" s="5"/>
      <c r="D727" s="11">
        <v>3</v>
      </c>
      <c r="E727" s="12" t="s">
        <v>12</v>
      </c>
      <c r="F727" s="8" t="s">
        <v>177</v>
      </c>
      <c r="G727" s="9" t="s">
        <v>14</v>
      </c>
      <c r="H727" s="4"/>
      <c r="I727" s="4">
        <v>1</v>
      </c>
      <c r="J727" s="4"/>
      <c r="K727" s="4"/>
      <c r="L727" s="4"/>
    </row>
    <row r="728" spans="2:20" x14ac:dyDescent="0.35">
      <c r="B728" s="4"/>
      <c r="C728" s="10"/>
      <c r="D728" s="11"/>
      <c r="E728" s="12"/>
      <c r="F728" s="8"/>
      <c r="G728" s="9" t="s">
        <v>16</v>
      </c>
      <c r="H728" s="4">
        <v>1</v>
      </c>
      <c r="I728" s="4"/>
      <c r="J728" s="4"/>
      <c r="K728" s="4"/>
      <c r="L728" s="4"/>
    </row>
    <row r="729" spans="2:20" x14ac:dyDescent="0.35">
      <c r="B729" s="4"/>
      <c r="C729" s="10"/>
      <c r="D729" s="11"/>
      <c r="E729" s="12"/>
      <c r="F729" s="8"/>
      <c r="G729" s="9" t="s">
        <v>18</v>
      </c>
      <c r="H729" s="4">
        <v>2</v>
      </c>
      <c r="I729" s="4"/>
      <c r="J729" s="4">
        <v>1</v>
      </c>
      <c r="K729" s="4"/>
      <c r="L729" s="4"/>
    </row>
    <row r="730" spans="2:20" x14ac:dyDescent="0.35">
      <c r="B730" s="4"/>
      <c r="C730" s="10"/>
      <c r="D730" s="11"/>
      <c r="E730" s="12"/>
      <c r="F730" s="8"/>
      <c r="G730" s="9" t="s">
        <v>19</v>
      </c>
      <c r="H730" s="4"/>
      <c r="I730" s="4"/>
      <c r="J730" s="4">
        <v>3</v>
      </c>
      <c r="K730" s="4"/>
      <c r="L730" s="4"/>
    </row>
    <row r="731" spans="2:20" x14ac:dyDescent="0.35">
      <c r="B731" s="4"/>
      <c r="C731" s="10"/>
      <c r="D731" s="11"/>
      <c r="E731" s="12"/>
      <c r="F731" s="8"/>
      <c r="G731" s="9" t="s">
        <v>20</v>
      </c>
      <c r="H731" s="4">
        <v>1</v>
      </c>
      <c r="I731" s="4"/>
      <c r="J731" s="4">
        <v>2</v>
      </c>
      <c r="K731" s="4"/>
      <c r="L731" s="4"/>
    </row>
    <row r="732" spans="2:20" x14ac:dyDescent="0.35">
      <c r="B732" s="4"/>
      <c r="C732" s="5"/>
      <c r="D732" s="6">
        <v>4</v>
      </c>
      <c r="E732" s="12" t="s">
        <v>12</v>
      </c>
      <c r="F732" s="8" t="s">
        <v>178</v>
      </c>
      <c r="G732" s="9" t="s">
        <v>14</v>
      </c>
      <c r="H732" s="4">
        <v>1</v>
      </c>
      <c r="I732" s="4"/>
      <c r="J732" s="4"/>
      <c r="K732" s="4"/>
      <c r="L732" s="4"/>
    </row>
    <row r="733" spans="2:20" x14ac:dyDescent="0.35">
      <c r="B733" s="4"/>
      <c r="C733" s="10"/>
      <c r="D733" s="11"/>
      <c r="E733" s="12"/>
      <c r="F733" s="8"/>
      <c r="G733" s="9" t="s">
        <v>16</v>
      </c>
      <c r="H733" s="4">
        <v>1</v>
      </c>
      <c r="I733" s="4"/>
      <c r="J733" s="4"/>
      <c r="K733" s="4"/>
      <c r="L733" s="4"/>
    </row>
    <row r="734" spans="2:20" x14ac:dyDescent="0.35">
      <c r="B734" s="4"/>
      <c r="C734" s="10"/>
      <c r="D734" s="11"/>
      <c r="E734" s="12"/>
      <c r="F734" s="8"/>
      <c r="G734" s="9" t="s">
        <v>18</v>
      </c>
      <c r="H734" s="4">
        <v>1</v>
      </c>
      <c r="I734" s="4"/>
      <c r="J734" s="4">
        <v>2</v>
      </c>
      <c r="K734" s="4"/>
      <c r="L734" s="4"/>
    </row>
    <row r="735" spans="2:20" x14ac:dyDescent="0.35">
      <c r="B735" s="4"/>
      <c r="C735" s="10"/>
      <c r="D735" s="11"/>
      <c r="E735" s="12"/>
      <c r="F735" s="8"/>
      <c r="G735" s="9" t="s">
        <v>19</v>
      </c>
      <c r="H735" s="4">
        <v>2</v>
      </c>
      <c r="I735" s="4"/>
      <c r="J735" s="4">
        <v>1</v>
      </c>
      <c r="K735" s="4"/>
      <c r="L735" s="4"/>
    </row>
    <row r="736" spans="2:20" x14ac:dyDescent="0.35">
      <c r="B736" s="4"/>
      <c r="C736" s="10"/>
      <c r="D736" s="11"/>
      <c r="E736" s="12"/>
      <c r="F736" s="8"/>
      <c r="G736" s="9" t="s">
        <v>20</v>
      </c>
      <c r="H736" s="4"/>
      <c r="I736" s="4">
        <v>1</v>
      </c>
      <c r="J736" s="4">
        <v>3</v>
      </c>
      <c r="K736" s="4"/>
      <c r="L736" s="4"/>
    </row>
    <row r="737" spans="2:12" x14ac:dyDescent="0.35">
      <c r="B737" s="4"/>
      <c r="C737" s="5"/>
      <c r="D737" s="11">
        <v>5</v>
      </c>
      <c r="E737" s="12" t="s">
        <v>12</v>
      </c>
      <c r="F737" s="8" t="s">
        <v>179</v>
      </c>
      <c r="G737" s="9" t="s">
        <v>14</v>
      </c>
      <c r="H737" s="4"/>
      <c r="I737" s="4"/>
      <c r="J737" s="4">
        <v>1</v>
      </c>
      <c r="K737" s="4"/>
      <c r="L737" s="4"/>
    </row>
    <row r="738" spans="2:12" x14ac:dyDescent="0.35">
      <c r="B738" s="4"/>
      <c r="C738" s="10"/>
      <c r="D738" s="11"/>
      <c r="E738" s="12"/>
      <c r="F738" s="8"/>
      <c r="G738" s="9" t="s">
        <v>16</v>
      </c>
      <c r="H738" s="4"/>
      <c r="I738" s="4"/>
      <c r="J738" s="4">
        <v>1</v>
      </c>
      <c r="K738" s="4"/>
      <c r="L738" s="4"/>
    </row>
    <row r="739" spans="2:12" x14ac:dyDescent="0.35">
      <c r="B739" s="4"/>
      <c r="C739" s="10"/>
      <c r="D739" s="11"/>
      <c r="E739" s="12"/>
      <c r="F739" s="8"/>
      <c r="G739" s="9" t="s">
        <v>18</v>
      </c>
      <c r="H739" s="4">
        <v>3</v>
      </c>
      <c r="I739" s="4"/>
      <c r="J739" s="4"/>
      <c r="K739" s="4"/>
      <c r="L739" s="4"/>
    </row>
    <row r="740" spans="2:12" x14ac:dyDescent="0.35">
      <c r="B740" s="4"/>
      <c r="C740" s="10"/>
      <c r="D740" s="11"/>
      <c r="E740" s="12"/>
      <c r="F740" s="8"/>
      <c r="G740" s="9" t="s">
        <v>19</v>
      </c>
      <c r="H740" s="4">
        <v>2</v>
      </c>
      <c r="I740" s="4"/>
      <c r="J740" s="4">
        <v>1</v>
      </c>
      <c r="K740" s="4"/>
      <c r="L740" s="4"/>
    </row>
    <row r="741" spans="2:12" x14ac:dyDescent="0.35">
      <c r="B741" s="4"/>
      <c r="C741" s="10"/>
      <c r="D741" s="11"/>
      <c r="E741" s="12"/>
      <c r="F741" s="8"/>
      <c r="G741" s="9" t="s">
        <v>20</v>
      </c>
      <c r="H741" s="4">
        <v>2</v>
      </c>
      <c r="I741" s="4">
        <v>1</v>
      </c>
      <c r="J741" s="4">
        <v>1</v>
      </c>
      <c r="K741" s="4"/>
      <c r="L741" s="4"/>
    </row>
    <row r="742" spans="2:12" x14ac:dyDescent="0.35">
      <c r="B742" s="4"/>
      <c r="C742" s="5"/>
      <c r="D742" s="6">
        <v>6</v>
      </c>
      <c r="E742" s="12" t="s">
        <v>12</v>
      </c>
      <c r="F742" s="20" t="s">
        <v>180</v>
      </c>
      <c r="G742" s="9" t="s">
        <v>14</v>
      </c>
      <c r="H742" s="4">
        <v>1</v>
      </c>
      <c r="I742" s="4"/>
      <c r="J742" s="4"/>
      <c r="K742" s="4"/>
      <c r="L742" s="4"/>
    </row>
    <row r="743" spans="2:12" x14ac:dyDescent="0.35">
      <c r="B743" s="4"/>
      <c r="C743" s="10"/>
      <c r="D743" s="11"/>
      <c r="E743" s="12"/>
      <c r="F743" s="8"/>
      <c r="G743" s="9" t="s">
        <v>16</v>
      </c>
      <c r="H743" s="4">
        <v>1</v>
      </c>
      <c r="I743" s="4"/>
      <c r="J743" s="4"/>
      <c r="K743" s="4"/>
      <c r="L743" s="4"/>
    </row>
    <row r="744" spans="2:12" x14ac:dyDescent="0.35">
      <c r="B744" s="4"/>
      <c r="C744" s="10"/>
      <c r="D744" s="11"/>
      <c r="E744" s="12"/>
      <c r="F744" s="8"/>
      <c r="G744" s="9" t="s">
        <v>18</v>
      </c>
      <c r="H744" s="4">
        <v>1</v>
      </c>
      <c r="I744" s="4"/>
      <c r="J744" s="4">
        <v>2</v>
      </c>
      <c r="K744" s="4"/>
      <c r="L744" s="4"/>
    </row>
    <row r="745" spans="2:12" x14ac:dyDescent="0.35">
      <c r="B745" s="4"/>
      <c r="C745" s="10"/>
      <c r="D745" s="11"/>
      <c r="E745" s="12"/>
      <c r="F745" s="8"/>
      <c r="G745" s="9" t="s">
        <v>19</v>
      </c>
      <c r="H745" s="4">
        <v>1</v>
      </c>
      <c r="I745" s="4"/>
      <c r="J745" s="4">
        <v>2</v>
      </c>
      <c r="K745" s="4"/>
      <c r="L745" s="4"/>
    </row>
    <row r="746" spans="2:12" x14ac:dyDescent="0.35">
      <c r="B746" s="4"/>
      <c r="C746" s="10"/>
      <c r="D746" s="11"/>
      <c r="E746" s="12"/>
      <c r="F746" s="8"/>
      <c r="G746" s="9" t="s">
        <v>20</v>
      </c>
      <c r="H746" s="4">
        <v>3</v>
      </c>
      <c r="I746" s="4"/>
      <c r="J746" s="4"/>
      <c r="K746" s="4"/>
      <c r="L746" s="4"/>
    </row>
    <row r="747" spans="2:12" x14ac:dyDescent="0.35">
      <c r="B747" s="4"/>
      <c r="C747" s="5"/>
      <c r="D747" s="11">
        <v>7</v>
      </c>
      <c r="E747" s="12" t="s">
        <v>12</v>
      </c>
      <c r="F747" s="8" t="s">
        <v>181</v>
      </c>
      <c r="G747" s="9" t="s">
        <v>14</v>
      </c>
      <c r="H747" s="55"/>
      <c r="I747" s="55"/>
      <c r="J747" s="55">
        <v>1</v>
      </c>
      <c r="K747" s="55"/>
      <c r="L747" s="4"/>
    </row>
    <row r="748" spans="2:12" x14ac:dyDescent="0.35">
      <c r="B748" s="4"/>
      <c r="C748" s="10"/>
      <c r="D748" s="11"/>
      <c r="E748" s="12"/>
      <c r="F748" s="8"/>
      <c r="G748" s="9" t="s">
        <v>16</v>
      </c>
      <c r="H748" s="55">
        <v>1</v>
      </c>
      <c r="I748" s="55"/>
      <c r="J748" s="55"/>
      <c r="K748" s="55"/>
      <c r="L748" s="4"/>
    </row>
    <row r="749" spans="2:12" x14ac:dyDescent="0.35">
      <c r="B749" s="4"/>
      <c r="C749" s="10"/>
      <c r="D749" s="11"/>
      <c r="E749" s="12"/>
      <c r="F749" s="8"/>
      <c r="G749" s="9" t="s">
        <v>18</v>
      </c>
      <c r="H749" s="55">
        <v>2</v>
      </c>
      <c r="I749" s="55"/>
      <c r="J749" s="55">
        <v>1</v>
      </c>
      <c r="K749" s="55"/>
      <c r="L749" s="4"/>
    </row>
    <row r="750" spans="2:12" x14ac:dyDescent="0.35">
      <c r="B750" s="4"/>
      <c r="C750" s="10"/>
      <c r="D750" s="11"/>
      <c r="E750" s="12"/>
      <c r="F750" s="8"/>
      <c r="G750" s="9" t="s">
        <v>19</v>
      </c>
      <c r="H750" s="55"/>
      <c r="I750" s="55">
        <v>1</v>
      </c>
      <c r="J750" s="55">
        <v>2</v>
      </c>
      <c r="K750" s="55"/>
      <c r="L750" s="4"/>
    </row>
    <row r="751" spans="2:12" x14ac:dyDescent="0.35">
      <c r="B751" s="4"/>
      <c r="C751" s="10"/>
      <c r="D751" s="11"/>
      <c r="E751" s="12"/>
      <c r="F751" s="8"/>
      <c r="G751" s="9" t="s">
        <v>20</v>
      </c>
      <c r="H751" s="55"/>
      <c r="I751" s="55"/>
      <c r="J751" s="55">
        <v>3</v>
      </c>
      <c r="K751" s="55"/>
      <c r="L751" s="4"/>
    </row>
    <row r="752" spans="2:12" x14ac:dyDescent="0.35">
      <c r="B752" s="4"/>
      <c r="C752" s="5"/>
      <c r="D752" s="6">
        <v>8</v>
      </c>
      <c r="E752" s="12" t="s">
        <v>12</v>
      </c>
      <c r="F752" s="20" t="s">
        <v>182</v>
      </c>
      <c r="G752" s="9" t="s">
        <v>14</v>
      </c>
      <c r="H752" s="70">
        <v>1</v>
      </c>
      <c r="I752" s="70"/>
      <c r="J752" s="70"/>
      <c r="K752" s="70"/>
      <c r="L752" s="4"/>
    </row>
    <row r="753" spans="2:13" x14ac:dyDescent="0.35">
      <c r="B753" s="4"/>
      <c r="C753" s="10"/>
      <c r="D753" s="11"/>
      <c r="E753" s="12"/>
      <c r="F753" s="8"/>
      <c r="G753" s="9" t="s">
        <v>16</v>
      </c>
      <c r="H753" s="4"/>
      <c r="I753" s="4"/>
      <c r="J753" s="4">
        <v>1</v>
      </c>
      <c r="K753" s="4"/>
      <c r="L753" s="4"/>
    </row>
    <row r="754" spans="2:13" x14ac:dyDescent="0.35">
      <c r="B754" s="4"/>
      <c r="C754" s="10"/>
      <c r="D754" s="11"/>
      <c r="E754" s="12"/>
      <c r="F754" s="8"/>
      <c r="G754" s="9" t="s">
        <v>18</v>
      </c>
      <c r="H754" s="4">
        <v>2</v>
      </c>
      <c r="I754" s="4">
        <v>1</v>
      </c>
      <c r="J754" s="4"/>
      <c r="K754" s="4"/>
      <c r="L754" s="4"/>
    </row>
    <row r="755" spans="2:13" x14ac:dyDescent="0.35">
      <c r="B755" s="4"/>
      <c r="C755" s="10"/>
      <c r="D755" s="11"/>
      <c r="E755" s="12"/>
      <c r="F755" s="8"/>
      <c r="G755" s="9" t="s">
        <v>19</v>
      </c>
      <c r="H755" s="4"/>
      <c r="I755" s="4">
        <v>1</v>
      </c>
      <c r="J755" s="4">
        <v>2</v>
      </c>
      <c r="K755" s="4"/>
      <c r="L755" s="4"/>
    </row>
    <row r="756" spans="2:13" x14ac:dyDescent="0.35">
      <c r="B756" s="4"/>
      <c r="C756" s="10"/>
      <c r="D756" s="11"/>
      <c r="E756" s="12"/>
      <c r="F756" s="8"/>
      <c r="G756" s="9" t="s">
        <v>20</v>
      </c>
      <c r="H756" s="4"/>
      <c r="I756" s="4"/>
      <c r="J756" s="4">
        <v>2</v>
      </c>
      <c r="K756" s="4"/>
      <c r="L756" s="4"/>
    </row>
    <row r="757" spans="2:13" x14ac:dyDescent="0.35">
      <c r="B757" s="4"/>
      <c r="C757" s="5"/>
      <c r="D757" s="11">
        <v>9</v>
      </c>
      <c r="E757" s="12" t="s">
        <v>12</v>
      </c>
      <c r="F757" s="8" t="s">
        <v>183</v>
      </c>
      <c r="G757" s="9" t="s">
        <v>14</v>
      </c>
      <c r="H757" s="25"/>
      <c r="I757" s="25"/>
      <c r="J757" s="25">
        <v>1</v>
      </c>
      <c r="K757" s="4"/>
      <c r="L757" s="4"/>
    </row>
    <row r="758" spans="2:13" x14ac:dyDescent="0.35">
      <c r="B758" s="4"/>
      <c r="C758" s="10"/>
      <c r="D758" s="11"/>
      <c r="E758" s="12"/>
      <c r="F758" s="8"/>
      <c r="G758" s="9" t="s">
        <v>16</v>
      </c>
      <c r="H758" s="25">
        <v>1</v>
      </c>
      <c r="I758" s="25"/>
      <c r="J758" s="25"/>
      <c r="K758" s="4"/>
      <c r="L758" s="4"/>
    </row>
    <row r="759" spans="2:13" x14ac:dyDescent="0.35">
      <c r="B759" s="4"/>
      <c r="C759" s="10"/>
      <c r="D759" s="11"/>
      <c r="E759" s="12"/>
      <c r="F759" s="8"/>
      <c r="G759" s="9" t="s">
        <v>18</v>
      </c>
      <c r="H759" s="25"/>
      <c r="I759" s="25">
        <v>2</v>
      </c>
      <c r="J759" s="25">
        <v>1</v>
      </c>
      <c r="K759" s="4"/>
      <c r="L759" s="4"/>
    </row>
    <row r="760" spans="2:13" x14ac:dyDescent="0.35">
      <c r="B760" s="4"/>
      <c r="C760" s="10"/>
      <c r="D760" s="11"/>
      <c r="E760" s="12"/>
      <c r="F760" s="8"/>
      <c r="G760" s="9" t="s">
        <v>19</v>
      </c>
      <c r="H760" s="25">
        <v>1</v>
      </c>
      <c r="I760" s="25"/>
      <c r="J760" s="25">
        <v>2</v>
      </c>
      <c r="K760" s="4"/>
      <c r="L760" s="4"/>
    </row>
    <row r="761" spans="2:13" x14ac:dyDescent="0.35">
      <c r="B761" s="4"/>
      <c r="C761" s="10"/>
      <c r="D761" s="11"/>
      <c r="E761" s="12"/>
      <c r="F761" s="8"/>
      <c r="G761" s="9" t="s">
        <v>20</v>
      </c>
      <c r="H761" s="25">
        <v>1</v>
      </c>
      <c r="I761" s="25"/>
      <c r="J761" s="25">
        <v>1</v>
      </c>
      <c r="K761" s="4"/>
      <c r="L761" s="4"/>
    </row>
    <row r="762" spans="2:13" x14ac:dyDescent="0.35">
      <c r="B762" s="4"/>
      <c r="C762" s="5"/>
      <c r="D762" s="6">
        <v>10</v>
      </c>
      <c r="E762" s="12" t="s">
        <v>12</v>
      </c>
      <c r="F762" s="8" t="s">
        <v>184</v>
      </c>
      <c r="G762" s="9" t="s">
        <v>14</v>
      </c>
      <c r="H762" s="4"/>
      <c r="I762" s="4"/>
      <c r="J762" s="4">
        <v>1</v>
      </c>
      <c r="K762" s="4"/>
      <c r="L762" s="4"/>
    </row>
    <row r="763" spans="2:13" x14ac:dyDescent="0.35">
      <c r="B763" s="4"/>
      <c r="C763" s="10"/>
      <c r="D763" s="11"/>
      <c r="E763" s="12"/>
      <c r="F763" s="8"/>
      <c r="G763" s="9" t="s">
        <v>16</v>
      </c>
      <c r="H763" s="4"/>
      <c r="I763" s="4"/>
      <c r="J763" s="4">
        <v>1</v>
      </c>
      <c r="K763" s="4"/>
      <c r="L763" s="4"/>
    </row>
    <row r="764" spans="2:13" x14ac:dyDescent="0.35">
      <c r="B764" s="4"/>
      <c r="C764" s="10"/>
      <c r="D764" s="11"/>
      <c r="E764" s="12"/>
      <c r="F764" s="8"/>
      <c r="G764" s="9" t="s">
        <v>18</v>
      </c>
      <c r="H764" s="4">
        <v>1</v>
      </c>
      <c r="I764" s="4">
        <v>2</v>
      </c>
      <c r="J764" s="4"/>
      <c r="K764" s="4"/>
      <c r="L764" s="4"/>
    </row>
    <row r="765" spans="2:13" x14ac:dyDescent="0.35">
      <c r="B765" s="4"/>
      <c r="C765" s="10"/>
      <c r="D765" s="11"/>
      <c r="E765" s="12"/>
      <c r="F765" s="8"/>
      <c r="G765" s="9" t="s">
        <v>19</v>
      </c>
      <c r="H765" s="4">
        <v>1</v>
      </c>
      <c r="I765" s="4"/>
      <c r="J765" s="4">
        <v>2</v>
      </c>
      <c r="K765" s="4"/>
      <c r="L765" s="4"/>
    </row>
    <row r="766" spans="2:13" x14ac:dyDescent="0.35">
      <c r="B766" s="4"/>
      <c r="C766" s="10"/>
      <c r="D766" s="11"/>
      <c r="E766" s="12"/>
      <c r="F766" s="8"/>
      <c r="G766" s="9" t="s">
        <v>20</v>
      </c>
      <c r="H766" s="4">
        <v>1</v>
      </c>
      <c r="I766" s="4"/>
      <c r="J766" s="4">
        <v>1</v>
      </c>
      <c r="K766" s="4"/>
      <c r="L766" s="4"/>
    </row>
    <row r="767" spans="2:13" ht="27" customHeight="1" x14ac:dyDescent="0.35">
      <c r="C767" s="5"/>
      <c r="D767" s="71" t="s">
        <v>17</v>
      </c>
      <c r="E767" s="72"/>
      <c r="F767" s="73"/>
      <c r="G767" s="5"/>
      <c r="H767" s="4">
        <f>SUM(H6:H766)</f>
        <v>499</v>
      </c>
      <c r="I767" s="4">
        <f>SUM(I6:I766)</f>
        <v>152</v>
      </c>
      <c r="J767" s="4">
        <f>SUM(J6:J766)</f>
        <v>934</v>
      </c>
      <c r="K767" s="4">
        <f>SUM(K6:K766)</f>
        <v>64</v>
      </c>
      <c r="L767" s="4">
        <f>SUM(L6:L766)</f>
        <v>0</v>
      </c>
      <c r="M767" s="2">
        <f>SUM(H767:L767)</f>
        <v>1649</v>
      </c>
    </row>
    <row r="770" spans="4:20" ht="17" x14ac:dyDescent="0.4">
      <c r="D770" s="74"/>
      <c r="N770" s="75" t="s">
        <v>185</v>
      </c>
      <c r="O770" s="76"/>
      <c r="P770" s="76"/>
      <c r="Q770" s="76"/>
      <c r="R770" s="76"/>
      <c r="S770" s="76"/>
      <c r="T770" s="77"/>
    </row>
    <row r="771" spans="4:20" ht="17" x14ac:dyDescent="0.4">
      <c r="N771" s="78" t="s">
        <v>4</v>
      </c>
      <c r="O771" s="79" t="s">
        <v>5</v>
      </c>
      <c r="P771" s="80"/>
      <c r="Q771" s="80"/>
      <c r="R771" s="80"/>
      <c r="S771" s="81"/>
      <c r="T771" s="82" t="s">
        <v>17</v>
      </c>
    </row>
    <row r="772" spans="4:20" ht="17" x14ac:dyDescent="0.4">
      <c r="N772" s="78"/>
      <c r="O772" s="78" t="s">
        <v>6</v>
      </c>
      <c r="P772" s="78" t="s">
        <v>7</v>
      </c>
      <c r="Q772" s="78" t="s">
        <v>8</v>
      </c>
      <c r="R772" s="78" t="s">
        <v>9</v>
      </c>
      <c r="S772" s="78" t="s">
        <v>10</v>
      </c>
      <c r="T772" s="82"/>
    </row>
    <row r="773" spans="4:20" ht="17" x14ac:dyDescent="0.4">
      <c r="N773" s="78"/>
      <c r="O773" s="78"/>
      <c r="P773" s="78"/>
      <c r="Q773" s="78"/>
      <c r="R773" s="78"/>
      <c r="S773" s="78"/>
      <c r="T773" s="82"/>
    </row>
    <row r="774" spans="4:20" ht="17" x14ac:dyDescent="0.4">
      <c r="N774" s="82" t="s">
        <v>14</v>
      </c>
      <c r="O774" s="78">
        <f>O10+O77+O138+O199+O280+O346+O432+O508+O579+O650+O721</f>
        <v>56</v>
      </c>
      <c r="P774" s="78">
        <f>P10+P77+P138+P199+P280+P346+P432+P508+P579+P650+P721</f>
        <v>15</v>
      </c>
      <c r="Q774" s="78">
        <f>Q10+Q77+Q138+Q199+Q280+Q346+Q432+Q508+Q579+Q650+Q721</f>
        <v>73</v>
      </c>
      <c r="R774" s="78">
        <f>R10+R77+R138+R199+R280+R346+R432+R508+R579+R650+R721</f>
        <v>6</v>
      </c>
      <c r="S774" s="78">
        <f>S10+S77+S138+S199+S280+S346+S432+S508+S579+S650+S721</f>
        <v>0</v>
      </c>
      <c r="T774" s="78">
        <f>SUM(O774:S774)</f>
        <v>150</v>
      </c>
    </row>
    <row r="775" spans="4:20" ht="17" x14ac:dyDescent="0.4">
      <c r="N775" s="82" t="s">
        <v>16</v>
      </c>
      <c r="O775" s="78">
        <f>O11+O78+O139+O200+O281+O347+O433+O509+O580+O651+O722</f>
        <v>73</v>
      </c>
      <c r="P775" s="78">
        <f>P11+P78+P139+P200+P281+P347+P433+P509+P580+P651+P722</f>
        <v>10</v>
      </c>
      <c r="Q775" s="78">
        <f>Q11+Q78+Q139+Q200+Q281+Q347+Q433+Q509+Q580+Q651+Q722</f>
        <v>66</v>
      </c>
      <c r="R775" s="78">
        <f>R11+R78+R139+R200+R281+R347+R433+R509+R580+R651+R722</f>
        <v>1</v>
      </c>
      <c r="S775" s="78">
        <v>0</v>
      </c>
      <c r="T775" s="78">
        <f>SUM(O775:S775)</f>
        <v>150</v>
      </c>
    </row>
    <row r="776" spans="4:20" ht="17" x14ac:dyDescent="0.4">
      <c r="N776" s="82" t="s">
        <v>18</v>
      </c>
      <c r="O776" s="78">
        <f t="shared" ref="O776:S778" si="11">O12+O79+O140+O201+O282+O348+O434+O510+O581+O652+O723</f>
        <v>153</v>
      </c>
      <c r="P776" s="78">
        <f t="shared" si="11"/>
        <v>59</v>
      </c>
      <c r="Q776" s="78">
        <f t="shared" si="11"/>
        <v>221</v>
      </c>
      <c r="R776" s="78">
        <f t="shared" si="11"/>
        <v>14</v>
      </c>
      <c r="S776" s="78">
        <f t="shared" si="11"/>
        <v>0</v>
      </c>
      <c r="T776" s="78">
        <f>SUM(O776:S776)</f>
        <v>447</v>
      </c>
    </row>
    <row r="777" spans="4:20" ht="17" x14ac:dyDescent="0.4">
      <c r="N777" s="82" t="s">
        <v>19</v>
      </c>
      <c r="O777" s="78">
        <f t="shared" si="11"/>
        <v>129</v>
      </c>
      <c r="P777" s="78">
        <f t="shared" si="11"/>
        <v>41</v>
      </c>
      <c r="Q777" s="78">
        <f t="shared" si="11"/>
        <v>239</v>
      </c>
      <c r="R777" s="78">
        <f t="shared" si="11"/>
        <v>14</v>
      </c>
      <c r="S777" s="78">
        <f t="shared" si="11"/>
        <v>0</v>
      </c>
      <c r="T777" s="78">
        <f>SUM(O777:S777)</f>
        <v>423</v>
      </c>
    </row>
    <row r="778" spans="4:20" ht="17" x14ac:dyDescent="0.4">
      <c r="N778" s="82" t="s">
        <v>20</v>
      </c>
      <c r="O778" s="78">
        <f t="shared" si="11"/>
        <v>88</v>
      </c>
      <c r="P778" s="78">
        <f t="shared" si="11"/>
        <v>27</v>
      </c>
      <c r="Q778" s="78">
        <f t="shared" si="11"/>
        <v>335</v>
      </c>
      <c r="R778" s="78">
        <f t="shared" si="11"/>
        <v>29</v>
      </c>
      <c r="S778" s="78">
        <f t="shared" si="11"/>
        <v>0</v>
      </c>
      <c r="T778" s="78">
        <f>SUM(O778:S778)</f>
        <v>479</v>
      </c>
    </row>
    <row r="779" spans="4:20" ht="17" x14ac:dyDescent="0.4">
      <c r="N779" s="82"/>
      <c r="O779" s="82"/>
      <c r="P779" s="82"/>
      <c r="Q779" s="82"/>
      <c r="R779" s="82"/>
      <c r="S779" s="82"/>
      <c r="T779" s="78">
        <f>SUM(T774:T778)</f>
        <v>1649</v>
      </c>
    </row>
    <row r="781" spans="4:20" x14ac:dyDescent="0.35">
      <c r="T781" s="83">
        <v>1649</v>
      </c>
    </row>
  </sheetData>
  <mergeCells count="24">
    <mergeCell ref="O505:S505"/>
    <mergeCell ref="O576:S576"/>
    <mergeCell ref="O647:S647"/>
    <mergeCell ref="O718:S718"/>
    <mergeCell ref="D767:F767"/>
    <mergeCell ref="O771:S771"/>
    <mergeCell ref="E118:F118"/>
    <mergeCell ref="O135:S135"/>
    <mergeCell ref="O196:S196"/>
    <mergeCell ref="O277:S277"/>
    <mergeCell ref="O343:S343"/>
    <mergeCell ref="O429:S429"/>
    <mergeCell ref="O7:S7"/>
    <mergeCell ref="O74:S74"/>
    <mergeCell ref="E93:F93"/>
    <mergeCell ref="E103:F103"/>
    <mergeCell ref="E108:F108"/>
    <mergeCell ref="E113:F113"/>
    <mergeCell ref="B1:L1"/>
    <mergeCell ref="B3:B4"/>
    <mergeCell ref="C3:C4"/>
    <mergeCell ref="D3:F4"/>
    <mergeCell ref="G3:G4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NB</dc:creator>
  <cp:lastModifiedBy>USER NB</cp:lastModifiedBy>
  <dcterms:created xsi:type="dcterms:W3CDTF">2024-01-29T05:48:38Z</dcterms:created>
  <dcterms:modified xsi:type="dcterms:W3CDTF">2024-01-29T05:49:07Z</dcterms:modified>
</cp:coreProperties>
</file>