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163B75ED-1189-4076-B61E-5ED92F8AA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 KOLEKSI TERCETAK" sheetId="1" r:id="rId1"/>
    <sheet name="REKAP JUDUL TERCETAK" sheetId="2" r:id="rId2"/>
  </sheets>
  <externalReferences>
    <externalReference r:id="rId3"/>
  </externalReferences>
  <definedNames>
    <definedName name="_xlnm.Print_Area" localSheetId="1">'REKAP JUDUL TERCETAK'!$A$1:$G$61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N13" i="1"/>
  <c r="O13" i="1" l="1"/>
  <c r="C12" i="2"/>
  <c r="D12" i="2"/>
  <c r="E12" i="2"/>
  <c r="F12" i="2"/>
  <c r="G12" i="2"/>
  <c r="B12" i="2"/>
  <c r="K10" i="1"/>
  <c r="K9" i="1"/>
  <c r="E9" i="1"/>
  <c r="E8" i="1"/>
  <c r="C8" i="1"/>
  <c r="J10" i="1"/>
  <c r="J9" i="1"/>
  <c r="D9" i="1"/>
  <c r="H8" i="1"/>
  <c r="F8" i="1"/>
  <c r="D8" i="1"/>
  <c r="C13" i="1" l="1"/>
  <c r="D13" i="1"/>
  <c r="E13" i="1"/>
  <c r="F13" i="1"/>
  <c r="H13" i="1"/>
  <c r="J13" i="1"/>
  <c r="B13" i="1"/>
  <c r="L13" i="1" l="1"/>
  <c r="G8" i="1" l="1"/>
  <c r="G13" i="1" s="1"/>
  <c r="I8" i="1" l="1"/>
  <c r="I13" i="1" s="1"/>
  <c r="K13" i="1" l="1"/>
  <c r="M13" i="1" l="1"/>
</calcChain>
</file>

<file path=xl/sharedStrings.xml><?xml version="1.0" encoding="utf-8"?>
<sst xmlns="http://schemas.openxmlformats.org/spreadsheetml/2006/main" count="40" uniqueCount="17">
  <si>
    <t>DINAS PERPUSTAKAAN DAN KEARSIPAN KABUPATEN SUKOHARJO</t>
  </si>
  <si>
    <t>JENIS</t>
  </si>
  <si>
    <t>TAHUN</t>
  </si>
  <si>
    <t>TOTAL</t>
  </si>
  <si>
    <t>JUDUL</t>
  </si>
  <si>
    <t>EKS</t>
  </si>
  <si>
    <t>Kepala Dinas Perpustakaan</t>
  </si>
  <si>
    <t>dan Kearsipan Kabupaten Sukoharjo</t>
  </si>
  <si>
    <t>REKAPITULASI KOLEKSI TERCETAK</t>
  </si>
  <si>
    <t>KOLEKSI UMUM</t>
  </si>
  <si>
    <t>KOLEKSI PERLING</t>
  </si>
  <si>
    <t>KOLEKSI BRAILLE</t>
  </si>
  <si>
    <t>KOLEKSI CD/VCD</t>
  </si>
  <si>
    <t>IWAN SETIYONO, S.STP., M.Hum</t>
  </si>
  <si>
    <t>NIP. 197803041997031001</t>
  </si>
  <si>
    <t>Ir. PROBONINGSIH DWI DANARTI</t>
  </si>
  <si>
    <t>NIP. 19650716 199208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</si>
</sst>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/>
    </xf>
    <xf numFmtId="41" fontId="0" fillId="0" borderId="1" xfId="1" applyFont="1" applyBorder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41" fontId="1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'REKAP JUDUL TERCETAK'!$A$6</c:f>
              <c:strCache>
                <c:ptCount val="1"/>
                <c:pt idx="0">
                  <c:v>KOLEKSI UMUM</c:v>
                </c:pt>
              </c:strCache>
            </c:strRef>
          </c:tx>
          <c:invertIfNegative val="0"/>
          <c:val>
            <c:numRef>
              <c:f>'REKAP JUDUL TERCETAK'!$B$6:$G$6</c:f>
              <c:numCache>
                <c:formatCode>_(* #,##0_);_(* \(#,##0\);_(* "-"_);_(@_)</c:formatCode>
                <c:ptCount val="6"/>
                <c:pt idx="0">
                  <c:v>26698</c:v>
                </c:pt>
                <c:pt idx="1">
                  <c:v>26720</c:v>
                </c:pt>
                <c:pt idx="2">
                  <c:v>26895</c:v>
                </c:pt>
                <c:pt idx="3">
                  <c:v>27279</c:v>
                </c:pt>
                <c:pt idx="4">
                  <c:v>27940</c:v>
                </c:pt>
                <c:pt idx="5">
                  <c:v>28118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1-4EA4-9068-5ED9BCC1DFFD}"/>
            </c:ext>
          </c:extLst>
        </c:ser>
        <c:ser>
          <c:idx val="1"/>
          <c:order val="1"/>
          <c:tx>
            <c:strRef>
              <c:f>'REKAP JUDUL TERCETAK'!$A$7</c:f>
              <c:strCache>
                <c:ptCount val="1"/>
                <c:pt idx="0">
                  <c:v>KOLEKSI PERLING</c:v>
                </c:pt>
              </c:strCache>
            </c:strRef>
          </c:tx>
          <c:invertIfNegative val="0"/>
          <c:val>
            <c:numRef>
              <c:f>'REKAP JUDUL TERCETAK'!$B$7:$G$7</c:f>
              <c:numCache>
                <c:formatCode>_(* #,##0_);_(* \(#,##0\);_(* "-"_);_(@_)</c:formatCode>
                <c:ptCount val="6"/>
                <c:pt idx="0">
                  <c:v>4376</c:v>
                </c:pt>
                <c:pt idx="1">
                  <c:v>4376</c:v>
                </c:pt>
                <c:pt idx="2">
                  <c:v>4376</c:v>
                </c:pt>
                <c:pt idx="3">
                  <c:v>4376</c:v>
                </c:pt>
                <c:pt idx="4">
                  <c:v>4407</c:v>
                </c:pt>
                <c:pt idx="5">
                  <c:v>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1-4EA4-9068-5ED9BCC1DFFD}"/>
            </c:ext>
          </c:extLst>
        </c:ser>
        <c:ser>
          <c:idx val="2"/>
          <c:order val="2"/>
          <c:tx>
            <c:strRef>
              <c:f>'REKAP JUDUL TERCETAK'!$A$8</c:f>
              <c:strCache>
                <c:ptCount val="1"/>
                <c:pt idx="0">
                  <c:v>KOLEKSI BRAILLE</c:v>
                </c:pt>
              </c:strCache>
            </c:strRef>
          </c:tx>
          <c:invertIfNegative val="0"/>
          <c:val>
            <c:numRef>
              <c:f>'REKAP JUDUL TERCETAK'!$B$8:$G$8</c:f>
              <c:numCache>
                <c:formatCode>_(* #,##0_);_(* \(#,##0\);_(* "-"_);_(@_)</c:formatCode>
                <c:ptCount val="6"/>
                <c:pt idx="0">
                  <c:v>234</c:v>
                </c:pt>
                <c:pt idx="1">
                  <c:v>234</c:v>
                </c:pt>
                <c:pt idx="2">
                  <c:v>296</c:v>
                </c:pt>
                <c:pt idx="3">
                  <c:v>301</c:v>
                </c:pt>
                <c:pt idx="4">
                  <c:v>301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1-4EA4-9068-5ED9BCC1DFFD}"/>
            </c:ext>
          </c:extLst>
        </c:ser>
        <c:ser>
          <c:idx val="3"/>
          <c:order val="3"/>
          <c:tx>
            <c:strRef>
              <c:f>'REKAP JUDUL TERCETAK'!$A$9</c:f>
              <c:strCache>
                <c:ptCount val="1"/>
                <c:pt idx="0">
                  <c:v>KOLEKSI CD/VCD</c:v>
                </c:pt>
              </c:strCache>
            </c:strRef>
          </c:tx>
          <c:invertIfNegative val="0"/>
          <c:val>
            <c:numRef>
              <c:f>'REKAP JUDUL TERCETAK'!$B$9:$G$9</c:f>
              <c:numCache>
                <c:formatCode>_(* #,##0_);_(* \(#,##0\);_(* "-"_);_(@_)</c:formatCode>
                <c:ptCount val="6"/>
                <c:pt idx="0">
                  <c:v>769</c:v>
                </c:pt>
                <c:pt idx="1">
                  <c:v>788</c:v>
                </c:pt>
                <c:pt idx="2">
                  <c:v>840</c:v>
                </c:pt>
                <c:pt idx="3">
                  <c:v>862</c:v>
                </c:pt>
                <c:pt idx="4">
                  <c:v>862</c:v>
                </c:pt>
                <c:pt idx="5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1-4EA4-9068-5ED9BCC1DFFD}"/>
            </c:ext>
          </c:extLst>
        </c:ser>
        <c:ser>
          <c:idx val="4"/>
          <c:order val="4"/>
          <c:tx>
            <c:strRef>
              <c:f>'REKAP JUDUL TERCETAK'!$A$10</c:f>
              <c:strCache>
                <c:ptCount val="1"/>
              </c:strCache>
            </c:strRef>
          </c:tx>
          <c:invertIfNegative val="0"/>
          <c:val>
            <c:numRef>
              <c:f>'REKAP JUDUL TERCETAK'!$B$10:$G$10</c:f>
              <c:numCache>
                <c:formatCode>_(* #,##0_);_(* \(#,##0\);_(* "-"_);_(@_)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7321-4EA4-9068-5ED9BCC1DFFD}"/>
            </c:ext>
          </c:extLst>
        </c:ser>
        <c:ser>
          <c:idx val="5"/>
          <c:order val="5"/>
          <c:tx>
            <c:strRef>
              <c:f>'REKAP JUDUL TERCETAK'!$A$11</c:f>
              <c:strCache>
                <c:ptCount val="1"/>
              </c:strCache>
            </c:strRef>
          </c:tx>
          <c:invertIfNegative val="0"/>
          <c:val>
            <c:numRef>
              <c:f>'REKAP JUDUL TERCETAK'!$B$11:$G$11</c:f>
              <c:numCache>
                <c:formatCode>_(* #,##0_);_(* \(#,##0\);_(* "-"_);_(@_)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7321-4EA4-9068-5ED9BCC1D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76448"/>
        <c:axId val="355177984"/>
      </c:barChart>
      <c:catAx>
        <c:axId val="35517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355177984"/>
        <c:crosses val="autoZero"/>
        <c:auto val="1"/>
        <c:lblAlgn val="ctr"/>
        <c:lblOffset val="100"/>
        <c:noMultiLvlLbl val="0"/>
      </c:catAx>
      <c:valAx>
        <c:axId val="355177984"/>
        <c:scaling>
          <c:orientation val="minMax"/>
        </c:scaling>
        <c:delete val="0"/>
        <c:axPos val="l"/>
        <c:majorGridlines/>
        <c:title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355176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0</xdr:rowOff>
    </xdr:from>
    <xdr:to>
      <xdr:col>7</xdr:col>
      <xdr:colOff>1009649</xdr:colOff>
      <xdr:row>60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LDER%20NIA\DATA%20PERPUSTAKAAN\DATA%20KOLEKSI%20PERPUSTAKAAN%20BY%20NIA\1.%20dari%20pak%20tun%20DATA%20KOLEKSI%20PERPUSTAKAAN%202017-TERBARU%20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leksi 2017 2020 data pak tun"/>
      <sheetName val="PENAMBAHAN KOLEKSI by NIA"/>
      <sheetName val="REKAP JUMLAH KOLEKSI CETAK"/>
      <sheetName val="DAFTAR APE"/>
      <sheetName val="PERMINTAAN JATENG FEB 2023"/>
    </sheetNames>
    <sheetDataSet>
      <sheetData sheetId="0"/>
      <sheetData sheetId="1">
        <row r="10">
          <cell r="B10">
            <v>25383</v>
          </cell>
          <cell r="F10">
            <v>3922</v>
          </cell>
          <cell r="G10">
            <v>6724</v>
          </cell>
          <cell r="J10">
            <v>454</v>
          </cell>
          <cell r="K10">
            <v>757</v>
          </cell>
        </row>
        <row r="11">
          <cell r="F11">
            <v>3922</v>
          </cell>
          <cell r="G11">
            <v>6724</v>
          </cell>
          <cell r="J11">
            <v>454</v>
          </cell>
          <cell r="K11">
            <v>757</v>
          </cell>
          <cell r="V11">
            <v>234</v>
          </cell>
          <cell r="W11">
            <v>324</v>
          </cell>
        </row>
        <row r="12">
          <cell r="F12">
            <v>3922</v>
          </cell>
          <cell r="G12">
            <v>6724</v>
          </cell>
          <cell r="J12">
            <v>454</v>
          </cell>
          <cell r="K12">
            <v>757</v>
          </cell>
        </row>
        <row r="13">
          <cell r="F13">
            <v>3922</v>
          </cell>
          <cell r="G13">
            <v>6724</v>
          </cell>
          <cell r="J13">
            <v>454</v>
          </cell>
          <cell r="K13">
            <v>757</v>
          </cell>
        </row>
        <row r="14">
          <cell r="N14">
            <v>862</v>
          </cell>
          <cell r="O14">
            <v>1314</v>
          </cell>
          <cell r="V14">
            <v>301</v>
          </cell>
          <cell r="W14">
            <v>400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Normal="100" zoomScaleSheetLayoutView="100" workbookViewId="0">
      <pane xSplit="1" topLeftCell="B1" activePane="topRight" state="frozen"/>
      <selection pane="topRight" activeCell="P19" sqref="P19"/>
    </sheetView>
  </sheetViews>
  <sheetFormatPr defaultRowHeight="14.4" x14ac:dyDescent="0.3"/>
  <cols>
    <col min="1" max="1" width="18.6640625" style="6" customWidth="1"/>
    <col min="2" max="5" width="8.6640625" style="6" customWidth="1"/>
    <col min="6" max="13" width="8.6640625" customWidth="1"/>
    <col min="14" max="14" width="9.6640625" customWidth="1"/>
    <col min="15" max="15" width="11" customWidth="1"/>
    <col min="16" max="16" width="15.88671875" customWidth="1"/>
  </cols>
  <sheetData>
    <row r="1" spans="1:15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5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x14ac:dyDescent="0.3">
      <c r="A4" s="27" t="s">
        <v>1</v>
      </c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7"/>
      <c r="B5" s="27">
        <v>2019</v>
      </c>
      <c r="C5" s="27"/>
      <c r="D5" s="27">
        <v>2020</v>
      </c>
      <c r="E5" s="27"/>
      <c r="F5" s="30">
        <v>2021</v>
      </c>
      <c r="G5" s="30"/>
      <c r="H5" s="27">
        <v>2022</v>
      </c>
      <c r="I5" s="27"/>
      <c r="J5" s="27">
        <v>2023</v>
      </c>
      <c r="K5" s="27"/>
      <c r="L5" s="27">
        <v>2024</v>
      </c>
      <c r="M5" s="27"/>
      <c r="N5" s="27">
        <v>2025</v>
      </c>
      <c r="O5" s="27"/>
    </row>
    <row r="6" spans="1:15" x14ac:dyDescent="0.3">
      <c r="A6" s="7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7" t="s">
        <v>4</v>
      </c>
      <c r="O6" s="7" t="s">
        <v>5</v>
      </c>
    </row>
    <row r="7" spans="1:15" x14ac:dyDescent="0.3">
      <c r="A7" s="3" t="s">
        <v>9</v>
      </c>
      <c r="B7" s="8">
        <v>26698</v>
      </c>
      <c r="C7" s="8">
        <v>44497</v>
      </c>
      <c r="D7" s="8">
        <v>26720</v>
      </c>
      <c r="E7" s="8">
        <v>44535</v>
      </c>
      <c r="F7" s="8">
        <v>26895</v>
      </c>
      <c r="G7" s="8">
        <v>44852</v>
      </c>
      <c r="H7" s="8">
        <v>27279</v>
      </c>
      <c r="I7" s="8">
        <v>45460</v>
      </c>
      <c r="J7" s="8">
        <v>27940</v>
      </c>
      <c r="K7" s="8">
        <v>46729</v>
      </c>
      <c r="L7" s="8">
        <v>28118</v>
      </c>
      <c r="M7" s="8">
        <v>47029</v>
      </c>
      <c r="N7" s="15">
        <v>29029</v>
      </c>
      <c r="O7" s="15">
        <v>48814</v>
      </c>
    </row>
    <row r="8" spans="1:15" x14ac:dyDescent="0.3">
      <c r="A8" s="5" t="s">
        <v>10</v>
      </c>
      <c r="B8" s="8">
        <f>'[1]PENAMBAHAN KOLEKSI by NIA'!$F$10+'[1]PENAMBAHAN KOLEKSI by NIA'!$J$10</f>
        <v>4376</v>
      </c>
      <c r="C8" s="8">
        <f>'[1]PENAMBAHAN KOLEKSI by NIA'!$G$10+'[1]PENAMBAHAN KOLEKSI by NIA'!$K$10</f>
        <v>7481</v>
      </c>
      <c r="D8" s="8">
        <f>'[1]PENAMBAHAN KOLEKSI by NIA'!$F$11+'[1]PENAMBAHAN KOLEKSI by NIA'!$J$11</f>
        <v>4376</v>
      </c>
      <c r="E8" s="8">
        <f>'[1]PENAMBAHAN KOLEKSI by NIA'!$G$11+'[1]PENAMBAHAN KOLEKSI by NIA'!$K$11</f>
        <v>7481</v>
      </c>
      <c r="F8" s="8">
        <f>'[1]PENAMBAHAN KOLEKSI by NIA'!$F$12+'[1]PENAMBAHAN KOLEKSI by NIA'!$J$12</f>
        <v>4376</v>
      </c>
      <c r="G8" s="8">
        <f>'[1]PENAMBAHAN KOLEKSI by NIA'!$G$12+'[1]PENAMBAHAN KOLEKSI by NIA'!$K$12</f>
        <v>7481</v>
      </c>
      <c r="H8" s="8">
        <f>'[1]PENAMBAHAN KOLEKSI by NIA'!$F$13+'[1]PENAMBAHAN KOLEKSI by NIA'!$J$13</f>
        <v>4376</v>
      </c>
      <c r="I8" s="8">
        <f>'[1]PENAMBAHAN KOLEKSI by NIA'!$G$13+'[1]PENAMBAHAN KOLEKSI by NIA'!$K$13</f>
        <v>7481</v>
      </c>
      <c r="J8" s="8">
        <v>4407</v>
      </c>
      <c r="K8" s="8">
        <v>7512</v>
      </c>
      <c r="L8" s="8">
        <v>4451</v>
      </c>
      <c r="M8" s="8">
        <v>7571</v>
      </c>
      <c r="N8" s="15">
        <v>5165</v>
      </c>
      <c r="O8" s="15">
        <v>8583</v>
      </c>
    </row>
    <row r="9" spans="1:15" x14ac:dyDescent="0.3">
      <c r="A9" s="5" t="s">
        <v>11</v>
      </c>
      <c r="B9" s="8">
        <v>234</v>
      </c>
      <c r="C9" s="8">
        <v>324</v>
      </c>
      <c r="D9" s="8">
        <f>'[1]PENAMBAHAN KOLEKSI by NIA'!$V$11</f>
        <v>234</v>
      </c>
      <c r="E9" s="8">
        <f>'[1]PENAMBAHAN KOLEKSI by NIA'!$W$11</f>
        <v>324</v>
      </c>
      <c r="F9" s="8">
        <v>296</v>
      </c>
      <c r="G9" s="8">
        <v>395</v>
      </c>
      <c r="H9" s="8">
        <v>301</v>
      </c>
      <c r="I9" s="8">
        <v>400</v>
      </c>
      <c r="J9" s="8">
        <f>'[1]PENAMBAHAN KOLEKSI by NIA'!$V$14</f>
        <v>301</v>
      </c>
      <c r="K9" s="8">
        <f>'[1]PENAMBAHAN KOLEKSI by NIA'!$W$14</f>
        <v>400</v>
      </c>
      <c r="L9" s="8">
        <v>402</v>
      </c>
      <c r="M9" s="8">
        <v>525</v>
      </c>
      <c r="N9" s="15">
        <v>415</v>
      </c>
      <c r="O9" s="15">
        <v>538</v>
      </c>
    </row>
    <row r="10" spans="1:15" x14ac:dyDescent="0.3">
      <c r="A10" s="5" t="s">
        <v>12</v>
      </c>
      <c r="B10" s="8">
        <v>769</v>
      </c>
      <c r="C10" s="8">
        <v>1212</v>
      </c>
      <c r="D10" s="8">
        <v>788</v>
      </c>
      <c r="E10" s="8">
        <v>1231</v>
      </c>
      <c r="F10" s="8">
        <v>840</v>
      </c>
      <c r="G10" s="8">
        <v>1292</v>
      </c>
      <c r="H10" s="8">
        <v>862</v>
      </c>
      <c r="I10" s="8">
        <v>1314</v>
      </c>
      <c r="J10" s="8">
        <f>'[1]PENAMBAHAN KOLEKSI by NIA'!$N$14</f>
        <v>862</v>
      </c>
      <c r="K10" s="8">
        <f>'[1]PENAMBAHAN KOLEKSI by NIA'!$O$14</f>
        <v>1314</v>
      </c>
      <c r="L10" s="8">
        <v>863</v>
      </c>
      <c r="M10" s="8">
        <v>1315</v>
      </c>
      <c r="N10" s="15">
        <v>863</v>
      </c>
      <c r="O10" s="15">
        <v>1315</v>
      </c>
    </row>
    <row r="11" spans="1:15" x14ac:dyDescent="0.3">
      <c r="A11" s="5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15"/>
      <c r="O11" s="15"/>
    </row>
    <row r="12" spans="1:15" x14ac:dyDescent="0.3">
      <c r="A12" s="5"/>
      <c r="B12" s="8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15"/>
      <c r="O12" s="15"/>
    </row>
    <row r="13" spans="1:15" x14ac:dyDescent="0.3">
      <c r="A13" s="4" t="s">
        <v>3</v>
      </c>
      <c r="B13" s="8">
        <f>SUM(B7:B12)</f>
        <v>32077</v>
      </c>
      <c r="C13" s="8">
        <f t="shared" ref="C13:M13" si="0">SUM(C7:C12)</f>
        <v>53514</v>
      </c>
      <c r="D13" s="8">
        <f t="shared" si="0"/>
        <v>32118</v>
      </c>
      <c r="E13" s="8">
        <f t="shared" si="0"/>
        <v>53571</v>
      </c>
      <c r="F13" s="8">
        <f t="shared" si="0"/>
        <v>32407</v>
      </c>
      <c r="G13" s="8">
        <f t="shared" si="0"/>
        <v>54020</v>
      </c>
      <c r="H13" s="8">
        <f t="shared" si="0"/>
        <v>32818</v>
      </c>
      <c r="I13" s="8">
        <f t="shared" si="0"/>
        <v>54655</v>
      </c>
      <c r="J13" s="8">
        <f t="shared" si="0"/>
        <v>33510</v>
      </c>
      <c r="K13" s="8">
        <f t="shared" si="0"/>
        <v>55955</v>
      </c>
      <c r="L13" s="19">
        <f t="shared" si="0"/>
        <v>33834</v>
      </c>
      <c r="M13" s="19">
        <f t="shared" si="0"/>
        <v>56440</v>
      </c>
      <c r="N13" s="18">
        <f>SUM(N7:N12)</f>
        <v>35472</v>
      </c>
      <c r="O13" s="18">
        <f>SUM(O7:O10)</f>
        <v>59250</v>
      </c>
    </row>
    <row r="16" spans="1:15" ht="15.6" x14ac:dyDescent="0.3">
      <c r="H16" s="20" t="s">
        <v>6</v>
      </c>
      <c r="I16" s="21"/>
      <c r="J16" s="21"/>
      <c r="K16" s="21"/>
    </row>
    <row r="17" spans="8:11" ht="15.6" x14ac:dyDescent="0.3">
      <c r="H17" s="20" t="s">
        <v>7</v>
      </c>
      <c r="I17" s="21"/>
      <c r="J17" s="21"/>
      <c r="K17" s="21"/>
    </row>
    <row r="18" spans="8:11" ht="15.6" x14ac:dyDescent="0.3">
      <c r="H18" s="10"/>
      <c r="I18" s="10"/>
      <c r="J18" s="10"/>
      <c r="K18" s="10"/>
    </row>
    <row r="19" spans="8:11" ht="15.6" x14ac:dyDescent="0.3">
      <c r="H19" s="10"/>
      <c r="I19" s="10"/>
      <c r="J19" s="10"/>
      <c r="K19" s="10"/>
    </row>
    <row r="20" spans="8:11" ht="15.6" x14ac:dyDescent="0.3">
      <c r="H20" s="22" t="s">
        <v>13</v>
      </c>
      <c r="I20" s="23"/>
      <c r="J20" s="23"/>
      <c r="K20" s="23"/>
    </row>
    <row r="21" spans="8:11" ht="15.6" x14ac:dyDescent="0.3">
      <c r="H21" s="24" t="s">
        <v>14</v>
      </c>
      <c r="I21" s="21"/>
      <c r="J21" s="21"/>
      <c r="K21" s="21"/>
    </row>
    <row r="22" spans="8:11" ht="15.6" x14ac:dyDescent="0.3">
      <c r="H22" s="16"/>
      <c r="I22" s="17"/>
      <c r="J22" s="17"/>
      <c r="K22" s="17"/>
    </row>
  </sheetData>
  <mergeCells count="15">
    <mergeCell ref="A1:L1"/>
    <mergeCell ref="A2:L2"/>
    <mergeCell ref="A4:A5"/>
    <mergeCell ref="B5:C5"/>
    <mergeCell ref="D5:E5"/>
    <mergeCell ref="F5:G5"/>
    <mergeCell ref="H5:I5"/>
    <mergeCell ref="J5:K5"/>
    <mergeCell ref="L5:M5"/>
    <mergeCell ref="H16:K16"/>
    <mergeCell ref="H17:K17"/>
    <mergeCell ref="H20:K20"/>
    <mergeCell ref="H21:K21"/>
    <mergeCell ref="B4:O4"/>
    <mergeCell ref="N5:O5"/>
  </mergeCells>
  <pageMargins left="0.7" right="0.7" top="0.75" bottom="0.75" header="0.3" footer="0.3"/>
  <pageSetup paperSize="256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Normal="100" zoomScaleSheetLayoutView="100" workbookViewId="0">
      <selection activeCell="H16" sqref="H16"/>
    </sheetView>
  </sheetViews>
  <sheetFormatPr defaultRowHeight="14.4" x14ac:dyDescent="0.3"/>
  <cols>
    <col min="1" max="1" width="25.33203125" style="6" customWidth="1"/>
    <col min="2" max="3" width="8.6640625" style="6" customWidth="1"/>
    <col min="4" max="7" width="8.6640625" customWidth="1"/>
    <col min="8" max="8" width="16.88671875" customWidth="1"/>
    <col min="9" max="9" width="11" customWidth="1"/>
    <col min="10" max="10" width="15.88671875" customWidth="1"/>
  </cols>
  <sheetData>
    <row r="1" spans="1:7" x14ac:dyDescent="0.3">
      <c r="A1" s="28" t="s">
        <v>8</v>
      </c>
      <c r="B1" s="28"/>
      <c r="C1" s="28"/>
      <c r="D1" s="28"/>
      <c r="E1" s="28"/>
      <c r="F1" s="28"/>
      <c r="G1" s="28"/>
    </row>
    <row r="2" spans="1:7" x14ac:dyDescent="0.3">
      <c r="A2" s="29" t="s">
        <v>0</v>
      </c>
      <c r="B2" s="29"/>
      <c r="C2" s="29"/>
      <c r="D2" s="29"/>
      <c r="E2" s="29"/>
      <c r="F2" s="29"/>
      <c r="G2" s="29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3" t="s">
        <v>1</v>
      </c>
      <c r="B4" s="32" t="s">
        <v>2</v>
      </c>
      <c r="C4" s="33"/>
      <c r="D4" s="33"/>
      <c r="E4" s="33"/>
      <c r="F4" s="33"/>
      <c r="G4" s="33"/>
    </row>
    <row r="5" spans="1:7" x14ac:dyDescent="0.3">
      <c r="A5" s="14"/>
      <c r="B5" s="2">
        <v>2019</v>
      </c>
      <c r="C5" s="2">
        <v>2020</v>
      </c>
      <c r="D5" s="12">
        <v>2021</v>
      </c>
      <c r="E5" s="11">
        <v>2022</v>
      </c>
      <c r="F5" s="11">
        <v>2023</v>
      </c>
      <c r="G5" s="11">
        <v>2024</v>
      </c>
    </row>
    <row r="6" spans="1:7" x14ac:dyDescent="0.3">
      <c r="A6" s="3" t="s">
        <v>9</v>
      </c>
      <c r="B6" s="8">
        <v>26698</v>
      </c>
      <c r="C6" s="8">
        <v>26720</v>
      </c>
      <c r="D6" s="9">
        <v>26895</v>
      </c>
      <c r="E6" s="9">
        <v>27279</v>
      </c>
      <c r="F6" s="9">
        <v>27940</v>
      </c>
      <c r="G6" s="9">
        <v>28118</v>
      </c>
    </row>
    <row r="7" spans="1:7" x14ac:dyDescent="0.3">
      <c r="A7" s="5" t="s">
        <v>10</v>
      </c>
      <c r="B7" s="8">
        <v>4376</v>
      </c>
      <c r="C7" s="8">
        <v>4376</v>
      </c>
      <c r="D7" s="9">
        <v>4376</v>
      </c>
      <c r="E7" s="9">
        <v>4376</v>
      </c>
      <c r="F7" s="9">
        <v>4407</v>
      </c>
      <c r="G7" s="9">
        <v>4451</v>
      </c>
    </row>
    <row r="8" spans="1:7" x14ac:dyDescent="0.3">
      <c r="A8" s="5" t="s">
        <v>11</v>
      </c>
      <c r="B8" s="8">
        <v>234</v>
      </c>
      <c r="C8" s="8">
        <v>234</v>
      </c>
      <c r="D8" s="9">
        <v>296</v>
      </c>
      <c r="E8" s="9">
        <v>301</v>
      </c>
      <c r="F8" s="9">
        <v>301</v>
      </c>
      <c r="G8" s="9">
        <v>402</v>
      </c>
    </row>
    <row r="9" spans="1:7" x14ac:dyDescent="0.3">
      <c r="A9" s="5" t="s">
        <v>12</v>
      </c>
      <c r="B9" s="8">
        <v>769</v>
      </c>
      <c r="C9" s="8">
        <v>788</v>
      </c>
      <c r="D9" s="9">
        <v>840</v>
      </c>
      <c r="E9" s="9">
        <v>862</v>
      </c>
      <c r="F9" s="9">
        <v>862</v>
      </c>
      <c r="G9" s="9">
        <v>863</v>
      </c>
    </row>
    <row r="10" spans="1:7" x14ac:dyDescent="0.3">
      <c r="A10" s="5"/>
      <c r="B10" s="8"/>
      <c r="C10" s="8"/>
      <c r="D10" s="9"/>
      <c r="E10" s="9"/>
      <c r="F10" s="9"/>
      <c r="G10" s="9"/>
    </row>
    <row r="11" spans="1:7" x14ac:dyDescent="0.3">
      <c r="A11" s="5"/>
      <c r="B11" s="8"/>
      <c r="C11" s="8"/>
      <c r="D11" s="9"/>
      <c r="E11" s="9"/>
      <c r="F11" s="9"/>
      <c r="G11" s="9"/>
    </row>
    <row r="12" spans="1:7" x14ac:dyDescent="0.3">
      <c r="A12" s="4" t="s">
        <v>3</v>
      </c>
      <c r="B12" s="8">
        <f>SUM(B6:B9)</f>
        <v>32077</v>
      </c>
      <c r="C12" s="8">
        <f t="shared" ref="C12:G12" si="0">SUM(C6:C9)</f>
        <v>32118</v>
      </c>
      <c r="D12" s="8">
        <f t="shared" si="0"/>
        <v>32407</v>
      </c>
      <c r="E12" s="8">
        <f t="shared" si="0"/>
        <v>32818</v>
      </c>
      <c r="F12" s="8">
        <f t="shared" si="0"/>
        <v>33510</v>
      </c>
      <c r="G12" s="8">
        <f t="shared" si="0"/>
        <v>33834</v>
      </c>
    </row>
    <row r="15" spans="1:7" ht="15.6" x14ac:dyDescent="0.3">
      <c r="C15" s="20" t="s">
        <v>6</v>
      </c>
      <c r="D15" s="20"/>
      <c r="E15" s="20"/>
      <c r="F15" s="20"/>
      <c r="G15" s="20"/>
    </row>
    <row r="16" spans="1:7" ht="15.6" x14ac:dyDescent="0.3">
      <c r="C16" s="20" t="s">
        <v>7</v>
      </c>
      <c r="D16" s="20"/>
      <c r="E16" s="20"/>
      <c r="F16" s="20"/>
      <c r="G16" s="20"/>
    </row>
    <row r="17" spans="3:7" ht="15.6" x14ac:dyDescent="0.3">
      <c r="E17" s="10"/>
      <c r="F17" s="10"/>
    </row>
    <row r="18" spans="3:7" ht="15.6" x14ac:dyDescent="0.3">
      <c r="E18" s="10"/>
      <c r="F18" s="10"/>
    </row>
    <row r="19" spans="3:7" ht="15.6" x14ac:dyDescent="0.3">
      <c r="C19" s="31" t="s">
        <v>15</v>
      </c>
      <c r="D19" s="31"/>
      <c r="E19" s="31"/>
      <c r="F19" s="31"/>
      <c r="G19" s="31"/>
    </row>
    <row r="20" spans="3:7" ht="15.6" x14ac:dyDescent="0.3">
      <c r="C20" s="24" t="s">
        <v>16</v>
      </c>
      <c r="D20" s="24"/>
      <c r="E20" s="24"/>
      <c r="F20" s="24"/>
      <c r="G20" s="24"/>
    </row>
    <row r="21" spans="3:7" ht="15.6" x14ac:dyDescent="0.3">
      <c r="C21" s="16"/>
      <c r="D21" s="16"/>
      <c r="E21" s="16"/>
      <c r="F21" s="16"/>
      <c r="G21" s="16"/>
    </row>
  </sheetData>
  <mergeCells count="7">
    <mergeCell ref="C19:G19"/>
    <mergeCell ref="C20:G20"/>
    <mergeCell ref="A1:G1"/>
    <mergeCell ref="A2:G2"/>
    <mergeCell ref="B4:G4"/>
    <mergeCell ref="C15:G15"/>
    <mergeCell ref="C16:G16"/>
  </mergeCells>
  <pageMargins left="0.7" right="0.7" top="0.75" bottom="0.75" header="0.3" footer="0.3"/>
  <pageSetup paperSize="256"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 KOLEKSI TERCETAK</vt:lpstr>
      <vt:lpstr>REKAP JUDUL TERCETAK</vt:lpstr>
      <vt:lpstr>'REKAP JUDUL TERCETAK'!Print_Area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J5</dc:creator>
  <cp:lastModifiedBy>Archive Sukoharjo</cp:lastModifiedBy>
  <dcterms:created xsi:type="dcterms:W3CDTF">2024-06-04T06:22:04Z</dcterms:created>
  <dcterms:modified xsi:type="dcterms:W3CDTF">2026-01-29T06:20:05Z</dcterms:modified>
</cp:coreProperties>
</file>