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ocuments\PPID\"/>
    </mc:Choice>
  </mc:AlternateContent>
  <bookViews>
    <workbookView xWindow="0" yWindow="0" windowWidth="23040" windowHeight="9384" activeTab="1"/>
  </bookViews>
  <sheets>
    <sheet name="Realisasi Tahap I" sheetId="1" r:id="rId1"/>
    <sheet name="Realisasi Tahap 2" sheetId="2" r:id="rId2"/>
  </sheets>
  <definedNames>
    <definedName name="_xlnm.Print_Area" localSheetId="1">'Realisasi Tahap 2'!$A$2:$J$46</definedName>
    <definedName name="_xlnm.Print_Area" localSheetId="0">'Realisasi Tahap I'!$A$2:$J$40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2" l="1"/>
  <c r="H37" i="2"/>
  <c r="G37" i="2"/>
  <c r="G36" i="2"/>
  <c r="I35" i="2"/>
  <c r="H34" i="2"/>
  <c r="G34" i="2"/>
  <c r="I34" i="2" s="1"/>
  <c r="I33" i="2"/>
  <c r="I32" i="2"/>
  <c r="I31" i="2"/>
  <c r="H30" i="2"/>
  <c r="I30" i="2" s="1"/>
  <c r="G30" i="2"/>
  <c r="I29" i="2"/>
  <c r="I28" i="2"/>
  <c r="H27" i="2"/>
  <c r="G27" i="2"/>
  <c r="I26" i="2"/>
  <c r="I25" i="2"/>
  <c r="I24" i="2"/>
  <c r="I23" i="2"/>
  <c r="I22" i="2"/>
  <c r="I21" i="2"/>
  <c r="H20" i="2"/>
  <c r="G20" i="2"/>
  <c r="G17" i="2" s="1"/>
  <c r="I19" i="2"/>
  <c r="I18" i="2"/>
  <c r="H17" i="2"/>
  <c r="H16" i="2" s="1"/>
  <c r="I37" i="2" l="1"/>
  <c r="I27" i="2"/>
  <c r="I17" i="2"/>
  <c r="G16" i="2"/>
  <c r="I20" i="2"/>
  <c r="H36" i="2"/>
  <c r="H41" i="2" s="1"/>
  <c r="G41" i="2" l="1"/>
  <c r="I41" i="2" s="1"/>
  <c r="I16" i="2"/>
  <c r="I36" i="2"/>
  <c r="I32" i="1" l="1"/>
  <c r="H31" i="1"/>
  <c r="G31" i="1"/>
  <c r="I31" i="1" s="1"/>
  <c r="H30" i="1"/>
  <c r="I29" i="1"/>
  <c r="I28" i="1"/>
  <c r="H27" i="1"/>
  <c r="G27" i="1"/>
  <c r="I27" i="1" s="1"/>
  <c r="I26" i="1"/>
  <c r="I25" i="1"/>
  <c r="I24" i="1"/>
  <c r="I23" i="1"/>
  <c r="I22" i="1"/>
  <c r="I21" i="1"/>
  <c r="H20" i="1"/>
  <c r="H17" i="1" s="1"/>
  <c r="G20" i="1"/>
  <c r="I19" i="1"/>
  <c r="I18" i="1"/>
  <c r="G17" i="1"/>
  <c r="G16" i="1" s="1"/>
  <c r="I17" i="1" l="1"/>
  <c r="H16" i="1"/>
  <c r="H35" i="1" s="1"/>
  <c r="I20" i="1"/>
  <c r="G30" i="1"/>
  <c r="I30" i="1" s="1"/>
  <c r="G35" i="1" l="1"/>
  <c r="I16" i="1"/>
  <c r="I35" i="1" l="1"/>
</calcChain>
</file>

<file path=xl/sharedStrings.xml><?xml version="1.0" encoding="utf-8"?>
<sst xmlns="http://schemas.openxmlformats.org/spreadsheetml/2006/main" count="114" uniqueCount="58">
  <si>
    <t>PEMERINTAH KABUPATEN SUKOHARJO</t>
  </si>
  <si>
    <t>KECAMATAN BENDOSARI</t>
  </si>
  <si>
    <t>DESA MOJOREJO</t>
  </si>
  <si>
    <t>Jln. Raya Mulur - Jumapolo     Kode Pos  57528</t>
  </si>
  <si>
    <t>LAPORAN REALISASI PENGGUNAAN BANTUAN</t>
  </si>
  <si>
    <t>Nama Bantuan</t>
  </si>
  <si>
    <t xml:space="preserve">:  </t>
  </si>
  <si>
    <t>Bantuan Alokasi Dana Desa Tahap I (50%)</t>
  </si>
  <si>
    <t>Jumlah Dana</t>
  </si>
  <si>
    <r>
      <t xml:space="preserve">Rp. </t>
    </r>
    <r>
      <rPr>
        <b/>
        <sz val="11"/>
        <color rgb="FF000000"/>
        <rFont val="Palatino Linotype"/>
        <family val="1"/>
      </rPr>
      <t>162.341.500,00 ( seratus enam puluh dua juta tiga ratus empat puluh satu ribu lima ratus rupiah)</t>
    </r>
  </si>
  <si>
    <t>Lokasi Kegiatan</t>
  </si>
  <si>
    <t>Desa Mojorejo Kec. Bendosari</t>
  </si>
  <si>
    <t>Tahun Anggaran</t>
  </si>
  <si>
    <t>No</t>
  </si>
  <si>
    <t>Uraian Belanja</t>
  </si>
  <si>
    <t>RENCANA</t>
  </si>
  <si>
    <t>REALISASI</t>
  </si>
  <si>
    <t>SELISIH</t>
  </si>
  <si>
    <t>Ket</t>
  </si>
  <si>
    <t>(Rp)</t>
  </si>
  <si>
    <t>I</t>
  </si>
  <si>
    <t>BIDANG PENYELENGGARAAN PEMERINTAHAN DESA</t>
  </si>
  <si>
    <t>A</t>
  </si>
  <si>
    <t>SUB BID PENYELENGGARAAN BELANJA PENGHASILAN TETAP, TUNJANGAN, DAN OPERASIONAL PEMERINTAH DESA DAN OPERASIONAL DESA</t>
  </si>
  <si>
    <t>Penyediaan Tunjangan Kepala Desa</t>
  </si>
  <si>
    <t>Penyediaan Tunjangan Perangkat  Desa</t>
  </si>
  <si>
    <t>Jaminan Ketenagakerjaan Kepala Desa dan Perangkat Desa</t>
  </si>
  <si>
    <t>a.</t>
  </si>
  <si>
    <t>Jaminan Ketenagakerjaan Kepala Desa</t>
  </si>
  <si>
    <t>b.</t>
  </si>
  <si>
    <t>Jaminan Ketenagakerjaan Perangkat Desa</t>
  </si>
  <si>
    <t>Tunjangan BPD dan Anggotanya</t>
  </si>
  <si>
    <t>Penyediaan Operasional Pemerintah Desa (ATK,Honor PKPKD dan PPKD dll)</t>
  </si>
  <si>
    <t>Penyediaan Operasional BPD</t>
  </si>
  <si>
    <t>Penyediaan Insentif/Operasional RT/RW</t>
  </si>
  <si>
    <t xml:space="preserve">B </t>
  </si>
  <si>
    <t>SUB BID PENYELENGGARAN TATA PRAJA PEMERINTAHAN,PERENCANAAN, KEUANGAN DAN PELAPORAN</t>
  </si>
  <si>
    <t xml:space="preserve">Penyelenggaraan Musyawaran Desa Lainnya (Musdus, rembug desa Non Reguler) </t>
  </si>
  <si>
    <t xml:space="preserve">Penyusunan Dokumen Perencanaan Desa (RPJMDesa/RKPDesa dll) </t>
  </si>
  <si>
    <t>II</t>
  </si>
  <si>
    <t>BIDANG PEMBINAAN KEMASYARAKATAN</t>
  </si>
  <si>
    <t>SUB BID KELEMBAGAAN MASYARAKAT</t>
  </si>
  <si>
    <t>Pembinaan PKK</t>
  </si>
  <si>
    <t>JUMLAH</t>
  </si>
  <si>
    <t>Kepala Desa Mojorejo</t>
  </si>
  <si>
    <t>SADIRAN</t>
  </si>
  <si>
    <t>Bantuan Alokasi Dana Desa Tahap II (50%)</t>
  </si>
  <si>
    <t xml:space="preserve">Penyelenggaraan Musyawarah Perencanaan Desa/Pembahasan APBDes (Reguler) </t>
  </si>
  <si>
    <t xml:space="preserve">Penyusunan Dokumen Keuangan Desa (APBDes, APBDes Perubahan, LPJ dll) </t>
  </si>
  <si>
    <t>C</t>
  </si>
  <si>
    <t>SUB BID PERTANAHAN</t>
  </si>
  <si>
    <t>Administrasi Pajak Bumi Dan bangunan (PBB)</t>
  </si>
  <si>
    <t>Sertifikasi Tanah Kas Desa</t>
  </si>
  <si>
    <t>Penentuan/penegasan/Pembangunan Batas/Patok Tanah Desa</t>
  </si>
  <si>
    <t>BIDANG PELAKSANAAN PEMBANGUNAN DESA</t>
  </si>
  <si>
    <t xml:space="preserve">Penyelenggaraan Informasi Publik Desa (Poster, Baliho Dll) </t>
  </si>
  <si>
    <t>Mojorejo, 30 Desember 2022</t>
  </si>
  <si>
    <t>Mojorejo,  13   Juli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</si>
</sst>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_);_(* \(#,##0\);_(* &quot;-&quot;_);_(@_)"/>
    <numFmt numFmtId="165" formatCode="_(&quot;Rp&quot;* #,##0.00_);_(&quot;Rp&quot;* \(#,##0.00\);_(&quot;Rp&quot;* &quot;-&quot;_);_(@_)"/>
    <numFmt numFmtId="166" formatCode="00,000,"/>
    <numFmt numFmtId="167" formatCode="00,"/>
    <numFmt numFmtId="168" formatCode="0,000,000.00"/>
    <numFmt numFmtId="169" formatCode="_(* #,##0.00_);_(* \(#,##0.00\);_(* &quot;-&quot;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Palatino Linotype"/>
      <family val="1"/>
    </font>
    <font>
      <b/>
      <sz val="14"/>
      <name val="Palatino Linotype"/>
      <family val="1"/>
    </font>
    <font>
      <b/>
      <sz val="10"/>
      <name val="Palatino Linotype"/>
      <family val="1"/>
    </font>
    <font>
      <b/>
      <sz val="10"/>
      <name val="Adobe Garamond Pro"/>
      <family val="1"/>
    </font>
    <font>
      <b/>
      <sz val="11"/>
      <color indexed="8"/>
      <name val="Palatino Linotype"/>
      <family val="1"/>
    </font>
    <font>
      <b/>
      <sz val="11"/>
      <name val="Palatino Linotype"/>
      <family val="1"/>
    </font>
    <font>
      <b/>
      <sz val="11"/>
      <color theme="1"/>
      <name val="Palatino Linotype"/>
      <family val="1"/>
    </font>
    <font>
      <b/>
      <sz val="11"/>
      <color rgb="FF000000"/>
      <name val="Palatino Linotype"/>
      <family val="1"/>
    </font>
    <font>
      <sz val="10"/>
      <color indexed="8"/>
      <name val="Arial"/>
      <family val="2"/>
    </font>
    <font>
      <sz val="11"/>
      <color indexed="8"/>
      <name val="Palatino Linotype"/>
      <family val="1"/>
    </font>
    <font>
      <sz val="11"/>
      <color theme="1"/>
      <name val="Palatino Linotype"/>
      <family val="1"/>
    </font>
    <font>
      <sz val="11"/>
      <color theme="1"/>
      <name val="Calibri"/>
      <family val="2"/>
      <charset val="1"/>
      <scheme val="minor"/>
    </font>
    <font>
      <sz val="11"/>
      <name val="Palatino Linotype"/>
      <family val="1"/>
    </font>
    <font>
      <sz val="10"/>
      <color indexed="8"/>
      <name val="Palatino Linotype"/>
      <family val="1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4" fillId="0" borderId="0"/>
  </cellStyleXfs>
  <cellXfs count="172">
    <xf numFmtId="0" fontId="0" fillId="0" borderId="0" xfId="0"/>
    <xf numFmtId="164" fontId="0" fillId="0" borderId="0" xfId="1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 applyProtection="1">
      <alignment horizontal="left" vertical="top"/>
      <protection locked="0"/>
    </xf>
    <xf numFmtId="0" fontId="7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vertical="top"/>
    </xf>
    <xf numFmtId="165" fontId="7" fillId="0" borderId="0" xfId="0" applyNumberFormat="1" applyFont="1" applyAlignment="1" applyProtection="1">
      <alignment horizontal="left" vertical="top"/>
      <protection locked="0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left"/>
    </xf>
    <xf numFmtId="0" fontId="7" fillId="0" borderId="2" xfId="2" applyFont="1" applyBorder="1" applyAlignment="1" applyProtection="1">
      <alignment horizontal="center" vertical="center"/>
      <protection locked="0"/>
    </xf>
    <xf numFmtId="1" fontId="7" fillId="0" borderId="2" xfId="2" applyNumberFormat="1" applyFont="1" applyBorder="1" applyAlignment="1" applyProtection="1">
      <alignment horizontal="center" vertical="center"/>
      <protection locked="0"/>
    </xf>
    <xf numFmtId="1" fontId="7" fillId="0" borderId="5" xfId="2" applyNumberFormat="1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center" vertical="center"/>
    </xf>
    <xf numFmtId="166" fontId="7" fillId="0" borderId="2" xfId="0" applyNumberFormat="1" applyFont="1" applyBorder="1" applyAlignment="1" applyProtection="1">
      <alignment horizontal="center" vertical="top"/>
      <protection locked="0"/>
    </xf>
    <xf numFmtId="0" fontId="7" fillId="0" borderId="4" xfId="0" applyFont="1" applyBorder="1" applyAlignment="1" applyProtection="1">
      <alignment horizontal="left" vertical="top"/>
      <protection locked="0"/>
    </xf>
    <xf numFmtId="0" fontId="7" fillId="0" borderId="4" xfId="0" applyFont="1" applyBorder="1"/>
    <xf numFmtId="4" fontId="7" fillId="0" borderId="2" xfId="0" applyNumberFormat="1" applyFont="1" applyBorder="1" applyAlignment="1">
      <alignment horizontal="right"/>
    </xf>
    <xf numFmtId="4" fontId="9" fillId="0" borderId="2" xfId="0" applyNumberFormat="1" applyFont="1" applyBorder="1"/>
    <xf numFmtId="0" fontId="2" fillId="0" borderId="2" xfId="0" applyFont="1" applyBorder="1"/>
    <xf numFmtId="0" fontId="2" fillId="0" borderId="0" xfId="0" applyFont="1"/>
    <xf numFmtId="164" fontId="2" fillId="0" borderId="0" xfId="1" applyFont="1"/>
    <xf numFmtId="166" fontId="12" fillId="0" borderId="2" xfId="0" applyNumberFormat="1" applyFont="1" applyBorder="1" applyAlignment="1" applyProtection="1">
      <alignment horizontal="center" vertical="top"/>
      <protection locked="0"/>
    </xf>
    <xf numFmtId="0" fontId="12" fillId="0" borderId="4" xfId="0" applyFont="1" applyBorder="1" applyAlignment="1" applyProtection="1">
      <alignment horizontal="left" vertical="top"/>
      <protection locked="0"/>
    </xf>
    <xf numFmtId="4" fontId="12" fillId="0" borderId="2" xfId="0" applyNumberFormat="1" applyFont="1" applyBorder="1" applyAlignment="1">
      <alignment horizontal="right"/>
    </xf>
    <xf numFmtId="4" fontId="13" fillId="0" borderId="2" xfId="0" applyNumberFormat="1" applyFont="1" applyBorder="1"/>
    <xf numFmtId="0" fontId="0" fillId="0" borderId="2" xfId="0" applyBorder="1"/>
    <xf numFmtId="0" fontId="12" fillId="0" borderId="4" xfId="0" applyFont="1" applyBorder="1" applyAlignment="1">
      <alignment horizontal="center"/>
    </xf>
    <xf numFmtId="0" fontId="12" fillId="0" borderId="4" xfId="0" applyFont="1" applyBorder="1"/>
    <xf numFmtId="166" fontId="12" fillId="0" borderId="2" xfId="0" applyNumberFormat="1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164" fontId="0" fillId="0" borderId="0" xfId="1" applyFont="1" applyAlignment="1">
      <alignment vertical="center"/>
    </xf>
    <xf numFmtId="0" fontId="12" fillId="0" borderId="3" xfId="0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2" xfId="0" applyFont="1" applyBorder="1" applyAlignment="1">
      <alignment horizontal="center" vertical="top"/>
    </xf>
    <xf numFmtId="0" fontId="13" fillId="0" borderId="3" xfId="0" applyFont="1" applyBorder="1" applyAlignment="1">
      <alignment vertical="top"/>
    </xf>
    <xf numFmtId="0" fontId="13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4" fontId="12" fillId="0" borderId="2" xfId="1" applyNumberFormat="1" applyFont="1" applyFill="1" applyBorder="1" applyAlignment="1" applyProtection="1">
      <alignment horizontal="right" vertical="top"/>
      <protection locked="0"/>
    </xf>
    <xf numFmtId="0" fontId="0" fillId="0" borderId="2" xfId="0" applyBorder="1" applyAlignment="1">
      <alignment vertical="top"/>
    </xf>
    <xf numFmtId="0" fontId="0" fillId="0" borderId="0" xfId="0" applyAlignment="1">
      <alignment vertical="top"/>
    </xf>
    <xf numFmtId="164" fontId="1" fillId="0" borderId="0" xfId="1" applyFont="1" applyAlignment="1">
      <alignment vertical="top"/>
    </xf>
    <xf numFmtId="0" fontId="12" fillId="0" borderId="2" xfId="0" applyFont="1" applyBorder="1" applyAlignment="1">
      <alignment horizontal="center"/>
    </xf>
    <xf numFmtId="0" fontId="13" fillId="0" borderId="3" xfId="0" applyFont="1" applyBorder="1"/>
    <xf numFmtId="0" fontId="13" fillId="0" borderId="4" xfId="0" applyFont="1" applyBorder="1" applyAlignment="1">
      <alignment horizontal="center" vertical="top"/>
    </xf>
    <xf numFmtId="164" fontId="1" fillId="0" borderId="0" xfId="1" applyFont="1"/>
    <xf numFmtId="0" fontId="7" fillId="0" borderId="2" xfId="0" applyFont="1" applyBorder="1" applyAlignment="1">
      <alignment horizontal="center"/>
    </xf>
    <xf numFmtId="167" fontId="7" fillId="0" borderId="3" xfId="0" quotePrefix="1" applyNumberFormat="1" applyFont="1" applyBorder="1" applyAlignment="1" applyProtection="1">
      <alignment vertical="top"/>
      <protection locked="0"/>
    </xf>
    <xf numFmtId="167" fontId="7" fillId="0" borderId="4" xfId="0" quotePrefix="1" applyNumberFormat="1" applyFont="1" applyBorder="1" applyAlignment="1" applyProtection="1">
      <alignment vertical="top"/>
      <protection locked="0"/>
    </xf>
    <xf numFmtId="167" fontId="7" fillId="0" borderId="5" xfId="0" quotePrefix="1" applyNumberFormat="1" applyFont="1" applyBorder="1" applyAlignment="1" applyProtection="1">
      <alignment vertical="top"/>
      <protection locked="0"/>
    </xf>
    <xf numFmtId="4" fontId="7" fillId="0" borderId="2" xfId="1" applyNumberFormat="1" applyFont="1" applyFill="1" applyBorder="1" applyAlignment="1" applyProtection="1">
      <alignment horizontal="right" vertical="top"/>
      <protection locked="0"/>
    </xf>
    <xf numFmtId="167" fontId="12" fillId="0" borderId="4" xfId="0" quotePrefix="1" applyNumberFormat="1" applyFont="1" applyBorder="1" applyAlignment="1" applyProtection="1">
      <alignment horizontal="left" vertical="top"/>
      <protection locked="0"/>
    </xf>
    <xf numFmtId="1" fontId="12" fillId="0" borderId="4" xfId="0" quotePrefix="1" applyNumberFormat="1" applyFont="1" applyBorder="1" applyAlignment="1" applyProtection="1">
      <alignment horizontal="left" vertical="top"/>
      <protection locked="0"/>
    </xf>
    <xf numFmtId="0" fontId="12" fillId="0" borderId="4" xfId="0" applyFont="1" applyBorder="1" applyAlignment="1" applyProtection="1">
      <alignment horizontal="center" vertical="top"/>
      <protection locked="0"/>
    </xf>
    <xf numFmtId="1" fontId="7" fillId="0" borderId="8" xfId="0" quotePrefix="1" applyNumberFormat="1" applyFont="1" applyBorder="1" applyAlignment="1" applyProtection="1">
      <alignment vertical="top" wrapText="1"/>
      <protection locked="0"/>
    </xf>
    <xf numFmtId="1" fontId="7" fillId="0" borderId="9" xfId="0" quotePrefix="1" applyNumberFormat="1" applyFont="1" applyBorder="1" applyAlignment="1" applyProtection="1">
      <alignment vertical="top" wrapText="1"/>
      <protection locked="0"/>
    </xf>
    <xf numFmtId="1" fontId="7" fillId="0" borderId="10" xfId="0" quotePrefix="1" applyNumberFormat="1" applyFont="1" applyBorder="1" applyAlignment="1" applyProtection="1">
      <alignment vertical="top" wrapText="1"/>
      <protection locked="0"/>
    </xf>
    <xf numFmtId="1" fontId="7" fillId="0" borderId="2" xfId="2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167" fontId="12" fillId="0" borderId="0" xfId="0" quotePrefix="1" applyNumberFormat="1" applyFont="1" applyAlignment="1" applyProtection="1">
      <alignment horizontal="left" vertical="top"/>
      <protection locked="0"/>
    </xf>
    <xf numFmtId="0" fontId="12" fillId="0" borderId="0" xfId="0" applyFont="1" applyAlignment="1" applyProtection="1">
      <alignment horizontal="left" vertical="top"/>
      <protection locked="0"/>
    </xf>
    <xf numFmtId="0" fontId="12" fillId="0" borderId="0" xfId="0" applyFont="1"/>
    <xf numFmtId="1" fontId="12" fillId="0" borderId="0" xfId="0" applyNumberFormat="1" applyFont="1" applyAlignment="1" applyProtection="1">
      <alignment horizontal="right" vertical="top"/>
      <protection locked="0"/>
    </xf>
    <xf numFmtId="168" fontId="12" fillId="0" borderId="0" xfId="0" applyNumberFormat="1" applyFont="1" applyAlignment="1" applyProtection="1">
      <alignment horizontal="center" vertical="top"/>
      <protection locked="0"/>
    </xf>
    <xf numFmtId="164" fontId="0" fillId="0" borderId="0" xfId="1" applyFont="1" applyBorder="1"/>
    <xf numFmtId="1" fontId="12" fillId="0" borderId="0" xfId="0" applyNumberFormat="1" applyFont="1" applyAlignment="1" applyProtection="1">
      <alignment horizontal="center" vertical="top"/>
      <protection locked="0"/>
    </xf>
    <xf numFmtId="0" fontId="16" fillId="0" borderId="0" xfId="0" applyFont="1" applyAlignment="1">
      <alignment horizontal="center"/>
    </xf>
    <xf numFmtId="167" fontId="16" fillId="0" borderId="0" xfId="0" quotePrefix="1" applyNumberFormat="1" applyFont="1" applyAlignment="1" applyProtection="1">
      <alignment horizontal="left" vertical="top"/>
      <protection locked="0"/>
    </xf>
    <xf numFmtId="0" fontId="16" fillId="0" borderId="0" xfId="0" applyFont="1" applyAlignment="1" applyProtection="1">
      <alignment horizontal="left" vertical="top"/>
      <protection locked="0"/>
    </xf>
    <xf numFmtId="0" fontId="16" fillId="0" borderId="0" xfId="0" applyFont="1"/>
    <xf numFmtId="1" fontId="16" fillId="0" borderId="0" xfId="0" applyNumberFormat="1" applyFont="1" applyAlignment="1" applyProtection="1">
      <alignment horizontal="right" vertical="top"/>
      <protection locked="0"/>
    </xf>
    <xf numFmtId="0" fontId="13" fillId="0" borderId="0" xfId="0" applyFont="1"/>
    <xf numFmtId="0" fontId="1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169" fontId="16" fillId="0" borderId="0" xfId="1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Fill="1" applyAlignment="1" applyProtection="1">
      <alignment horizontal="left" vertical="top"/>
      <protection locked="0"/>
    </xf>
    <xf numFmtId="165" fontId="7" fillId="0" borderId="0" xfId="0" applyNumberFormat="1" applyFont="1" applyFill="1" applyAlignment="1" applyProtection="1">
      <alignment horizontal="left" vertical="top"/>
      <protection locked="0"/>
    </xf>
    <xf numFmtId="0" fontId="7" fillId="0" borderId="0" xfId="0" applyFont="1" applyFill="1" applyBorder="1" applyAlignment="1" applyProtection="1">
      <alignment horizontal="left" vertical="top"/>
      <protection locked="0"/>
    </xf>
    <xf numFmtId="14" fontId="0" fillId="0" borderId="0" xfId="1" applyNumberFormat="1" applyFont="1"/>
    <xf numFmtId="14" fontId="0" fillId="0" borderId="0" xfId="0" applyNumberFormat="1"/>
    <xf numFmtId="166" fontId="7" fillId="0" borderId="2" xfId="0" applyNumberFormat="1" applyFont="1" applyFill="1" applyBorder="1" applyAlignment="1" applyProtection="1">
      <alignment horizontal="center" vertical="top"/>
      <protection locked="0"/>
    </xf>
    <xf numFmtId="0" fontId="7" fillId="0" borderId="4" xfId="0" applyFont="1" applyFill="1" applyBorder="1" applyAlignment="1" applyProtection="1">
      <alignment horizontal="left" vertical="top"/>
      <protection locked="0"/>
    </xf>
    <xf numFmtId="4" fontId="7" fillId="0" borderId="3" xfId="0" applyNumberFormat="1" applyFont="1" applyBorder="1" applyAlignment="1">
      <alignment horizontal="right"/>
    </xf>
    <xf numFmtId="4" fontId="2" fillId="0" borderId="2" xfId="0" applyNumberFormat="1" applyFont="1" applyBorder="1"/>
    <xf numFmtId="164" fontId="2" fillId="0" borderId="2" xfId="1" applyFont="1" applyBorder="1"/>
    <xf numFmtId="166" fontId="12" fillId="0" borderId="2" xfId="0" applyNumberFormat="1" applyFont="1" applyFill="1" applyBorder="1" applyAlignment="1" applyProtection="1">
      <alignment horizontal="center" vertical="top"/>
      <protection locked="0"/>
    </xf>
    <xf numFmtId="0" fontId="12" fillId="0" borderId="4" xfId="0" applyFont="1" applyFill="1" applyBorder="1" applyAlignment="1" applyProtection="1">
      <alignment horizontal="left" vertical="top"/>
      <protection locked="0"/>
    </xf>
    <xf numFmtId="4" fontId="12" fillId="0" borderId="3" xfId="0" applyNumberFormat="1" applyFont="1" applyBorder="1" applyAlignment="1">
      <alignment horizontal="right"/>
    </xf>
    <xf numFmtId="4" fontId="0" fillId="0" borderId="2" xfId="0" applyNumberFormat="1" applyBorder="1"/>
    <xf numFmtId="164" fontId="0" fillId="0" borderId="2" xfId="1" applyFont="1" applyBorder="1"/>
    <xf numFmtId="166" fontId="12" fillId="0" borderId="2" xfId="0" applyNumberFormat="1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 applyProtection="1">
      <alignment horizontal="left" vertical="center"/>
      <protection locked="0"/>
    </xf>
    <xf numFmtId="4" fontId="12" fillId="0" borderId="3" xfId="0" applyNumberFormat="1" applyFont="1" applyBorder="1" applyAlignment="1">
      <alignment horizontal="right" vertical="center"/>
    </xf>
    <xf numFmtId="164" fontId="0" fillId="0" borderId="2" xfId="1" applyFont="1" applyBorder="1" applyAlignment="1">
      <alignment vertical="center"/>
    </xf>
    <xf numFmtId="0" fontId="12" fillId="0" borderId="3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4" fontId="12" fillId="0" borderId="3" xfId="1" applyNumberFormat="1" applyFont="1" applyFill="1" applyBorder="1" applyAlignment="1" applyProtection="1">
      <alignment horizontal="right" vertical="top"/>
      <protection locked="0"/>
    </xf>
    <xf numFmtId="164" fontId="0" fillId="0" borderId="2" xfId="1" applyFont="1" applyBorder="1" applyAlignment="1">
      <alignment vertical="top"/>
    </xf>
    <xf numFmtId="164" fontId="0" fillId="0" borderId="0" xfId="1" applyFont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Font="1"/>
    <xf numFmtId="0" fontId="13" fillId="0" borderId="4" xfId="0" applyFont="1" applyBorder="1" applyAlignment="1">
      <alignment horizontal="left" vertical="top"/>
    </xf>
    <xf numFmtId="0" fontId="9" fillId="0" borderId="3" xfId="0" applyFont="1" applyBorder="1"/>
    <xf numFmtId="0" fontId="9" fillId="0" borderId="4" xfId="0" applyFont="1" applyBorder="1" applyAlignment="1">
      <alignment horizontal="center" vertical="top"/>
    </xf>
    <xf numFmtId="0" fontId="9" fillId="0" borderId="4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4" fontId="7" fillId="0" borderId="3" xfId="1" applyNumberFormat="1" applyFont="1" applyFill="1" applyBorder="1" applyAlignment="1" applyProtection="1">
      <alignment horizontal="right" vertical="top"/>
      <protection locked="0"/>
    </xf>
    <xf numFmtId="167" fontId="7" fillId="0" borderId="3" xfId="0" quotePrefix="1" applyNumberFormat="1" applyFont="1" applyFill="1" applyBorder="1" applyAlignment="1" applyProtection="1">
      <alignment vertical="top"/>
      <protection locked="0"/>
    </xf>
    <xf numFmtId="167" fontId="7" fillId="0" borderId="4" xfId="0" quotePrefix="1" applyNumberFormat="1" applyFont="1" applyFill="1" applyBorder="1" applyAlignment="1" applyProtection="1">
      <alignment vertical="top"/>
      <protection locked="0"/>
    </xf>
    <xf numFmtId="167" fontId="7" fillId="0" borderId="5" xfId="0" quotePrefix="1" applyNumberFormat="1" applyFont="1" applyFill="1" applyBorder="1" applyAlignment="1" applyProtection="1">
      <alignment vertical="top"/>
      <protection locked="0"/>
    </xf>
    <xf numFmtId="167" fontId="12" fillId="0" borderId="4" xfId="0" quotePrefix="1" applyNumberFormat="1" applyFont="1" applyFill="1" applyBorder="1" applyAlignment="1" applyProtection="1">
      <alignment horizontal="left" vertical="top"/>
      <protection locked="0"/>
    </xf>
    <xf numFmtId="1" fontId="12" fillId="0" borderId="4" xfId="0" quotePrefix="1" applyNumberFormat="1" applyFont="1" applyFill="1" applyBorder="1" applyAlignment="1" applyProtection="1">
      <alignment horizontal="left" vertical="top"/>
      <protection locked="0"/>
    </xf>
    <xf numFmtId="0" fontId="12" fillId="0" borderId="4" xfId="0" applyFont="1" applyFill="1" applyBorder="1" applyAlignment="1" applyProtection="1">
      <alignment horizontal="center" vertical="top"/>
      <protection locked="0"/>
    </xf>
    <xf numFmtId="1" fontId="7" fillId="0" borderId="8" xfId="0" quotePrefix="1" applyNumberFormat="1" applyFont="1" applyFill="1" applyBorder="1" applyAlignment="1" applyProtection="1">
      <alignment vertical="top" wrapText="1"/>
      <protection locked="0"/>
    </xf>
    <xf numFmtId="1" fontId="7" fillId="0" borderId="9" xfId="0" quotePrefix="1" applyNumberFormat="1" applyFont="1" applyFill="1" applyBorder="1" applyAlignment="1" applyProtection="1">
      <alignment vertical="top" wrapText="1"/>
      <protection locked="0"/>
    </xf>
    <xf numFmtId="1" fontId="7" fillId="0" borderId="10" xfId="0" quotePrefix="1" applyNumberFormat="1" applyFont="1" applyFill="1" applyBorder="1" applyAlignment="1" applyProtection="1">
      <alignment vertical="top" wrapText="1"/>
      <protection locked="0"/>
    </xf>
    <xf numFmtId="0" fontId="12" fillId="0" borderId="0" xfId="0" applyFont="1" applyBorder="1" applyAlignment="1">
      <alignment horizontal="center"/>
    </xf>
    <xf numFmtId="167" fontId="12" fillId="0" borderId="0" xfId="0" quotePrefix="1" applyNumberFormat="1" applyFont="1" applyFill="1" applyBorder="1" applyAlignment="1" applyProtection="1">
      <alignment horizontal="left" vertical="top"/>
      <protection locked="0"/>
    </xf>
    <xf numFmtId="0" fontId="12" fillId="0" borderId="0" xfId="0" applyFont="1" applyFill="1" applyBorder="1" applyAlignment="1" applyProtection="1">
      <alignment horizontal="left" vertical="top"/>
      <protection locked="0"/>
    </xf>
    <xf numFmtId="0" fontId="12" fillId="0" borderId="0" xfId="0" applyFont="1" applyBorder="1"/>
    <xf numFmtId="1" fontId="12" fillId="0" borderId="0" xfId="0" applyNumberFormat="1" applyFont="1" applyFill="1" applyBorder="1" applyAlignment="1" applyProtection="1">
      <alignment horizontal="right" vertical="top"/>
      <protection locked="0"/>
    </xf>
    <xf numFmtId="168" fontId="12" fillId="0" borderId="11" xfId="0" applyNumberFormat="1" applyFont="1" applyFill="1" applyBorder="1" applyAlignment="1" applyProtection="1">
      <alignment horizontal="center" vertical="top"/>
      <protection locked="0"/>
    </xf>
    <xf numFmtId="0" fontId="0" fillId="0" borderId="11" xfId="0" applyBorder="1"/>
    <xf numFmtId="164" fontId="0" fillId="0" borderId="11" xfId="1" applyFont="1" applyBorder="1"/>
    <xf numFmtId="0" fontId="0" fillId="0" borderId="0" xfId="0" applyBorder="1"/>
    <xf numFmtId="1" fontId="12" fillId="0" borderId="0" xfId="0" applyNumberFormat="1" applyFont="1" applyFill="1" applyBorder="1" applyAlignment="1" applyProtection="1">
      <alignment horizontal="center" vertical="top"/>
      <protection locked="0"/>
    </xf>
    <xf numFmtId="1" fontId="7" fillId="0" borderId="0" xfId="0" applyNumberFormat="1" applyFont="1" applyFill="1" applyBorder="1" applyAlignment="1" applyProtection="1">
      <alignment horizontal="center" vertical="top"/>
      <protection locked="0"/>
    </xf>
    <xf numFmtId="0" fontId="16" fillId="0" borderId="0" xfId="0" applyFont="1" applyBorder="1" applyAlignment="1">
      <alignment horizontal="center"/>
    </xf>
    <xf numFmtId="167" fontId="16" fillId="0" borderId="0" xfId="0" quotePrefix="1" applyNumberFormat="1" applyFont="1" applyFill="1" applyBorder="1" applyAlignment="1" applyProtection="1">
      <alignment horizontal="left" vertical="top"/>
      <protection locked="0"/>
    </xf>
    <xf numFmtId="0" fontId="16" fillId="0" borderId="0" xfId="0" applyFont="1" applyFill="1" applyBorder="1" applyAlignment="1" applyProtection="1">
      <alignment horizontal="left" vertical="top"/>
      <protection locked="0"/>
    </xf>
    <xf numFmtId="0" fontId="16" fillId="0" borderId="0" xfId="0" applyFont="1" applyBorder="1"/>
    <xf numFmtId="1" fontId="16" fillId="0" borderId="0" xfId="0" applyNumberFormat="1" applyFont="1" applyFill="1" applyBorder="1" applyAlignment="1" applyProtection="1">
      <alignment horizontal="right" vertical="top"/>
      <protection locked="0"/>
    </xf>
    <xf numFmtId="0" fontId="13" fillId="0" borderId="0" xfId="0" applyFont="1" applyBorder="1"/>
    <xf numFmtId="164" fontId="17" fillId="0" borderId="0" xfId="1" applyFont="1" applyBorder="1"/>
    <xf numFmtId="0" fontId="13" fillId="0" borderId="0" xfId="0" applyFont="1" applyBorder="1" applyAlignment="1">
      <alignment horizontal="right"/>
    </xf>
    <xf numFmtId="0" fontId="7" fillId="0" borderId="6" xfId="2" applyFont="1" applyBorder="1" applyAlignment="1" applyProtection="1">
      <alignment horizontal="center" vertical="center"/>
      <protection locked="0"/>
    </xf>
    <xf numFmtId="0" fontId="7" fillId="0" borderId="7" xfId="2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left" vertical="top"/>
      <protection locked="0"/>
    </xf>
    <xf numFmtId="0" fontId="7" fillId="0" borderId="2" xfId="2" applyFont="1" applyBorder="1" applyAlignment="1" applyProtection="1">
      <alignment horizontal="center" vertical="center"/>
      <protection locked="0"/>
    </xf>
    <xf numFmtId="0" fontId="7" fillId="0" borderId="3" xfId="2" applyFont="1" applyBorder="1" applyAlignment="1" applyProtection="1">
      <alignment horizontal="center" vertical="center"/>
      <protection locked="0"/>
    </xf>
    <xf numFmtId="0" fontId="7" fillId="0" borderId="4" xfId="2" applyFont="1" applyBorder="1" applyAlignment="1" applyProtection="1">
      <alignment horizontal="center" vertical="center"/>
      <protection locked="0"/>
    </xf>
    <xf numFmtId="0" fontId="7" fillId="0" borderId="5" xfId="2" applyFont="1" applyBorder="1" applyAlignment="1" applyProtection="1">
      <alignment horizontal="center" vertical="center"/>
      <protection locked="0"/>
    </xf>
    <xf numFmtId="1" fontId="7" fillId="0" borderId="0" xfId="0" applyNumberFormat="1" applyFont="1" applyAlignment="1" applyProtection="1">
      <alignment horizontal="center" vertical="top"/>
      <protection locked="0"/>
    </xf>
    <xf numFmtId="1" fontId="7" fillId="0" borderId="3" xfId="2" applyNumberFormat="1" applyFont="1" applyBorder="1" applyAlignment="1" applyProtection="1">
      <alignment horizontal="center" vertical="center"/>
      <protection locked="0"/>
    </xf>
    <xf numFmtId="1" fontId="7" fillId="0" borderId="4" xfId="2" applyNumberFormat="1" applyFont="1" applyBorder="1" applyAlignment="1" applyProtection="1">
      <alignment horizontal="center" vertical="center"/>
      <protection locked="0"/>
    </xf>
    <xf numFmtId="1" fontId="7" fillId="0" borderId="5" xfId="2" applyNumberFormat="1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5" fillId="0" borderId="4" xfId="3" applyFont="1" applyBorder="1" applyAlignment="1" applyProtection="1">
      <alignment horizontal="left" vertical="center" wrapText="1"/>
      <protection hidden="1"/>
    </xf>
    <xf numFmtId="0" fontId="15" fillId="0" borderId="5" xfId="3" applyFont="1" applyBorder="1" applyAlignment="1" applyProtection="1">
      <alignment horizontal="left" vertical="center" wrapText="1"/>
      <protection hidden="1"/>
    </xf>
    <xf numFmtId="0" fontId="13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1" fontId="7" fillId="0" borderId="2" xfId="2" applyNumberFormat="1" applyFont="1" applyBorder="1" applyAlignment="1" applyProtection="1">
      <alignment horizontal="center" vertical="center"/>
      <protection locked="0"/>
    </xf>
    <xf numFmtId="1" fontId="12" fillId="0" borderId="0" xfId="0" applyNumberFormat="1" applyFont="1" applyAlignment="1" applyProtection="1">
      <alignment horizontal="center" vertical="top"/>
      <protection locked="0"/>
    </xf>
    <xf numFmtId="1" fontId="7" fillId="0" borderId="2" xfId="2" applyNumberFormat="1" applyFont="1" applyFill="1" applyBorder="1" applyAlignment="1" applyProtection="1">
      <alignment horizontal="center" vertical="center"/>
      <protection locked="0"/>
    </xf>
    <xf numFmtId="1" fontId="12" fillId="0" borderId="0" xfId="0" applyNumberFormat="1" applyFont="1" applyFill="1" applyBorder="1" applyAlignment="1" applyProtection="1">
      <alignment horizontal="center" vertical="top"/>
      <protection locked="0"/>
    </xf>
    <xf numFmtId="0" fontId="7" fillId="0" borderId="0" xfId="0" applyFont="1" applyFill="1" applyAlignment="1" applyProtection="1">
      <alignment horizontal="left" vertical="top"/>
      <protection locked="0"/>
    </xf>
    <xf numFmtId="0" fontId="7" fillId="0" borderId="0" xfId="0" applyFont="1" applyFill="1" applyBorder="1" applyAlignment="1" applyProtection="1">
      <alignment horizontal="left" vertical="top"/>
      <protection locked="0"/>
    </xf>
  </cellXfs>
  <cellStyles count="4">
    <cellStyle name="Comma [0]" xfId="1" builtinId="6"/>
    <cellStyle name="Normal" xfId="0" builtinId="0"/>
    <cellStyle name="Normal 2 2" xfId="2"/>
    <cellStyle name="Normal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22045</xdr:rowOff>
    </xdr:from>
    <xdr:to>
      <xdr:col>2</xdr:col>
      <xdr:colOff>114301</xdr:colOff>
      <xdr:row>5</xdr:row>
      <xdr:rowOff>36395</xdr:rowOff>
    </xdr:to>
    <xdr:pic>
      <xdr:nvPicPr>
        <xdr:cNvPr id="2" name="Picture 1" descr="logo skh.png">
          <a:extLst>
            <a:ext uri="{FF2B5EF4-FFF2-40B4-BE49-F238E27FC236}">
              <a16:creationId xmlns:a16="http://schemas.microsoft.com/office/drawing/2014/main" xmlns="" id="{CE57B7CA-4C73-4D33-B825-FEAAAD047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204925"/>
          <a:ext cx="815340" cy="79921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139</xdr:row>
      <xdr:rowOff>22045</xdr:rowOff>
    </xdr:from>
    <xdr:ext cx="800100" cy="823975"/>
    <xdr:pic>
      <xdr:nvPicPr>
        <xdr:cNvPr id="4" name="Picture 3" descr="logo skh.png">
          <a:extLst>
            <a:ext uri="{FF2B5EF4-FFF2-40B4-BE49-F238E27FC236}">
              <a16:creationId xmlns:a16="http://schemas.microsoft.com/office/drawing/2014/main" xmlns="" id="{1FAEF044-3626-4F6B-A227-CD1150A85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9115205"/>
          <a:ext cx="800100" cy="8239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169</xdr:row>
      <xdr:rowOff>22045</xdr:rowOff>
    </xdr:from>
    <xdr:ext cx="800100" cy="823975"/>
    <xdr:pic>
      <xdr:nvPicPr>
        <xdr:cNvPr id="5" name="Picture 4" descr="logo skh.png">
          <a:extLst>
            <a:ext uri="{FF2B5EF4-FFF2-40B4-BE49-F238E27FC236}">
              <a16:creationId xmlns:a16="http://schemas.microsoft.com/office/drawing/2014/main" xmlns="" id="{CBB31D11-12BA-4B45-9FC5-53E93AFD1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5249305"/>
          <a:ext cx="800100" cy="82397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240</xdr:row>
      <xdr:rowOff>38099</xdr:rowOff>
    </xdr:from>
    <xdr:to>
      <xdr:col>2</xdr:col>
      <xdr:colOff>146612</xdr:colOff>
      <xdr:row>245</xdr:row>
      <xdr:rowOff>0</xdr:rowOff>
    </xdr:to>
    <xdr:pic>
      <xdr:nvPicPr>
        <xdr:cNvPr id="6" name="Picture 5" descr="logo skh.png">
          <a:extLst>
            <a:ext uri="{FF2B5EF4-FFF2-40B4-BE49-F238E27FC236}">
              <a16:creationId xmlns:a16="http://schemas.microsoft.com/office/drawing/2014/main" xmlns="" id="{463F4FA8-B897-4206-8E60-2BB5BA42D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9118519"/>
          <a:ext cx="847652" cy="876301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198</xdr:row>
      <xdr:rowOff>22045</xdr:rowOff>
    </xdr:from>
    <xdr:ext cx="800100" cy="823975"/>
    <xdr:pic>
      <xdr:nvPicPr>
        <xdr:cNvPr id="7" name="Picture 6" descr="logo skh.png">
          <a:extLst>
            <a:ext uri="{FF2B5EF4-FFF2-40B4-BE49-F238E27FC236}">
              <a16:creationId xmlns:a16="http://schemas.microsoft.com/office/drawing/2014/main" xmlns="" id="{6A774C05-521A-4B4A-8781-1E90943B8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0834765"/>
          <a:ext cx="800100" cy="8239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22045</xdr:rowOff>
    </xdr:from>
    <xdr:to>
      <xdr:col>2</xdr:col>
      <xdr:colOff>276226</xdr:colOff>
      <xdr:row>5</xdr:row>
      <xdr:rowOff>36395</xdr:rowOff>
    </xdr:to>
    <xdr:pic>
      <xdr:nvPicPr>
        <xdr:cNvPr id="2" name="Picture 1" descr="logo skh.png">
          <a:extLst>
            <a:ext uri="{FF2B5EF4-FFF2-40B4-BE49-F238E27FC236}">
              <a16:creationId xmlns="" xmlns:a16="http://schemas.microsoft.com/office/drawing/2014/main" id="{86AFBAFC-E10D-423A-B5BC-349C10BD6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204925"/>
          <a:ext cx="809625" cy="79921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22045</xdr:rowOff>
    </xdr:from>
    <xdr:to>
      <xdr:col>2</xdr:col>
      <xdr:colOff>276226</xdr:colOff>
      <xdr:row>5</xdr:row>
      <xdr:rowOff>36395</xdr:rowOff>
    </xdr:to>
    <xdr:pic>
      <xdr:nvPicPr>
        <xdr:cNvPr id="8" name="Picture 7" descr="logo skh.png">
          <a:extLst>
            <a:ext uri="{FF2B5EF4-FFF2-40B4-BE49-F238E27FC236}">
              <a16:creationId xmlns="" xmlns:a16="http://schemas.microsoft.com/office/drawing/2014/main" id="{CE57B7CA-4C73-4D33-B825-FEAAAD047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204925"/>
          <a:ext cx="809625" cy="799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03"/>
  <sheetViews>
    <sheetView topLeftCell="A20" zoomScaleNormal="100" workbookViewId="0">
      <selection activeCell="H37" sqref="H37:J37"/>
    </sheetView>
  </sheetViews>
  <sheetFormatPr defaultRowHeight="14.4"/>
  <cols>
    <col min="1" max="1" width="7.109375" customWidth="1"/>
    <col min="2" max="2" width="3.109375" customWidth="1"/>
    <col min="3" max="3" width="6.6640625" customWidth="1"/>
    <col min="4" max="4" width="2.44140625" customWidth="1"/>
    <col min="6" max="6" width="49.5546875" customWidth="1"/>
    <col min="7" max="8" width="15.33203125" style="79" customWidth="1"/>
    <col min="9" max="9" width="13.109375" customWidth="1"/>
    <col min="10" max="10" width="6.6640625" customWidth="1"/>
    <col min="11" max="11" width="9.109375" customWidth="1"/>
    <col min="12" max="12" width="12.5546875" style="1" bestFit="1" customWidth="1"/>
    <col min="13" max="13" width="10.5546875" bestFit="1" customWidth="1"/>
  </cols>
  <sheetData>
    <row r="2" spans="1:12" ht="17.399999999999999">
      <c r="A2" s="147" t="s">
        <v>0</v>
      </c>
      <c r="B2" s="147"/>
      <c r="C2" s="147"/>
      <c r="D2" s="147"/>
      <c r="E2" s="147"/>
      <c r="F2" s="147"/>
      <c r="G2" s="147"/>
      <c r="H2" s="147"/>
      <c r="I2" s="147"/>
    </row>
    <row r="3" spans="1:12" ht="17.399999999999999">
      <c r="A3" s="147" t="s">
        <v>1</v>
      </c>
      <c r="B3" s="147"/>
      <c r="C3" s="147"/>
      <c r="D3" s="147"/>
      <c r="E3" s="147"/>
      <c r="F3" s="147"/>
      <c r="G3" s="147"/>
      <c r="H3" s="147"/>
      <c r="I3" s="147"/>
    </row>
    <row r="4" spans="1:12" ht="17.25" customHeight="1">
      <c r="A4" s="148" t="s">
        <v>2</v>
      </c>
      <c r="B4" s="148"/>
      <c r="C4" s="148"/>
      <c r="D4" s="148"/>
      <c r="E4" s="148"/>
      <c r="F4" s="148"/>
      <c r="G4" s="148"/>
      <c r="H4" s="148"/>
      <c r="I4" s="148"/>
    </row>
    <row r="5" spans="1:12" ht="10.5" customHeight="1" thickBot="1">
      <c r="A5" s="149" t="s">
        <v>3</v>
      </c>
      <c r="B5" s="149"/>
      <c r="C5" s="149"/>
      <c r="D5" s="149"/>
      <c r="E5" s="149"/>
      <c r="F5" s="149"/>
      <c r="G5" s="149"/>
      <c r="H5" s="149"/>
      <c r="I5" s="149"/>
      <c r="J5" s="149"/>
    </row>
    <row r="6" spans="1:12" ht="18.75" customHeight="1" thickTop="1">
      <c r="A6" s="2"/>
      <c r="B6" s="2"/>
      <c r="C6" s="2"/>
      <c r="D6" s="2"/>
      <c r="E6" s="2"/>
      <c r="F6" s="2"/>
      <c r="G6" s="3"/>
      <c r="H6" s="3"/>
      <c r="I6" s="2"/>
    </row>
    <row r="7" spans="1:12" ht="30" customHeight="1">
      <c r="A7" s="150" t="s">
        <v>4</v>
      </c>
      <c r="B7" s="150"/>
      <c r="C7" s="150"/>
      <c r="D7" s="150"/>
      <c r="E7" s="150"/>
      <c r="F7" s="150"/>
      <c r="G7" s="150"/>
      <c r="H7" s="150"/>
      <c r="I7" s="150"/>
    </row>
    <row r="8" spans="1:12" ht="15" customHeight="1">
      <c r="A8" s="151" t="s">
        <v>5</v>
      </c>
      <c r="B8" s="151"/>
      <c r="C8" s="151"/>
      <c r="D8" s="4" t="s">
        <v>6</v>
      </c>
      <c r="E8" s="4" t="s">
        <v>7</v>
      </c>
      <c r="F8" s="5"/>
      <c r="G8" s="6"/>
      <c r="H8" s="6"/>
      <c r="I8" s="7"/>
    </row>
    <row r="9" spans="1:12" ht="15" customHeight="1">
      <c r="A9" s="151" t="s">
        <v>8</v>
      </c>
      <c r="B9" s="151"/>
      <c r="C9" s="151"/>
      <c r="D9" s="4" t="s">
        <v>6</v>
      </c>
      <c r="E9" s="8" t="s">
        <v>9</v>
      </c>
      <c r="F9" s="9"/>
      <c r="G9" s="10"/>
      <c r="H9" s="10"/>
      <c r="I9" s="11"/>
    </row>
    <row r="10" spans="1:12" ht="15" customHeight="1">
      <c r="A10" s="151" t="s">
        <v>10</v>
      </c>
      <c r="B10" s="151"/>
      <c r="C10" s="151"/>
      <c r="D10" s="4" t="s">
        <v>6</v>
      </c>
      <c r="E10" s="4" t="s">
        <v>11</v>
      </c>
      <c r="F10" s="5"/>
      <c r="G10" s="6"/>
      <c r="H10" s="6"/>
      <c r="I10" s="7"/>
    </row>
    <row r="11" spans="1:12" ht="15" customHeight="1">
      <c r="A11" s="151" t="s">
        <v>12</v>
      </c>
      <c r="B11" s="151"/>
      <c r="C11" s="151"/>
      <c r="D11" s="4" t="s">
        <v>6</v>
      </c>
      <c r="E11" s="4">
        <v>2022</v>
      </c>
      <c r="F11" s="5"/>
      <c r="G11" s="6"/>
      <c r="H11" s="6"/>
      <c r="I11" s="7"/>
    </row>
    <row r="12" spans="1:12" ht="15" customHeight="1">
      <c r="A12" s="4"/>
      <c r="B12" s="4"/>
      <c r="C12" s="4"/>
      <c r="D12" s="4"/>
      <c r="E12" s="4"/>
      <c r="F12" s="5"/>
      <c r="G12" s="6"/>
      <c r="H12" s="6"/>
      <c r="I12" s="7"/>
    </row>
    <row r="13" spans="1:12" ht="15.6">
      <c r="A13" s="152" t="s">
        <v>13</v>
      </c>
      <c r="B13" s="153" t="s">
        <v>14</v>
      </c>
      <c r="C13" s="154"/>
      <c r="D13" s="154"/>
      <c r="E13" s="154"/>
      <c r="F13" s="155"/>
      <c r="G13" s="12" t="s">
        <v>15</v>
      </c>
      <c r="H13" s="12" t="s">
        <v>16</v>
      </c>
      <c r="I13" s="12" t="s">
        <v>17</v>
      </c>
      <c r="J13" s="145" t="s">
        <v>18</v>
      </c>
    </row>
    <row r="14" spans="1:12" ht="15.6">
      <c r="A14" s="152"/>
      <c r="B14" s="153"/>
      <c r="C14" s="154"/>
      <c r="D14" s="154"/>
      <c r="E14" s="154"/>
      <c r="F14" s="155"/>
      <c r="G14" s="12" t="s">
        <v>19</v>
      </c>
      <c r="H14" s="12" t="s">
        <v>19</v>
      </c>
      <c r="I14" s="12" t="s">
        <v>19</v>
      </c>
      <c r="J14" s="146"/>
    </row>
    <row r="15" spans="1:12" ht="15.6">
      <c r="A15" s="13">
        <v>1</v>
      </c>
      <c r="B15" s="157">
        <v>2</v>
      </c>
      <c r="C15" s="158"/>
      <c r="D15" s="158"/>
      <c r="E15" s="158"/>
      <c r="F15" s="159"/>
      <c r="G15" s="14">
        <v>3</v>
      </c>
      <c r="H15" s="13">
        <v>4</v>
      </c>
      <c r="I15" s="14">
        <v>5</v>
      </c>
      <c r="J15" s="15">
        <v>6</v>
      </c>
    </row>
    <row r="16" spans="1:12" s="22" customFormat="1" ht="15.6">
      <c r="A16" s="16" t="s">
        <v>20</v>
      </c>
      <c r="B16" s="17" t="s">
        <v>21</v>
      </c>
      <c r="C16" s="18"/>
      <c r="D16" s="18"/>
      <c r="E16" s="18"/>
      <c r="F16" s="18"/>
      <c r="G16" s="19">
        <f>G17+G27</f>
        <v>153241500</v>
      </c>
      <c r="H16" s="19">
        <f>H17+H27</f>
        <v>153141500</v>
      </c>
      <c r="I16" s="20">
        <f>G16-H16</f>
        <v>100000</v>
      </c>
      <c r="J16" s="21"/>
      <c r="L16" s="23"/>
    </row>
    <row r="17" spans="1:12" ht="48.75" customHeight="1">
      <c r="A17" s="24"/>
      <c r="B17" s="25" t="s">
        <v>22</v>
      </c>
      <c r="C17" s="160" t="s">
        <v>23</v>
      </c>
      <c r="D17" s="160"/>
      <c r="E17" s="160"/>
      <c r="F17" s="161"/>
      <c r="G17" s="26">
        <f>G18+G19+G20+G23+G24+G25+G26</f>
        <v>147476500</v>
      </c>
      <c r="H17" s="26">
        <f>H18+H19+H20+H23+H24+H25+H26</f>
        <v>147476500</v>
      </c>
      <c r="I17" s="27">
        <f t="shared" ref="I17:I35" si="0">G17-H17</f>
        <v>0</v>
      </c>
      <c r="J17" s="28"/>
    </row>
    <row r="18" spans="1:12" ht="15.6">
      <c r="A18" s="24"/>
      <c r="B18" s="25"/>
      <c r="C18" s="29">
        <v>1</v>
      </c>
      <c r="D18" s="30" t="s">
        <v>24</v>
      </c>
      <c r="E18" s="30"/>
      <c r="F18" s="30"/>
      <c r="G18" s="26">
        <v>7500000</v>
      </c>
      <c r="H18" s="26">
        <v>7500000</v>
      </c>
      <c r="I18" s="27">
        <f t="shared" si="0"/>
        <v>0</v>
      </c>
      <c r="J18" s="28"/>
    </row>
    <row r="19" spans="1:12" ht="15.6">
      <c r="A19" s="24"/>
      <c r="B19" s="25"/>
      <c r="C19" s="29">
        <v>2</v>
      </c>
      <c r="D19" s="30" t="s">
        <v>25</v>
      </c>
      <c r="E19" s="30"/>
      <c r="F19" s="30"/>
      <c r="G19" s="26">
        <v>42900000</v>
      </c>
      <c r="H19" s="26">
        <v>42900000</v>
      </c>
      <c r="I19" s="27">
        <f t="shared" si="0"/>
        <v>0</v>
      </c>
      <c r="J19" s="28"/>
    </row>
    <row r="20" spans="1:12" ht="15.6">
      <c r="A20" s="24"/>
      <c r="B20" s="25"/>
      <c r="C20" s="29">
        <v>3</v>
      </c>
      <c r="D20" s="30" t="s">
        <v>26</v>
      </c>
      <c r="E20" s="30"/>
      <c r="F20" s="30"/>
      <c r="G20" s="26">
        <f>G21+G22</f>
        <v>594000</v>
      </c>
      <c r="H20" s="26">
        <f>H21+H22</f>
        <v>594000</v>
      </c>
      <c r="I20" s="27">
        <f t="shared" si="0"/>
        <v>0</v>
      </c>
      <c r="J20" s="28"/>
    </row>
    <row r="21" spans="1:12" ht="15.6">
      <c r="A21" s="24"/>
      <c r="B21" s="25"/>
      <c r="C21" s="29"/>
      <c r="D21" s="30" t="s">
        <v>27</v>
      </c>
      <c r="E21" s="30" t="s">
        <v>28</v>
      </c>
      <c r="F21" s="30"/>
      <c r="G21" s="26">
        <v>54000</v>
      </c>
      <c r="H21" s="26">
        <v>54000</v>
      </c>
      <c r="I21" s="27">
        <f t="shared" si="0"/>
        <v>0</v>
      </c>
      <c r="J21" s="28"/>
    </row>
    <row r="22" spans="1:12" ht="15.6">
      <c r="A22" s="24"/>
      <c r="B22" s="25"/>
      <c r="C22" s="29"/>
      <c r="D22" s="30" t="s">
        <v>29</v>
      </c>
      <c r="E22" s="30" t="s">
        <v>30</v>
      </c>
      <c r="F22" s="30"/>
      <c r="G22" s="26">
        <v>540000</v>
      </c>
      <c r="H22" s="26">
        <v>540000</v>
      </c>
      <c r="I22" s="27">
        <f t="shared" si="0"/>
        <v>0</v>
      </c>
      <c r="J22" s="28"/>
    </row>
    <row r="23" spans="1:12" ht="15.6">
      <c r="A23" s="24"/>
      <c r="B23" s="25"/>
      <c r="C23" s="29">
        <v>4</v>
      </c>
      <c r="D23" s="30" t="s">
        <v>31</v>
      </c>
      <c r="E23" s="30"/>
      <c r="F23" s="30"/>
      <c r="G23" s="26">
        <v>27600000</v>
      </c>
      <c r="H23" s="26">
        <v>27600000</v>
      </c>
      <c r="I23" s="27">
        <f t="shared" si="0"/>
        <v>0</v>
      </c>
      <c r="J23" s="28"/>
    </row>
    <row r="24" spans="1:12" s="36" customFormat="1" ht="30.75" customHeight="1">
      <c r="A24" s="31"/>
      <c r="B24" s="32"/>
      <c r="C24" s="33">
        <v>5</v>
      </c>
      <c r="D24" s="162" t="s">
        <v>32</v>
      </c>
      <c r="E24" s="162"/>
      <c r="F24" s="163"/>
      <c r="G24" s="34">
        <v>34482500</v>
      </c>
      <c r="H24" s="34">
        <v>34482500</v>
      </c>
      <c r="I24" s="27">
        <f t="shared" si="0"/>
        <v>0</v>
      </c>
      <c r="J24" s="35"/>
      <c r="L24" s="37"/>
    </row>
    <row r="25" spans="1:12" s="36" customFormat="1" ht="15" customHeight="1">
      <c r="A25" s="31"/>
      <c r="B25" s="38"/>
      <c r="C25" s="33">
        <v>6</v>
      </c>
      <c r="D25" s="162" t="s">
        <v>33</v>
      </c>
      <c r="E25" s="162"/>
      <c r="F25" s="163"/>
      <c r="G25" s="34">
        <v>2000000</v>
      </c>
      <c r="H25" s="34">
        <v>2000000</v>
      </c>
      <c r="I25" s="27">
        <f t="shared" si="0"/>
        <v>0</v>
      </c>
      <c r="J25" s="35"/>
      <c r="L25" s="37"/>
    </row>
    <row r="26" spans="1:12" s="36" customFormat="1" ht="15" customHeight="1">
      <c r="A26" s="31"/>
      <c r="B26" s="39"/>
      <c r="C26" s="33">
        <v>7</v>
      </c>
      <c r="D26" s="162" t="s">
        <v>34</v>
      </c>
      <c r="E26" s="162"/>
      <c r="F26" s="163"/>
      <c r="G26" s="34">
        <v>32400000</v>
      </c>
      <c r="H26" s="34">
        <v>32400000</v>
      </c>
      <c r="I26" s="27">
        <f t="shared" si="0"/>
        <v>0</v>
      </c>
      <c r="J26" s="35"/>
      <c r="L26" s="37"/>
    </row>
    <row r="27" spans="1:12" s="46" customFormat="1" ht="36.75" customHeight="1">
      <c r="A27" s="40"/>
      <c r="B27" s="41" t="s">
        <v>35</v>
      </c>
      <c r="C27" s="164" t="s">
        <v>36</v>
      </c>
      <c r="D27" s="164"/>
      <c r="E27" s="164"/>
      <c r="F27" s="165"/>
      <c r="G27" s="44">
        <f>SUM(G28:G29)</f>
        <v>5765000</v>
      </c>
      <c r="H27" s="44">
        <f>SUM(H28:H29)</f>
        <v>5665000</v>
      </c>
      <c r="I27" s="27">
        <f t="shared" si="0"/>
        <v>100000</v>
      </c>
      <c r="J27" s="45"/>
      <c r="L27" s="47"/>
    </row>
    <row r="28" spans="1:12" ht="38.25" customHeight="1">
      <c r="A28" s="48"/>
      <c r="B28" s="49"/>
      <c r="C28" s="50">
        <v>1</v>
      </c>
      <c r="D28" s="164" t="s">
        <v>37</v>
      </c>
      <c r="E28" s="164"/>
      <c r="F28" s="165"/>
      <c r="G28" s="44">
        <v>3000000</v>
      </c>
      <c r="H28" s="44">
        <v>3000000</v>
      </c>
      <c r="I28" s="27">
        <f t="shared" si="0"/>
        <v>0</v>
      </c>
      <c r="J28" s="28"/>
      <c r="L28" s="51"/>
    </row>
    <row r="29" spans="1:12" ht="16.5" customHeight="1">
      <c r="A29" s="48"/>
      <c r="B29" s="49"/>
      <c r="C29" s="50">
        <v>2</v>
      </c>
      <c r="D29" s="164" t="s">
        <v>38</v>
      </c>
      <c r="E29" s="164"/>
      <c r="F29" s="165"/>
      <c r="G29" s="44">
        <v>2765000</v>
      </c>
      <c r="H29" s="44">
        <v>2665000</v>
      </c>
      <c r="I29" s="27">
        <f t="shared" si="0"/>
        <v>100000</v>
      </c>
      <c r="J29" s="28"/>
      <c r="L29" s="51"/>
    </row>
    <row r="30" spans="1:12" s="22" customFormat="1" ht="15.6">
      <c r="A30" s="52" t="s">
        <v>39</v>
      </c>
      <c r="B30" s="53" t="s">
        <v>40</v>
      </c>
      <c r="C30" s="54"/>
      <c r="D30" s="54"/>
      <c r="E30" s="54"/>
      <c r="F30" s="55"/>
      <c r="G30" s="56">
        <f>G31</f>
        <v>9100000</v>
      </c>
      <c r="H30" s="56">
        <f>H31</f>
        <v>9100000</v>
      </c>
      <c r="I30" s="20">
        <f t="shared" si="0"/>
        <v>0</v>
      </c>
      <c r="J30" s="21"/>
      <c r="L30" s="23"/>
    </row>
    <row r="31" spans="1:12" ht="15.6">
      <c r="A31" s="48"/>
      <c r="B31" s="57" t="s">
        <v>22</v>
      </c>
      <c r="C31" s="25" t="s">
        <v>41</v>
      </c>
      <c r="D31" s="30"/>
      <c r="E31" s="30"/>
      <c r="F31" s="25"/>
      <c r="G31" s="44">
        <f>G32</f>
        <v>9100000</v>
      </c>
      <c r="H31" s="44">
        <f>H32</f>
        <v>9100000</v>
      </c>
      <c r="I31" s="27">
        <f t="shared" si="0"/>
        <v>0</v>
      </c>
      <c r="J31" s="28"/>
    </row>
    <row r="32" spans="1:12" ht="15.6">
      <c r="A32" s="48"/>
      <c r="B32" s="58"/>
      <c r="C32" s="59">
        <v>1</v>
      </c>
      <c r="D32" s="30" t="s">
        <v>42</v>
      </c>
      <c r="E32" s="30"/>
      <c r="F32" s="25"/>
      <c r="G32" s="44">
        <v>9100000</v>
      </c>
      <c r="H32" s="44">
        <v>9100000</v>
      </c>
      <c r="I32" s="27">
        <f t="shared" si="0"/>
        <v>0</v>
      </c>
      <c r="J32" s="28"/>
    </row>
    <row r="33" spans="1:12" s="22" customFormat="1" ht="15.6">
      <c r="A33" s="52"/>
      <c r="B33" s="60"/>
      <c r="C33" s="61"/>
      <c r="D33" s="61"/>
      <c r="E33" s="61"/>
      <c r="F33" s="62"/>
      <c r="G33" s="56"/>
      <c r="H33" s="56"/>
      <c r="I33" s="27"/>
      <c r="J33" s="21"/>
      <c r="L33" s="23"/>
    </row>
    <row r="34" spans="1:12" ht="15.6">
      <c r="A34" s="48"/>
      <c r="B34" s="58"/>
      <c r="C34" s="25"/>
      <c r="D34" s="30"/>
      <c r="E34" s="30"/>
      <c r="F34" s="25"/>
      <c r="G34" s="44"/>
      <c r="H34" s="44"/>
      <c r="I34" s="27"/>
      <c r="J34" s="28"/>
    </row>
    <row r="35" spans="1:12" s="22" customFormat="1" ht="15.6">
      <c r="A35" s="52"/>
      <c r="B35" s="166" t="s">
        <v>43</v>
      </c>
      <c r="C35" s="166"/>
      <c r="D35" s="166"/>
      <c r="E35" s="166"/>
      <c r="F35" s="166"/>
      <c r="G35" s="56">
        <f>G16+G30</f>
        <v>162341500</v>
      </c>
      <c r="H35" s="56">
        <f>H16+H30</f>
        <v>162241500</v>
      </c>
      <c r="I35" s="20">
        <f t="shared" si="0"/>
        <v>100000</v>
      </c>
      <c r="J35" s="21"/>
      <c r="L35" s="23"/>
    </row>
    <row r="36" spans="1:12" ht="15.6">
      <c r="A36" s="64"/>
      <c r="B36" s="65"/>
      <c r="C36" s="66"/>
      <c r="D36" s="67"/>
      <c r="E36" s="67"/>
      <c r="F36" s="66"/>
      <c r="G36" s="68"/>
      <c r="H36" s="68"/>
      <c r="I36" s="69"/>
      <c r="L36" s="70"/>
    </row>
    <row r="37" spans="1:12" ht="15.6">
      <c r="A37" s="64"/>
      <c r="B37" s="65"/>
      <c r="C37" s="66"/>
      <c r="D37" s="67"/>
      <c r="E37" s="67"/>
      <c r="F37" s="66"/>
      <c r="G37" s="68"/>
      <c r="H37" s="167" t="s">
        <v>57</v>
      </c>
      <c r="I37" s="167"/>
      <c r="J37" s="167"/>
      <c r="L37" s="70"/>
    </row>
    <row r="38" spans="1:12" ht="15.6">
      <c r="A38" s="64"/>
      <c r="B38" s="65"/>
      <c r="C38" s="66"/>
      <c r="D38" s="67"/>
      <c r="E38" s="67"/>
      <c r="F38" s="66"/>
      <c r="G38"/>
      <c r="H38" s="167" t="s">
        <v>44</v>
      </c>
      <c r="I38" s="167"/>
      <c r="J38" s="167"/>
      <c r="L38" s="70"/>
    </row>
    <row r="39" spans="1:12" ht="43.5" customHeight="1">
      <c r="A39" s="64"/>
      <c r="B39" s="65"/>
      <c r="C39" s="66"/>
      <c r="D39" s="67"/>
      <c r="E39" s="67"/>
      <c r="F39" s="66"/>
      <c r="G39"/>
      <c r="H39"/>
      <c r="I39" s="71"/>
      <c r="L39" s="70"/>
    </row>
    <row r="40" spans="1:12" ht="16.5" customHeight="1">
      <c r="A40" s="64"/>
      <c r="B40" s="65"/>
      <c r="C40" s="66"/>
      <c r="D40" s="67"/>
      <c r="E40" s="67"/>
      <c r="F40" s="66"/>
      <c r="G40"/>
      <c r="H40" s="156" t="s">
        <v>45</v>
      </c>
      <c r="I40" s="156"/>
      <c r="J40" s="156"/>
      <c r="L40" s="70"/>
    </row>
    <row r="41" spans="1:12" ht="15.6">
      <c r="A41" s="72"/>
      <c r="B41" s="73"/>
      <c r="C41" s="74"/>
      <c r="D41" s="75"/>
      <c r="E41" s="75"/>
      <c r="F41" s="74"/>
      <c r="G41" s="76"/>
      <c r="H41" s="76"/>
      <c r="I41" s="77"/>
      <c r="L41" s="70"/>
    </row>
    <row r="42" spans="1:12" ht="15.6">
      <c r="A42" s="77"/>
      <c r="B42" s="77"/>
      <c r="C42" s="77"/>
      <c r="D42" s="77"/>
      <c r="E42" s="77"/>
      <c r="F42" s="77"/>
      <c r="G42" s="78"/>
      <c r="H42" s="78"/>
      <c r="I42" s="77"/>
      <c r="L42"/>
    </row>
    <row r="43" spans="1:12" ht="15.6">
      <c r="A43" s="77"/>
      <c r="B43" s="77"/>
      <c r="C43" s="77"/>
      <c r="D43" s="77"/>
      <c r="E43" s="77"/>
      <c r="F43" s="77"/>
      <c r="G43" s="78"/>
      <c r="H43" s="78"/>
      <c r="I43" s="77"/>
      <c r="L43"/>
    </row>
    <row r="44" spans="1:12" ht="15.6">
      <c r="A44" s="77"/>
      <c r="B44" s="77"/>
      <c r="C44" s="77"/>
      <c r="D44" s="77"/>
      <c r="E44" s="77"/>
      <c r="F44" s="77"/>
      <c r="G44" s="78"/>
      <c r="H44" s="78"/>
      <c r="I44" s="77"/>
      <c r="L44"/>
    </row>
    <row r="45" spans="1:12" ht="17.25" customHeight="1">
      <c r="A45" s="77"/>
      <c r="B45" s="77"/>
      <c r="C45" s="77"/>
      <c r="D45" s="77"/>
      <c r="E45" s="77"/>
      <c r="F45" s="77"/>
      <c r="G45" s="78"/>
      <c r="H45" s="78"/>
      <c r="I45" s="77"/>
      <c r="L45"/>
    </row>
    <row r="46" spans="1:12" ht="10.5" customHeight="1">
      <c r="A46" s="77"/>
      <c r="B46" s="77"/>
      <c r="C46" s="77"/>
      <c r="D46" s="77"/>
      <c r="E46" s="77"/>
      <c r="F46" s="77"/>
      <c r="G46" s="78"/>
      <c r="H46" s="78"/>
      <c r="I46" s="77"/>
      <c r="L46"/>
    </row>
    <row r="47" spans="1:12" ht="6.75" customHeight="1">
      <c r="A47" s="77"/>
      <c r="B47" s="77"/>
      <c r="C47" s="77"/>
      <c r="D47" s="77"/>
      <c r="E47" s="77"/>
      <c r="F47" s="77"/>
      <c r="G47" s="78"/>
      <c r="H47" s="78"/>
      <c r="I47" s="77"/>
      <c r="L47"/>
    </row>
    <row r="48" spans="1:12" ht="25.5" customHeight="1">
      <c r="A48" s="77"/>
      <c r="B48" s="77"/>
      <c r="C48" s="77"/>
      <c r="D48" s="77"/>
      <c r="E48" s="77"/>
      <c r="F48" s="77"/>
      <c r="G48" s="78"/>
      <c r="H48" s="78"/>
      <c r="I48" s="77"/>
      <c r="L48"/>
    </row>
    <row r="49" spans="1:12" ht="15" customHeight="1">
      <c r="A49" s="77"/>
      <c r="B49" s="77"/>
      <c r="C49" s="77"/>
      <c r="D49" s="77"/>
      <c r="E49" s="77"/>
      <c r="F49" s="77"/>
      <c r="G49" s="78"/>
      <c r="H49" s="78"/>
      <c r="I49" s="77"/>
      <c r="L49"/>
    </row>
    <row r="50" spans="1:12" ht="15" customHeight="1">
      <c r="A50" s="77"/>
      <c r="B50" s="77"/>
      <c r="C50" s="77"/>
      <c r="D50" s="77"/>
      <c r="E50" s="77"/>
      <c r="F50" s="77"/>
      <c r="G50" s="78"/>
      <c r="H50" s="78"/>
      <c r="I50" s="77"/>
      <c r="L50"/>
    </row>
    <row r="51" spans="1:12" ht="15" customHeight="1">
      <c r="A51" s="77"/>
      <c r="B51" s="77"/>
      <c r="C51" s="77"/>
      <c r="D51" s="77"/>
      <c r="E51" s="77"/>
      <c r="F51" s="77"/>
      <c r="G51" s="78"/>
      <c r="H51" s="78"/>
      <c r="I51" s="77"/>
      <c r="L51"/>
    </row>
    <row r="52" spans="1:12" ht="15" customHeight="1">
      <c r="A52" s="77"/>
      <c r="B52" s="77"/>
      <c r="C52" s="77"/>
      <c r="D52" s="77"/>
      <c r="E52" s="77"/>
      <c r="F52" s="77"/>
      <c r="G52" s="78"/>
      <c r="H52" s="78"/>
      <c r="I52" s="77"/>
      <c r="L52"/>
    </row>
    <row r="53" spans="1:12" ht="15" customHeight="1">
      <c r="A53" s="77"/>
      <c r="B53" s="77"/>
      <c r="C53" s="77"/>
      <c r="D53" s="77"/>
      <c r="E53" s="77"/>
      <c r="F53" s="77"/>
      <c r="G53" s="78"/>
      <c r="H53" s="78"/>
      <c r="I53" s="77"/>
      <c r="L53"/>
    </row>
    <row r="54" spans="1:12" ht="15" customHeight="1">
      <c r="A54" s="77"/>
      <c r="B54" s="77"/>
      <c r="C54" s="77"/>
      <c r="D54" s="77"/>
      <c r="E54" s="77"/>
      <c r="F54" s="77"/>
      <c r="G54" s="78"/>
      <c r="H54" s="78"/>
      <c r="I54" s="77"/>
      <c r="L54"/>
    </row>
    <row r="55" spans="1:12" ht="15.6">
      <c r="A55" s="77"/>
      <c r="B55" s="77"/>
      <c r="C55" s="77"/>
      <c r="D55" s="77"/>
      <c r="E55" s="77"/>
      <c r="F55" s="77"/>
      <c r="G55" s="78"/>
      <c r="H55" s="78"/>
      <c r="I55" s="77"/>
      <c r="L55"/>
    </row>
    <row r="56" spans="1:12" ht="15.6">
      <c r="A56" s="77"/>
      <c r="B56" s="77"/>
      <c r="C56" s="77"/>
      <c r="D56" s="77"/>
      <c r="E56" s="77"/>
      <c r="F56" s="77"/>
      <c r="G56" s="78"/>
      <c r="H56" s="78"/>
      <c r="I56" s="77"/>
      <c r="L56"/>
    </row>
    <row r="57" spans="1:12" ht="15.6">
      <c r="A57" s="77"/>
      <c r="B57" s="77"/>
      <c r="C57" s="77"/>
      <c r="D57" s="77"/>
      <c r="E57" s="77"/>
      <c r="F57" s="77"/>
      <c r="G57" s="78"/>
      <c r="H57" s="78"/>
      <c r="I57" s="77"/>
      <c r="L57"/>
    </row>
    <row r="58" spans="1:12" ht="15.6">
      <c r="A58" s="77"/>
      <c r="B58" s="77"/>
      <c r="C58" s="77"/>
      <c r="D58" s="77"/>
      <c r="E58" s="77"/>
      <c r="F58" s="77"/>
      <c r="G58" s="78"/>
      <c r="H58" s="78"/>
      <c r="I58" s="77"/>
      <c r="L58"/>
    </row>
    <row r="59" spans="1:12" ht="15.6">
      <c r="A59" s="77"/>
      <c r="B59" s="77"/>
      <c r="C59" s="77"/>
      <c r="D59" s="77"/>
      <c r="E59" s="77"/>
      <c r="F59" s="77"/>
      <c r="G59" s="78"/>
      <c r="H59" s="78"/>
      <c r="I59" s="77"/>
      <c r="L59"/>
    </row>
    <row r="60" spans="1:12" ht="15.6">
      <c r="A60" s="77"/>
      <c r="B60" s="77"/>
      <c r="C60" s="77"/>
      <c r="D60" s="77"/>
      <c r="E60" s="77"/>
      <c r="F60" s="77"/>
      <c r="G60" s="78"/>
      <c r="H60" s="78"/>
      <c r="I60" s="77"/>
      <c r="L60"/>
    </row>
    <row r="61" spans="1:12" ht="15.6">
      <c r="A61" s="77"/>
      <c r="B61" s="77"/>
      <c r="C61" s="77"/>
      <c r="D61" s="77"/>
      <c r="E61" s="77"/>
      <c r="F61" s="77"/>
      <c r="G61" s="78"/>
      <c r="H61" s="78"/>
      <c r="I61" s="77"/>
      <c r="L61"/>
    </row>
    <row r="62" spans="1:12" ht="15.6">
      <c r="A62" s="77"/>
      <c r="B62" s="77"/>
      <c r="C62" s="77"/>
      <c r="D62" s="77"/>
      <c r="E62" s="77"/>
      <c r="F62" s="77"/>
      <c r="G62" s="78"/>
      <c r="H62" s="78"/>
      <c r="I62" s="77"/>
      <c r="L62"/>
    </row>
    <row r="63" spans="1:12" ht="15.6">
      <c r="A63" s="77"/>
      <c r="B63" s="77"/>
      <c r="C63" s="77"/>
      <c r="D63" s="77"/>
      <c r="E63" s="77"/>
      <c r="F63" s="77"/>
      <c r="G63" s="78"/>
      <c r="H63" s="78"/>
      <c r="I63" s="77"/>
      <c r="L63"/>
    </row>
    <row r="64" spans="1:12" ht="15.6">
      <c r="A64" s="77"/>
      <c r="B64" s="77"/>
      <c r="C64" s="77"/>
      <c r="D64" s="77"/>
      <c r="E64" s="77"/>
      <c r="F64" s="77"/>
      <c r="G64" s="78"/>
      <c r="H64" s="78"/>
      <c r="I64" s="77"/>
      <c r="L64"/>
    </row>
    <row r="65" spans="1:12" ht="15.6">
      <c r="A65" s="77"/>
      <c r="B65" s="77"/>
      <c r="C65" s="77"/>
      <c r="D65" s="77"/>
      <c r="E65" s="77"/>
      <c r="F65" s="77"/>
      <c r="G65" s="78"/>
      <c r="H65" s="78"/>
      <c r="I65" s="77"/>
      <c r="L65"/>
    </row>
    <row r="66" spans="1:12" ht="15.6">
      <c r="A66" s="77"/>
      <c r="B66" s="77"/>
      <c r="C66" s="77"/>
      <c r="D66" s="77"/>
      <c r="E66" s="77"/>
      <c r="F66" s="77"/>
      <c r="G66" s="78"/>
      <c r="H66" s="78"/>
      <c r="I66" s="77"/>
      <c r="L66"/>
    </row>
    <row r="67" spans="1:12" ht="15.6">
      <c r="A67" s="77"/>
      <c r="B67" s="77"/>
      <c r="C67" s="77"/>
      <c r="D67" s="77"/>
      <c r="E67" s="77"/>
      <c r="F67" s="77"/>
      <c r="G67" s="78"/>
      <c r="H67" s="78"/>
      <c r="I67" s="77"/>
      <c r="L67"/>
    </row>
    <row r="68" spans="1:12" ht="15.6">
      <c r="A68" s="77"/>
      <c r="B68" s="77"/>
      <c r="C68" s="77"/>
      <c r="D68" s="77"/>
      <c r="E68" s="77"/>
      <c r="F68" s="77"/>
      <c r="G68" s="78"/>
      <c r="H68" s="78"/>
      <c r="I68" s="77"/>
      <c r="L68"/>
    </row>
    <row r="69" spans="1:12" ht="15.6">
      <c r="A69" s="77"/>
      <c r="B69" s="77"/>
      <c r="C69" s="77"/>
      <c r="D69" s="77"/>
      <c r="E69" s="77"/>
      <c r="F69" s="77"/>
      <c r="G69" s="78"/>
      <c r="H69" s="78"/>
      <c r="I69" s="77"/>
      <c r="L69"/>
    </row>
    <row r="70" spans="1:12" ht="15.6">
      <c r="A70" s="77"/>
      <c r="B70" s="77"/>
      <c r="C70" s="77"/>
      <c r="D70" s="77"/>
      <c r="E70" s="77"/>
      <c r="F70" s="77"/>
      <c r="G70" s="78"/>
      <c r="H70" s="78"/>
      <c r="I70" s="77"/>
      <c r="L70"/>
    </row>
    <row r="71" spans="1:12" ht="15.6">
      <c r="A71" s="77"/>
      <c r="B71" s="77"/>
      <c r="C71" s="77"/>
      <c r="D71" s="77"/>
      <c r="E71" s="77"/>
      <c r="F71" s="77"/>
      <c r="G71" s="78"/>
      <c r="H71" s="78"/>
      <c r="I71" s="77"/>
      <c r="L71"/>
    </row>
    <row r="72" spans="1:12" ht="15.6">
      <c r="A72" s="77"/>
      <c r="B72" s="77"/>
      <c r="C72" s="77"/>
      <c r="D72" s="77"/>
      <c r="E72" s="77"/>
      <c r="F72" s="77"/>
      <c r="G72" s="78"/>
      <c r="H72" s="78"/>
      <c r="I72" s="77"/>
      <c r="L72"/>
    </row>
    <row r="73" spans="1:12" ht="15.6">
      <c r="A73" s="77"/>
      <c r="B73" s="77"/>
      <c r="C73" s="77"/>
      <c r="D73" s="77"/>
      <c r="E73" s="77"/>
      <c r="F73" s="77"/>
      <c r="G73" s="78"/>
      <c r="H73" s="78"/>
      <c r="I73" s="77"/>
      <c r="L73"/>
    </row>
    <row r="74" spans="1:12" ht="15.6">
      <c r="A74" s="77"/>
      <c r="B74" s="77"/>
      <c r="C74" s="77"/>
      <c r="D74" s="77"/>
      <c r="E74" s="77"/>
      <c r="F74" s="77"/>
      <c r="G74" s="78"/>
      <c r="H74" s="78"/>
      <c r="I74" s="77"/>
      <c r="L74"/>
    </row>
    <row r="75" spans="1:12">
      <c r="L75"/>
    </row>
    <row r="76" spans="1:12">
      <c r="L76"/>
    </row>
    <row r="77" spans="1:12">
      <c r="L77"/>
    </row>
    <row r="78" spans="1:12">
      <c r="L78"/>
    </row>
    <row r="79" spans="1:12">
      <c r="L79"/>
    </row>
    <row r="80" spans="1:12">
      <c r="L80"/>
    </row>
    <row r="81" spans="7:12" ht="15" customHeight="1">
      <c r="L81"/>
    </row>
    <row r="82" spans="7:12" s="22" customFormat="1">
      <c r="G82" s="80"/>
      <c r="H82" s="80"/>
    </row>
    <row r="83" spans="7:12">
      <c r="L83"/>
    </row>
    <row r="84" spans="7:12">
      <c r="L84"/>
    </row>
    <row r="85" spans="7:12" ht="27.75" customHeight="1">
      <c r="L85"/>
    </row>
    <row r="86" spans="7:12" ht="30" customHeight="1">
      <c r="L86"/>
    </row>
    <row r="87" spans="7:12" ht="17.25" customHeight="1">
      <c r="L87"/>
    </row>
    <row r="88" spans="7:12" ht="17.25" customHeight="1">
      <c r="L88"/>
    </row>
    <row r="89" spans="7:12" ht="19.5" customHeight="1">
      <c r="L89"/>
    </row>
    <row r="90" spans="7:12" ht="16.5" customHeight="1">
      <c r="L90"/>
    </row>
    <row r="91" spans="7:12" ht="15.75" customHeight="1">
      <c r="L91"/>
    </row>
    <row r="92" spans="7:12" ht="10.5" customHeight="1">
      <c r="L92"/>
    </row>
    <row r="93" spans="7:12" ht="33" customHeight="1">
      <c r="L93"/>
    </row>
    <row r="94" spans="7:12">
      <c r="L94"/>
    </row>
    <row r="95" spans="7:12">
      <c r="L95"/>
    </row>
    <row r="96" spans="7:12">
      <c r="L96"/>
    </row>
    <row r="97" spans="12:12">
      <c r="L97"/>
    </row>
    <row r="98" spans="12:12">
      <c r="L98"/>
    </row>
    <row r="99" spans="12:12">
      <c r="L99"/>
    </row>
    <row r="100" spans="12:12">
      <c r="L100"/>
    </row>
    <row r="101" spans="12:12">
      <c r="L101"/>
    </row>
    <row r="102" spans="12:12">
      <c r="L102"/>
    </row>
    <row r="103" spans="12:12">
      <c r="L103"/>
    </row>
    <row r="104" spans="12:12">
      <c r="L104"/>
    </row>
    <row r="105" spans="12:12">
      <c r="L105"/>
    </row>
    <row r="106" spans="12:12">
      <c r="L106"/>
    </row>
    <row r="107" spans="12:12">
      <c r="L107"/>
    </row>
    <row r="108" spans="12:12">
      <c r="L108"/>
    </row>
    <row r="109" spans="12:12">
      <c r="L109"/>
    </row>
    <row r="110" spans="12:12">
      <c r="L110"/>
    </row>
    <row r="111" spans="12:12">
      <c r="L111"/>
    </row>
    <row r="112" spans="12:12">
      <c r="L112"/>
    </row>
    <row r="113" spans="12:12">
      <c r="L113"/>
    </row>
    <row r="114" spans="12:12">
      <c r="L114"/>
    </row>
    <row r="115" spans="12:12">
      <c r="L115"/>
    </row>
    <row r="116" spans="12:12">
      <c r="L116"/>
    </row>
    <row r="117" spans="12:12">
      <c r="L117"/>
    </row>
    <row r="118" spans="12:12">
      <c r="L118"/>
    </row>
    <row r="119" spans="12:12">
      <c r="L119"/>
    </row>
    <row r="120" spans="12:12">
      <c r="L120"/>
    </row>
    <row r="121" spans="12:12">
      <c r="L121"/>
    </row>
    <row r="122" spans="12:12">
      <c r="L122"/>
    </row>
    <row r="123" spans="12:12">
      <c r="L123"/>
    </row>
    <row r="124" spans="12:12">
      <c r="L124"/>
    </row>
    <row r="125" spans="12:12">
      <c r="L125"/>
    </row>
    <row r="126" spans="12:12">
      <c r="L126"/>
    </row>
    <row r="127" spans="12:12">
      <c r="L127"/>
    </row>
    <row r="128" spans="12:12">
      <c r="L128"/>
    </row>
    <row r="129" spans="12:12">
      <c r="L129"/>
    </row>
    <row r="130" spans="12:12">
      <c r="L130"/>
    </row>
    <row r="131" spans="12:12">
      <c r="L131"/>
    </row>
    <row r="132" spans="12:12">
      <c r="L132"/>
    </row>
    <row r="133" spans="12:12">
      <c r="L133"/>
    </row>
    <row r="134" spans="12:12">
      <c r="L134"/>
    </row>
    <row r="135" spans="12:12">
      <c r="L135"/>
    </row>
    <row r="136" spans="12:12" ht="34.5" customHeight="1">
      <c r="L136"/>
    </row>
    <row r="137" spans="12:12">
      <c r="L137"/>
    </row>
    <row r="138" spans="12:12">
      <c r="L138"/>
    </row>
    <row r="139" spans="12:12">
      <c r="L139"/>
    </row>
    <row r="140" spans="12:12">
      <c r="L140"/>
    </row>
    <row r="141" spans="12:12">
      <c r="L141"/>
    </row>
    <row r="142" spans="12:12">
      <c r="L142"/>
    </row>
    <row r="143" spans="12:12">
      <c r="L143"/>
    </row>
    <row r="144" spans="12:12">
      <c r="L144"/>
    </row>
    <row r="145" spans="12:12">
      <c r="L145"/>
    </row>
    <row r="146" spans="12:12">
      <c r="L146"/>
    </row>
    <row r="147" spans="12:12">
      <c r="L147"/>
    </row>
    <row r="148" spans="12:12">
      <c r="L148"/>
    </row>
    <row r="149" spans="12:12">
      <c r="L149"/>
    </row>
    <row r="150" spans="12:12">
      <c r="L150"/>
    </row>
    <row r="151" spans="12:12">
      <c r="L151"/>
    </row>
    <row r="152" spans="12:12">
      <c r="L152"/>
    </row>
    <row r="153" spans="12:12">
      <c r="L153"/>
    </row>
    <row r="154" spans="12:12">
      <c r="L154"/>
    </row>
    <row r="155" spans="12:12">
      <c r="L155"/>
    </row>
    <row r="156" spans="12:12">
      <c r="L156"/>
    </row>
    <row r="157" spans="12:12">
      <c r="L157"/>
    </row>
    <row r="158" spans="12:12">
      <c r="L158"/>
    </row>
    <row r="159" spans="12:12" ht="30" customHeight="1">
      <c r="L159"/>
    </row>
    <row r="160" spans="12:12" ht="28.5" customHeight="1">
      <c r="L160"/>
    </row>
    <row r="161" spans="7:12">
      <c r="L161"/>
    </row>
    <row r="162" spans="7:12">
      <c r="L162"/>
    </row>
    <row r="163" spans="7:12" s="22" customFormat="1">
      <c r="G163" s="80"/>
      <c r="H163" s="80"/>
    </row>
    <row r="164" spans="7:12">
      <c r="L164"/>
    </row>
    <row r="165" spans="7:12">
      <c r="L165"/>
    </row>
    <row r="166" spans="7:12" ht="36" customHeight="1">
      <c r="L166"/>
    </row>
    <row r="167" spans="7:12">
      <c r="L167"/>
    </row>
    <row r="168" spans="7:12">
      <c r="L168"/>
    </row>
    <row r="169" spans="7:12">
      <c r="L169"/>
    </row>
    <row r="170" spans="7:12">
      <c r="L170"/>
    </row>
    <row r="171" spans="7:12">
      <c r="L171"/>
    </row>
    <row r="172" spans="7:12">
      <c r="L172"/>
    </row>
    <row r="173" spans="7:12">
      <c r="L173"/>
    </row>
    <row r="174" spans="7:12">
      <c r="L174"/>
    </row>
    <row r="175" spans="7:12">
      <c r="L175"/>
    </row>
    <row r="176" spans="7:12">
      <c r="L176"/>
    </row>
    <row r="177" spans="1:12">
      <c r="L177"/>
    </row>
    <row r="178" spans="1:12">
      <c r="L178"/>
    </row>
    <row r="179" spans="1:12">
      <c r="L179"/>
    </row>
    <row r="180" spans="1:12">
      <c r="L180"/>
    </row>
    <row r="181" spans="1:12">
      <c r="L181"/>
    </row>
    <row r="182" spans="1:12">
      <c r="L182"/>
    </row>
    <row r="183" spans="1:12">
      <c r="L183"/>
    </row>
    <row r="184" spans="1:12">
      <c r="L184"/>
    </row>
    <row r="185" spans="1:12">
      <c r="L185"/>
    </row>
    <row r="186" spans="1:12">
      <c r="L186"/>
    </row>
    <row r="187" spans="1:12" ht="15">
      <c r="A187" s="81"/>
      <c r="B187" s="81"/>
      <c r="L187"/>
    </row>
    <row r="188" spans="1:12" ht="15">
      <c r="A188" s="81"/>
      <c r="B188" s="81"/>
      <c r="L188"/>
    </row>
    <row r="189" spans="1:12" ht="15">
      <c r="A189" s="81"/>
      <c r="B189" s="81"/>
      <c r="L189"/>
    </row>
    <row r="190" spans="1:12">
      <c r="L190"/>
    </row>
    <row r="191" spans="1:12">
      <c r="L191"/>
    </row>
    <row r="192" spans="1:12" ht="35.25" customHeight="1">
      <c r="L192"/>
    </row>
    <row r="193" spans="12:12">
      <c r="L193"/>
    </row>
    <row r="194" spans="12:12">
      <c r="L194"/>
    </row>
    <row r="195" spans="12:12">
      <c r="L195"/>
    </row>
    <row r="196" spans="12:12">
      <c r="L196"/>
    </row>
    <row r="197" spans="12:12">
      <c r="L197"/>
    </row>
    <row r="198" spans="12:12">
      <c r="L198"/>
    </row>
    <row r="199" spans="12:12">
      <c r="L199"/>
    </row>
    <row r="200" spans="12:12">
      <c r="L200"/>
    </row>
    <row r="201" spans="12:12">
      <c r="L201"/>
    </row>
    <row r="202" spans="12:12">
      <c r="L202"/>
    </row>
    <row r="203" spans="12:12">
      <c r="L203"/>
    </row>
    <row r="204" spans="12:12">
      <c r="L204"/>
    </row>
    <row r="205" spans="12:12">
      <c r="L205"/>
    </row>
    <row r="206" spans="12:12">
      <c r="L206"/>
    </row>
    <row r="207" spans="12:12">
      <c r="L207"/>
    </row>
    <row r="208" spans="12:12">
      <c r="L208"/>
    </row>
    <row r="209" spans="12:12">
      <c r="L209"/>
    </row>
    <row r="210" spans="12:12" ht="35.25" customHeight="1">
      <c r="L210"/>
    </row>
    <row r="211" spans="12:12">
      <c r="L211"/>
    </row>
    <row r="212" spans="12:12">
      <c r="L212"/>
    </row>
    <row r="213" spans="12:12">
      <c r="L213"/>
    </row>
    <row r="214" spans="12:12">
      <c r="L214"/>
    </row>
    <row r="215" spans="12:12">
      <c r="L215"/>
    </row>
    <row r="216" spans="12:12">
      <c r="L216"/>
    </row>
    <row r="217" spans="12:12">
      <c r="L217"/>
    </row>
    <row r="218" spans="12:12">
      <c r="L218"/>
    </row>
    <row r="219" spans="12:12">
      <c r="L219"/>
    </row>
    <row r="220" spans="12:12">
      <c r="L220"/>
    </row>
    <row r="221" spans="12:12">
      <c r="L221"/>
    </row>
    <row r="222" spans="12:12">
      <c r="L222"/>
    </row>
    <row r="223" spans="12:12">
      <c r="L223"/>
    </row>
    <row r="224" spans="12:12">
      <c r="L224"/>
    </row>
    <row r="225" spans="12:12">
      <c r="L225"/>
    </row>
    <row r="226" spans="12:12">
      <c r="L226"/>
    </row>
    <row r="227" spans="12:12">
      <c r="L227"/>
    </row>
    <row r="228" spans="12:12">
      <c r="L228"/>
    </row>
    <row r="229" spans="12:12">
      <c r="L229"/>
    </row>
    <row r="230" spans="12:12">
      <c r="L230"/>
    </row>
    <row r="231" spans="12:12">
      <c r="L231"/>
    </row>
    <row r="232" spans="12:12">
      <c r="L232"/>
    </row>
    <row r="233" spans="12:12">
      <c r="L233"/>
    </row>
    <row r="234" spans="12:12">
      <c r="L234"/>
    </row>
    <row r="235" spans="12:12">
      <c r="L235"/>
    </row>
    <row r="236" spans="12:12">
      <c r="L236"/>
    </row>
    <row r="237" spans="12:12" ht="40.5" customHeight="1">
      <c r="L237"/>
    </row>
    <row r="238" spans="12:12">
      <c r="L238"/>
    </row>
    <row r="239" spans="12:12">
      <c r="L239"/>
    </row>
    <row r="240" spans="12:12">
      <c r="L240"/>
    </row>
    <row r="241" spans="12:12">
      <c r="L241"/>
    </row>
    <row r="242" spans="12:12">
      <c r="L242"/>
    </row>
    <row r="243" spans="12:12">
      <c r="L243"/>
    </row>
    <row r="244" spans="12:12">
      <c r="L244"/>
    </row>
    <row r="245" spans="12:12">
      <c r="L245"/>
    </row>
    <row r="246" spans="12:12">
      <c r="L246"/>
    </row>
    <row r="247" spans="12:12">
      <c r="L247"/>
    </row>
    <row r="248" spans="12:12">
      <c r="L248"/>
    </row>
    <row r="249" spans="12:12">
      <c r="L249"/>
    </row>
    <row r="250" spans="12:12">
      <c r="L250"/>
    </row>
    <row r="251" spans="12:12">
      <c r="L251"/>
    </row>
    <row r="252" spans="12:12">
      <c r="L252"/>
    </row>
    <row r="253" spans="12:12">
      <c r="L253"/>
    </row>
    <row r="254" spans="12:12">
      <c r="L254"/>
    </row>
    <row r="255" spans="12:12">
      <c r="L255"/>
    </row>
    <row r="256" spans="12:12">
      <c r="L256"/>
    </row>
    <row r="257" spans="12:12">
      <c r="L257"/>
    </row>
    <row r="258" spans="12:12" ht="26.25" customHeight="1">
      <c r="L258"/>
    </row>
    <row r="259" spans="12:12" ht="27.75" customHeight="1">
      <c r="L259"/>
    </row>
    <row r="260" spans="12:12">
      <c r="L260"/>
    </row>
    <row r="261" spans="12:12">
      <c r="L261"/>
    </row>
    <row r="262" spans="12:12">
      <c r="L262"/>
    </row>
    <row r="263" spans="12:12">
      <c r="L263"/>
    </row>
    <row r="264" spans="12:12">
      <c r="L264"/>
    </row>
    <row r="265" spans="12:12" ht="42" customHeight="1">
      <c r="L265"/>
    </row>
    <row r="266" spans="12:12">
      <c r="L266"/>
    </row>
    <row r="267" spans="12:12">
      <c r="L267"/>
    </row>
    <row r="268" spans="12:12">
      <c r="L268"/>
    </row>
    <row r="269" spans="12:12">
      <c r="L269"/>
    </row>
    <row r="270" spans="12:12">
      <c r="L270"/>
    </row>
    <row r="271" spans="12:12">
      <c r="L271"/>
    </row>
    <row r="272" spans="12:12">
      <c r="L272"/>
    </row>
    <row r="273" spans="12:12">
      <c r="L273"/>
    </row>
    <row r="274" spans="12:12">
      <c r="L274"/>
    </row>
    <row r="275" spans="12:12">
      <c r="L275"/>
    </row>
    <row r="276" spans="12:12">
      <c r="L276"/>
    </row>
    <row r="277" spans="12:12">
      <c r="L277"/>
    </row>
    <row r="278" spans="12:12">
      <c r="L278"/>
    </row>
    <row r="279" spans="12:12">
      <c r="L279"/>
    </row>
    <row r="280" spans="12:12">
      <c r="L280"/>
    </row>
    <row r="281" spans="12:12">
      <c r="L281"/>
    </row>
    <row r="282" spans="12:12">
      <c r="L282"/>
    </row>
    <row r="283" spans="12:12">
      <c r="L283"/>
    </row>
    <row r="284" spans="12:12">
      <c r="L284"/>
    </row>
    <row r="285" spans="12:12">
      <c r="L285"/>
    </row>
    <row r="286" spans="12:12">
      <c r="L286"/>
    </row>
    <row r="287" spans="12:12">
      <c r="L287"/>
    </row>
    <row r="288" spans="12:12">
      <c r="L288"/>
    </row>
    <row r="289" spans="7:12">
      <c r="L289"/>
    </row>
    <row r="290" spans="7:12">
      <c r="L290"/>
    </row>
    <row r="291" spans="7:12">
      <c r="L291"/>
    </row>
    <row r="292" spans="7:12">
      <c r="L292"/>
    </row>
    <row r="293" spans="7:12">
      <c r="L293"/>
    </row>
    <row r="294" spans="7:12">
      <c r="L294"/>
    </row>
    <row r="295" spans="7:12">
      <c r="L295"/>
    </row>
    <row r="296" spans="7:12">
      <c r="L296"/>
    </row>
    <row r="297" spans="7:12">
      <c r="L297"/>
    </row>
    <row r="298" spans="7:12" s="22" customFormat="1">
      <c r="G298" s="80"/>
      <c r="H298" s="80"/>
    </row>
    <row r="299" spans="7:12">
      <c r="L299"/>
    </row>
    <row r="300" spans="7:12">
      <c r="L300"/>
    </row>
    <row r="301" spans="7:12" ht="24" customHeight="1">
      <c r="L301"/>
    </row>
    <row r="302" spans="7:12" ht="30.75" customHeight="1">
      <c r="L302"/>
    </row>
    <row r="303" spans="7:12">
      <c r="L303"/>
    </row>
  </sheetData>
  <mergeCells count="24">
    <mergeCell ref="H40:J40"/>
    <mergeCell ref="B15:F15"/>
    <mergeCell ref="C17:F17"/>
    <mergeCell ref="D24:F24"/>
    <mergeCell ref="D25:F25"/>
    <mergeCell ref="D26:F26"/>
    <mergeCell ref="C27:F27"/>
    <mergeCell ref="D28:F28"/>
    <mergeCell ref="D29:F29"/>
    <mergeCell ref="B35:F35"/>
    <mergeCell ref="H37:J37"/>
    <mergeCell ref="H38:J38"/>
    <mergeCell ref="J13:J14"/>
    <mergeCell ref="A2:I2"/>
    <mergeCell ref="A3:I3"/>
    <mergeCell ref="A4:I4"/>
    <mergeCell ref="A5:J5"/>
    <mergeCell ref="A7:I7"/>
    <mergeCell ref="A8:C8"/>
    <mergeCell ref="A9:C9"/>
    <mergeCell ref="A10:C10"/>
    <mergeCell ref="A11:C11"/>
    <mergeCell ref="A13:A14"/>
    <mergeCell ref="B13:F14"/>
  </mergeCells>
  <printOptions horizontalCentered="1"/>
  <pageMargins left="0.31496062992125984" right="0.11811023622047245" top="0.74803149606299213" bottom="0.74803149606299213" header="0.31496062992125984" footer="0.31496062992125984"/>
  <pageSetup paperSize="256" scale="8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159"/>
  <sheetViews>
    <sheetView tabSelected="1" workbookViewId="0">
      <selection activeCell="B161" sqref="B161"/>
    </sheetView>
  </sheetViews>
  <sheetFormatPr defaultRowHeight="14.4"/>
  <cols>
    <col min="1" max="1" width="4.6640625" customWidth="1"/>
    <col min="2" max="2" width="3.109375" customWidth="1"/>
    <col min="3" max="3" width="7.33203125" customWidth="1"/>
    <col min="4" max="4" width="2.44140625" customWidth="1"/>
    <col min="6" max="6" width="49.33203125" customWidth="1"/>
    <col min="7" max="7" width="15" style="79" customWidth="1"/>
    <col min="8" max="8" width="15" customWidth="1"/>
    <col min="9" max="9" width="12.6640625" customWidth="1"/>
    <col min="10" max="10" width="7.5546875" style="1" customWidth="1"/>
    <col min="11" max="11" width="12.5546875" style="1" customWidth="1"/>
    <col min="12" max="12" width="10.6640625" bestFit="1" customWidth="1"/>
    <col min="13" max="13" width="12.33203125" customWidth="1"/>
    <col min="14" max="17" width="13.5546875" customWidth="1"/>
    <col min="19" max="19" width="12.5546875" bestFit="1" customWidth="1"/>
    <col min="20" max="20" width="11.5546875" bestFit="1" customWidth="1"/>
  </cols>
  <sheetData>
    <row r="2" spans="1:21" ht="17.399999999999999">
      <c r="A2" s="147" t="s">
        <v>0</v>
      </c>
      <c r="B2" s="147"/>
      <c r="C2" s="147"/>
      <c r="D2" s="147"/>
      <c r="E2" s="147"/>
      <c r="F2" s="147"/>
      <c r="G2" s="147"/>
      <c r="H2" s="147"/>
      <c r="I2" s="147"/>
      <c r="J2"/>
    </row>
    <row r="3" spans="1:21" ht="17.399999999999999">
      <c r="A3" s="147" t="s">
        <v>1</v>
      </c>
      <c r="B3" s="147"/>
      <c r="C3" s="147"/>
      <c r="D3" s="147"/>
      <c r="E3" s="147"/>
      <c r="F3" s="147"/>
      <c r="G3" s="147"/>
      <c r="H3" s="147"/>
      <c r="I3" s="147"/>
      <c r="J3"/>
    </row>
    <row r="4" spans="1:21" ht="17.25" customHeight="1">
      <c r="A4" s="148" t="s">
        <v>2</v>
      </c>
      <c r="B4" s="148"/>
      <c r="C4" s="148"/>
      <c r="D4" s="148"/>
      <c r="E4" s="148"/>
      <c r="F4" s="148"/>
      <c r="G4" s="148"/>
      <c r="H4" s="148"/>
      <c r="I4" s="148"/>
      <c r="J4"/>
    </row>
    <row r="5" spans="1:21" ht="10.5" customHeight="1" thickBot="1">
      <c r="A5" s="149" t="s">
        <v>3</v>
      </c>
      <c r="B5" s="149"/>
      <c r="C5" s="149"/>
      <c r="D5" s="149"/>
      <c r="E5" s="149"/>
      <c r="F5" s="149"/>
      <c r="G5" s="149"/>
      <c r="H5" s="149"/>
      <c r="I5" s="149"/>
      <c r="J5" s="149"/>
    </row>
    <row r="6" spans="1:21" ht="6.75" customHeight="1" thickTop="1">
      <c r="A6" s="82"/>
      <c r="B6" s="82"/>
      <c r="C6" s="82"/>
      <c r="D6" s="82"/>
      <c r="E6" s="82"/>
      <c r="F6" s="82"/>
      <c r="G6" s="83"/>
      <c r="H6" s="83"/>
      <c r="I6" s="82"/>
      <c r="J6"/>
    </row>
    <row r="7" spans="1:21" ht="30" customHeight="1">
      <c r="A7" s="150" t="s">
        <v>4</v>
      </c>
      <c r="B7" s="150"/>
      <c r="C7" s="150"/>
      <c r="D7" s="150"/>
      <c r="E7" s="150"/>
      <c r="F7" s="150"/>
      <c r="G7" s="150"/>
      <c r="H7" s="150"/>
      <c r="I7" s="150"/>
      <c r="J7"/>
    </row>
    <row r="8" spans="1:21" ht="15" customHeight="1">
      <c r="A8" s="170" t="s">
        <v>5</v>
      </c>
      <c r="B8" s="170"/>
      <c r="C8" s="170"/>
      <c r="D8" s="84" t="s">
        <v>6</v>
      </c>
      <c r="E8" s="84" t="s">
        <v>46</v>
      </c>
      <c r="F8" s="5"/>
      <c r="G8" s="6"/>
      <c r="H8" s="6"/>
      <c r="I8" s="7"/>
      <c r="J8"/>
    </row>
    <row r="9" spans="1:21" ht="15" customHeight="1">
      <c r="A9" s="170" t="s">
        <v>8</v>
      </c>
      <c r="B9" s="170"/>
      <c r="C9" s="170"/>
      <c r="D9" s="84" t="s">
        <v>6</v>
      </c>
      <c r="E9" s="8" t="s">
        <v>9</v>
      </c>
      <c r="F9" s="85"/>
      <c r="G9" s="10"/>
      <c r="H9" s="10"/>
      <c r="I9" s="11"/>
      <c r="J9"/>
    </row>
    <row r="10" spans="1:21" ht="15" customHeight="1">
      <c r="A10" s="170" t="s">
        <v>10</v>
      </c>
      <c r="B10" s="170"/>
      <c r="C10" s="170"/>
      <c r="D10" s="84" t="s">
        <v>6</v>
      </c>
      <c r="E10" s="84" t="s">
        <v>11</v>
      </c>
      <c r="F10" s="5"/>
      <c r="G10" s="6"/>
      <c r="H10" s="6"/>
      <c r="I10" s="7"/>
      <c r="J10"/>
    </row>
    <row r="11" spans="1:21" ht="15" customHeight="1">
      <c r="A11" s="171" t="s">
        <v>12</v>
      </c>
      <c r="B11" s="171"/>
      <c r="C11" s="171"/>
      <c r="D11" s="84" t="s">
        <v>6</v>
      </c>
      <c r="E11" s="84">
        <v>2022</v>
      </c>
      <c r="F11" s="5"/>
      <c r="G11" s="6"/>
      <c r="H11" s="6"/>
      <c r="I11" s="7"/>
      <c r="J11"/>
    </row>
    <row r="12" spans="1:21" ht="15" customHeight="1">
      <c r="A12" s="86"/>
      <c r="B12" s="86"/>
      <c r="C12" s="86"/>
      <c r="D12" s="84"/>
      <c r="E12" s="84"/>
      <c r="F12" s="5"/>
      <c r="G12" s="6"/>
      <c r="H12" s="6"/>
      <c r="I12" s="7"/>
      <c r="J12"/>
    </row>
    <row r="13" spans="1:21" ht="15.6">
      <c r="A13" s="152" t="s">
        <v>13</v>
      </c>
      <c r="B13" s="153" t="s">
        <v>14</v>
      </c>
      <c r="C13" s="154"/>
      <c r="D13" s="154"/>
      <c r="E13" s="154"/>
      <c r="F13" s="155"/>
      <c r="G13" s="12" t="s">
        <v>15</v>
      </c>
      <c r="H13" s="12" t="s">
        <v>16</v>
      </c>
      <c r="I13" s="12" t="s">
        <v>17</v>
      </c>
      <c r="J13" s="145" t="s">
        <v>18</v>
      </c>
    </row>
    <row r="14" spans="1:21" ht="15.6">
      <c r="A14" s="152"/>
      <c r="B14" s="153"/>
      <c r="C14" s="154"/>
      <c r="D14" s="154"/>
      <c r="E14" s="154"/>
      <c r="F14" s="155"/>
      <c r="G14" s="12" t="s">
        <v>19</v>
      </c>
      <c r="H14" s="12" t="s">
        <v>19</v>
      </c>
      <c r="I14" s="12" t="s">
        <v>19</v>
      </c>
      <c r="J14" s="146"/>
      <c r="K14" s="87"/>
      <c r="L14" s="88"/>
      <c r="M14" s="88"/>
      <c r="N14" s="88"/>
      <c r="O14" s="88"/>
      <c r="P14" s="88"/>
      <c r="Q14" s="88"/>
    </row>
    <row r="15" spans="1:21" ht="15.6">
      <c r="A15" s="63">
        <v>1</v>
      </c>
      <c r="B15" s="157">
        <v>2</v>
      </c>
      <c r="C15" s="158"/>
      <c r="D15" s="158"/>
      <c r="E15" s="158"/>
      <c r="F15" s="159"/>
      <c r="G15" s="14">
        <v>3</v>
      </c>
      <c r="H15" s="63">
        <v>4</v>
      </c>
      <c r="I15" s="14">
        <v>5</v>
      </c>
      <c r="J15" s="15">
        <v>6</v>
      </c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s="22" customFormat="1" ht="15.6">
      <c r="A16" s="89" t="s">
        <v>20</v>
      </c>
      <c r="B16" s="90" t="s">
        <v>21</v>
      </c>
      <c r="C16" s="18"/>
      <c r="D16" s="18"/>
      <c r="E16" s="18"/>
      <c r="F16" s="18"/>
      <c r="G16" s="19">
        <f>G17+G27+G30</f>
        <v>155441500</v>
      </c>
      <c r="H16" s="91">
        <f>H17+H27+H30</f>
        <v>136941500</v>
      </c>
      <c r="I16" s="92">
        <f>G16-H16</f>
        <v>18500000</v>
      </c>
      <c r="J16" s="9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</row>
    <row r="17" spans="1:21" ht="48.75" customHeight="1">
      <c r="A17" s="94"/>
      <c r="B17" s="95" t="s">
        <v>22</v>
      </c>
      <c r="C17" s="160" t="s">
        <v>23</v>
      </c>
      <c r="D17" s="160"/>
      <c r="E17" s="160"/>
      <c r="F17" s="161"/>
      <c r="G17" s="26">
        <f>G18+G19+G20+G23+G24+G25+G26</f>
        <v>128261500</v>
      </c>
      <c r="H17" s="96">
        <f>H18+H19+H20+H23+H24+H25+H26</f>
        <v>128261500</v>
      </c>
      <c r="I17" s="97">
        <f>G17-H17</f>
        <v>0</v>
      </c>
      <c r="J17" s="98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5.6">
      <c r="A18" s="94"/>
      <c r="B18" s="95"/>
      <c r="C18" s="29">
        <v>1</v>
      </c>
      <c r="D18" s="30" t="s">
        <v>24</v>
      </c>
      <c r="E18" s="30"/>
      <c r="F18" s="30"/>
      <c r="G18" s="26">
        <v>7500000</v>
      </c>
      <c r="H18" s="96">
        <v>7500000</v>
      </c>
      <c r="I18" s="97">
        <f t="shared" ref="I18:I38" si="0">G18-H18</f>
        <v>0</v>
      </c>
      <c r="J18" s="98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5.6">
      <c r="A19" s="94"/>
      <c r="B19" s="95"/>
      <c r="C19" s="29">
        <v>2</v>
      </c>
      <c r="D19" s="30" t="s">
        <v>25</v>
      </c>
      <c r="E19" s="30"/>
      <c r="F19" s="30"/>
      <c r="G19" s="26">
        <v>42900000</v>
      </c>
      <c r="H19" s="96">
        <v>42900000</v>
      </c>
      <c r="I19" s="97">
        <f t="shared" si="0"/>
        <v>0</v>
      </c>
      <c r="J19" s="98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5.6">
      <c r="A20" s="94"/>
      <c r="B20" s="95"/>
      <c r="C20" s="29">
        <v>3</v>
      </c>
      <c r="D20" s="30" t="s">
        <v>26</v>
      </c>
      <c r="E20" s="30"/>
      <c r="F20" s="30"/>
      <c r="G20" s="26">
        <f>G21+G22</f>
        <v>831600</v>
      </c>
      <c r="H20" s="96">
        <f>H21+H22</f>
        <v>831600</v>
      </c>
      <c r="I20" s="97">
        <f t="shared" si="0"/>
        <v>0</v>
      </c>
      <c r="J20" s="98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5.6">
      <c r="A21" s="94"/>
      <c r="B21" s="95"/>
      <c r="C21" s="29"/>
      <c r="D21" s="30" t="s">
        <v>27</v>
      </c>
      <c r="E21" s="30" t="s">
        <v>28</v>
      </c>
      <c r="F21" s="30"/>
      <c r="G21" s="26">
        <v>75600</v>
      </c>
      <c r="H21" s="96">
        <v>75600</v>
      </c>
      <c r="I21" s="97">
        <f t="shared" si="0"/>
        <v>0</v>
      </c>
      <c r="J21" s="98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5.6">
      <c r="A22" s="94"/>
      <c r="B22" s="95"/>
      <c r="C22" s="29"/>
      <c r="D22" s="30" t="s">
        <v>29</v>
      </c>
      <c r="E22" s="30" t="s">
        <v>30</v>
      </c>
      <c r="F22" s="30"/>
      <c r="G22" s="26">
        <v>756000</v>
      </c>
      <c r="H22" s="96">
        <v>756000</v>
      </c>
      <c r="I22" s="97">
        <f t="shared" si="0"/>
        <v>0</v>
      </c>
      <c r="J22" s="98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5.6">
      <c r="A23" s="94"/>
      <c r="B23" s="95"/>
      <c r="C23" s="29">
        <v>4</v>
      </c>
      <c r="D23" s="30" t="s">
        <v>31</v>
      </c>
      <c r="E23" s="30"/>
      <c r="F23" s="30"/>
      <c r="G23" s="26">
        <v>27600000</v>
      </c>
      <c r="H23" s="96">
        <v>27600000</v>
      </c>
      <c r="I23" s="97">
        <f t="shared" si="0"/>
        <v>0</v>
      </c>
      <c r="J23" s="98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s="36" customFormat="1" ht="30.75" customHeight="1">
      <c r="A24" s="99"/>
      <c r="B24" s="100"/>
      <c r="C24" s="33">
        <v>5</v>
      </c>
      <c r="D24" s="162" t="s">
        <v>32</v>
      </c>
      <c r="E24" s="162"/>
      <c r="F24" s="163"/>
      <c r="G24" s="34">
        <v>15029900</v>
      </c>
      <c r="H24" s="101">
        <v>15029900</v>
      </c>
      <c r="I24" s="97">
        <f t="shared" si="0"/>
        <v>0</v>
      </c>
      <c r="J24" s="102"/>
      <c r="K24" s="37"/>
      <c r="L24" s="37"/>
      <c r="M24" s="37"/>
      <c r="N24" s="37"/>
      <c r="O24" s="37"/>
      <c r="P24" s="37"/>
      <c r="Q24" s="37"/>
      <c r="R24" s="37"/>
      <c r="S24" s="1"/>
      <c r="T24" s="37"/>
      <c r="U24" s="37"/>
    </row>
    <row r="25" spans="1:21" s="36" customFormat="1" ht="15" customHeight="1">
      <c r="A25" s="99"/>
      <c r="B25" s="103"/>
      <c r="C25" s="33">
        <v>6</v>
      </c>
      <c r="D25" s="162" t="s">
        <v>33</v>
      </c>
      <c r="E25" s="162"/>
      <c r="F25" s="163"/>
      <c r="G25" s="34">
        <v>2000000</v>
      </c>
      <c r="H25" s="101">
        <v>2000000</v>
      </c>
      <c r="I25" s="97">
        <f t="shared" si="0"/>
        <v>0</v>
      </c>
      <c r="J25" s="102"/>
      <c r="K25" s="37"/>
      <c r="L25" s="37"/>
      <c r="M25" s="37"/>
      <c r="N25" s="37"/>
      <c r="O25" s="37"/>
      <c r="P25" s="37"/>
      <c r="Q25" s="37"/>
      <c r="R25" s="37"/>
      <c r="S25" s="1"/>
      <c r="T25" s="37"/>
      <c r="U25" s="37"/>
    </row>
    <row r="26" spans="1:21" s="36" customFormat="1" ht="15" customHeight="1">
      <c r="A26" s="99"/>
      <c r="B26" s="104"/>
      <c r="C26" s="33">
        <v>7</v>
      </c>
      <c r="D26" s="162" t="s">
        <v>34</v>
      </c>
      <c r="E26" s="162"/>
      <c r="F26" s="163"/>
      <c r="G26" s="34">
        <v>32400000</v>
      </c>
      <c r="H26" s="101">
        <v>32400000</v>
      </c>
      <c r="I26" s="97">
        <f t="shared" si="0"/>
        <v>0</v>
      </c>
      <c r="J26" s="102"/>
      <c r="K26" s="37"/>
      <c r="L26" s="37"/>
      <c r="M26" s="37"/>
      <c r="N26" s="37"/>
      <c r="O26" s="37"/>
      <c r="P26" s="37"/>
      <c r="Q26" s="37"/>
      <c r="R26" s="37"/>
      <c r="S26" s="1"/>
      <c r="T26" s="37"/>
      <c r="U26" s="37"/>
    </row>
    <row r="27" spans="1:21" s="108" customFormat="1" ht="36.75" customHeight="1">
      <c r="A27" s="40"/>
      <c r="B27" s="41" t="s">
        <v>35</v>
      </c>
      <c r="C27" s="164" t="s">
        <v>36</v>
      </c>
      <c r="D27" s="164"/>
      <c r="E27" s="164"/>
      <c r="F27" s="165"/>
      <c r="G27" s="44">
        <f>SUM(G28:G29)</f>
        <v>4080000</v>
      </c>
      <c r="H27" s="105">
        <f>SUM(H28:H29)</f>
        <v>4080000</v>
      </c>
      <c r="I27" s="97">
        <f t="shared" si="0"/>
        <v>0</v>
      </c>
      <c r="J27" s="106"/>
      <c r="K27" s="47"/>
      <c r="L27" s="107"/>
      <c r="M27" s="107"/>
      <c r="N27" s="107"/>
      <c r="O27" s="107"/>
      <c r="P27" s="107"/>
      <c r="Q27" s="107"/>
      <c r="R27" s="107"/>
      <c r="S27" s="1"/>
      <c r="T27" s="107"/>
      <c r="U27" s="107"/>
    </row>
    <row r="28" spans="1:21" s="109" customFormat="1" ht="38.25" customHeight="1">
      <c r="A28" s="48"/>
      <c r="B28" s="49"/>
      <c r="C28" s="50">
        <v>1</v>
      </c>
      <c r="D28" s="164" t="s">
        <v>47</v>
      </c>
      <c r="E28" s="164"/>
      <c r="F28" s="165"/>
      <c r="G28" s="44">
        <v>2000000</v>
      </c>
      <c r="H28" s="105">
        <v>2000000</v>
      </c>
      <c r="I28" s="97">
        <f t="shared" si="0"/>
        <v>0</v>
      </c>
      <c r="J28" s="98"/>
      <c r="K28" s="5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s="109" customFormat="1" ht="35.25" customHeight="1">
      <c r="A29" s="48"/>
      <c r="B29" s="49"/>
      <c r="C29" s="50">
        <v>2</v>
      </c>
      <c r="D29" s="164" t="s">
        <v>48</v>
      </c>
      <c r="E29" s="164"/>
      <c r="F29" s="165"/>
      <c r="G29" s="44">
        <v>2080000</v>
      </c>
      <c r="H29" s="105">
        <v>2080000</v>
      </c>
      <c r="I29" s="97">
        <f t="shared" si="0"/>
        <v>0</v>
      </c>
      <c r="J29" s="98"/>
      <c r="K29" s="5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s="109" customFormat="1" ht="17.25" customHeight="1">
      <c r="A30" s="48"/>
      <c r="B30" s="49" t="s">
        <v>49</v>
      </c>
      <c r="C30" s="110" t="s">
        <v>50</v>
      </c>
      <c r="D30" s="42"/>
      <c r="E30" s="42"/>
      <c r="F30" s="43"/>
      <c r="G30" s="44">
        <f>SUM(G31:G33)</f>
        <v>23100000</v>
      </c>
      <c r="H30" s="105">
        <f>SUM(H31:H33)</f>
        <v>4600000</v>
      </c>
      <c r="I30" s="97">
        <f t="shared" si="0"/>
        <v>18500000</v>
      </c>
      <c r="J30" s="98"/>
      <c r="K30" s="5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s="109" customFormat="1" ht="17.25" customHeight="1">
      <c r="A31" s="48"/>
      <c r="B31" s="49"/>
      <c r="C31" s="50">
        <v>1</v>
      </c>
      <c r="D31" s="110" t="s">
        <v>51</v>
      </c>
      <c r="E31" s="42"/>
      <c r="F31" s="43"/>
      <c r="G31" s="44">
        <v>2200000</v>
      </c>
      <c r="H31" s="105">
        <v>2200000</v>
      </c>
      <c r="I31" s="97">
        <f t="shared" si="0"/>
        <v>0</v>
      </c>
      <c r="J31" s="98"/>
      <c r="K31" s="5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s="109" customFormat="1" ht="17.25" customHeight="1">
      <c r="A32" s="48"/>
      <c r="B32" s="49"/>
      <c r="C32" s="50">
        <v>2</v>
      </c>
      <c r="D32" s="110" t="s">
        <v>52</v>
      </c>
      <c r="E32" s="42"/>
      <c r="F32" s="43"/>
      <c r="G32" s="44">
        <v>18500000</v>
      </c>
      <c r="H32" s="105">
        <v>0</v>
      </c>
      <c r="I32" s="97">
        <f t="shared" si="0"/>
        <v>18500000</v>
      </c>
      <c r="J32" s="98"/>
      <c r="K32" s="5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s="109" customFormat="1" ht="17.25" customHeight="1">
      <c r="A33" s="48"/>
      <c r="B33" s="49"/>
      <c r="C33" s="50">
        <v>3</v>
      </c>
      <c r="D33" s="110" t="s">
        <v>53</v>
      </c>
      <c r="E33" s="42"/>
      <c r="F33" s="43"/>
      <c r="G33" s="44">
        <v>2400000</v>
      </c>
      <c r="H33" s="105">
        <v>2400000</v>
      </c>
      <c r="I33" s="97">
        <f t="shared" si="0"/>
        <v>0</v>
      </c>
      <c r="J33" s="98"/>
      <c r="K33" s="5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s="22" customFormat="1" ht="17.25" customHeight="1">
      <c r="A34" s="52" t="s">
        <v>39</v>
      </c>
      <c r="B34" s="111" t="s">
        <v>54</v>
      </c>
      <c r="C34" s="112"/>
      <c r="D34" s="113"/>
      <c r="E34" s="114"/>
      <c r="F34" s="115"/>
      <c r="G34" s="56">
        <f>G35</f>
        <v>1000000</v>
      </c>
      <c r="H34" s="116">
        <f>H35</f>
        <v>1000000</v>
      </c>
      <c r="I34" s="92">
        <f t="shared" si="0"/>
        <v>0</v>
      </c>
      <c r="J34" s="9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</row>
    <row r="35" spans="1:21" s="109" customFormat="1" ht="17.25" customHeight="1">
      <c r="A35" s="48"/>
      <c r="B35" s="49"/>
      <c r="C35" s="50">
        <v>1</v>
      </c>
      <c r="D35" s="110" t="s">
        <v>55</v>
      </c>
      <c r="E35" s="42"/>
      <c r="F35" s="43"/>
      <c r="G35" s="44">
        <v>1000000</v>
      </c>
      <c r="H35" s="105">
        <v>1000000</v>
      </c>
      <c r="I35" s="97">
        <f t="shared" si="0"/>
        <v>0</v>
      </c>
      <c r="J35" s="98"/>
      <c r="K35" s="5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s="22" customFormat="1" ht="15.6">
      <c r="A36" s="52" t="s">
        <v>39</v>
      </c>
      <c r="B36" s="117" t="s">
        <v>40</v>
      </c>
      <c r="C36" s="118"/>
      <c r="D36" s="118"/>
      <c r="E36" s="118"/>
      <c r="F36" s="119"/>
      <c r="G36" s="56">
        <f>G37</f>
        <v>5900000</v>
      </c>
      <c r="H36" s="116">
        <f>H37</f>
        <v>5900000</v>
      </c>
      <c r="I36" s="92">
        <f t="shared" si="0"/>
        <v>0</v>
      </c>
      <c r="J36" s="9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</row>
    <row r="37" spans="1:21" ht="15.6">
      <c r="A37" s="48"/>
      <c r="B37" s="120" t="s">
        <v>22</v>
      </c>
      <c r="C37" s="95" t="s">
        <v>41</v>
      </c>
      <c r="D37" s="30"/>
      <c r="E37" s="30"/>
      <c r="F37" s="95"/>
      <c r="G37" s="44">
        <f>G38</f>
        <v>5900000</v>
      </c>
      <c r="H37" s="105">
        <f>H38</f>
        <v>5900000</v>
      </c>
      <c r="I37" s="97">
        <f t="shared" si="0"/>
        <v>0</v>
      </c>
      <c r="J37" s="98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5.6">
      <c r="A38" s="48"/>
      <c r="B38" s="121"/>
      <c r="C38" s="122">
        <v>1</v>
      </c>
      <c r="D38" s="30" t="s">
        <v>42</v>
      </c>
      <c r="E38" s="30"/>
      <c r="F38" s="95"/>
      <c r="G38" s="44">
        <v>5900000</v>
      </c>
      <c r="H38" s="105">
        <v>5900000</v>
      </c>
      <c r="I38" s="97">
        <f t="shared" si="0"/>
        <v>0</v>
      </c>
      <c r="J38" s="98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s="22" customFormat="1" ht="15.6">
      <c r="A39" s="52"/>
      <c r="B39" s="123"/>
      <c r="C39" s="124"/>
      <c r="D39" s="124"/>
      <c r="E39" s="124"/>
      <c r="F39" s="125"/>
      <c r="G39" s="56"/>
      <c r="H39" s="116"/>
      <c r="I39" s="21"/>
      <c r="J39" s="9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</row>
    <row r="40" spans="1:21" ht="15.6">
      <c r="A40" s="48"/>
      <c r="B40" s="121"/>
      <c r="C40" s="95"/>
      <c r="D40" s="30"/>
      <c r="E40" s="30"/>
      <c r="F40" s="95"/>
      <c r="G40" s="44"/>
      <c r="H40" s="105"/>
      <c r="I40" s="28"/>
      <c r="J40" s="98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s="22" customFormat="1" ht="15.6">
      <c r="A41" s="52"/>
      <c r="B41" s="168" t="s">
        <v>43</v>
      </c>
      <c r="C41" s="168"/>
      <c r="D41" s="168"/>
      <c r="E41" s="168"/>
      <c r="F41" s="168"/>
      <c r="G41" s="56">
        <f>G16+G36+G34</f>
        <v>162341500</v>
      </c>
      <c r="H41" s="116">
        <f>H16+H36+H34</f>
        <v>143841500</v>
      </c>
      <c r="I41" s="92">
        <f>G41-H41</f>
        <v>18500000</v>
      </c>
      <c r="J41" s="9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</row>
    <row r="42" spans="1:21" s="134" customFormat="1" ht="15.6">
      <c r="A42" s="126"/>
      <c r="B42" s="127"/>
      <c r="C42" s="128"/>
      <c r="D42" s="129"/>
      <c r="E42" s="129"/>
      <c r="F42" s="128"/>
      <c r="G42" s="130"/>
      <c r="H42" s="131"/>
      <c r="I42" s="132"/>
      <c r="J42" s="133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</row>
    <row r="43" spans="1:21" s="134" customFormat="1" ht="15.6">
      <c r="A43" s="126"/>
      <c r="B43" s="127"/>
      <c r="C43" s="128"/>
      <c r="D43" s="129"/>
      <c r="E43" s="129"/>
      <c r="F43" s="128"/>
      <c r="G43" s="169" t="s">
        <v>56</v>
      </c>
      <c r="H43" s="169"/>
      <c r="I43" s="169"/>
      <c r="J43" s="169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</row>
    <row r="44" spans="1:21" s="134" customFormat="1" ht="15.6">
      <c r="A44" s="126"/>
      <c r="B44" s="127"/>
      <c r="C44" s="128"/>
      <c r="D44" s="129"/>
      <c r="E44" s="129"/>
      <c r="F44" s="128"/>
      <c r="H44" s="135" t="s">
        <v>44</v>
      </c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</row>
    <row r="45" spans="1:21" s="134" customFormat="1" ht="43.5" customHeight="1">
      <c r="A45" s="126"/>
      <c r="B45" s="127"/>
      <c r="C45" s="128"/>
      <c r="D45" s="129"/>
      <c r="E45" s="129"/>
      <c r="F45" s="128"/>
      <c r="H45" s="135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</row>
    <row r="46" spans="1:21" s="134" customFormat="1" ht="15.6">
      <c r="A46" s="126"/>
      <c r="B46" s="127"/>
      <c r="C46" s="128"/>
      <c r="D46" s="129"/>
      <c r="E46" s="129"/>
      <c r="F46" s="128"/>
      <c r="H46" s="136" t="s">
        <v>45</v>
      </c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</row>
    <row r="47" spans="1:21" s="134" customFormat="1" ht="15.6">
      <c r="A47" s="137"/>
      <c r="B47" s="138"/>
      <c r="C47" s="139"/>
      <c r="D47" s="140"/>
      <c r="E47" s="140"/>
      <c r="F47" s="139"/>
      <c r="G47" s="141"/>
      <c r="H47" s="142"/>
      <c r="J47" s="70"/>
      <c r="K47" s="70"/>
      <c r="L47" s="70"/>
      <c r="M47" s="70"/>
      <c r="N47" s="70"/>
      <c r="O47" s="70"/>
      <c r="P47" s="70"/>
      <c r="Q47" s="70"/>
      <c r="R47" s="70"/>
      <c r="S47" s="143"/>
      <c r="T47" s="70"/>
      <c r="U47" s="70"/>
    </row>
    <row r="48" spans="1:21" s="134" customFormat="1" ht="15.6">
      <c r="A48" s="142"/>
      <c r="B48" s="142"/>
      <c r="C48" s="142"/>
      <c r="D48" s="142"/>
      <c r="E48" s="142"/>
      <c r="F48" s="142"/>
      <c r="G48" s="144"/>
      <c r="H48" s="142"/>
      <c r="J48" s="70"/>
      <c r="L48" s="70"/>
      <c r="M48" s="70"/>
      <c r="N48" s="70"/>
      <c r="O48" s="70"/>
      <c r="P48" s="70"/>
      <c r="Q48" s="70"/>
      <c r="R48" s="70"/>
      <c r="S48" s="70"/>
      <c r="T48" s="70"/>
      <c r="U48" s="70"/>
    </row>
    <row r="49" spans="1:21" ht="15.6">
      <c r="A49" s="77"/>
      <c r="B49" s="77"/>
      <c r="C49" s="77"/>
      <c r="D49" s="77"/>
      <c r="E49" s="77"/>
      <c r="F49" s="77"/>
      <c r="G49" s="78"/>
      <c r="H49" s="77"/>
      <c r="K49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5.6">
      <c r="A50" s="77"/>
      <c r="B50" s="77"/>
      <c r="C50" s="77"/>
      <c r="D50" s="77"/>
      <c r="E50" s="77"/>
      <c r="F50" s="77"/>
      <c r="G50" s="78"/>
      <c r="H50" s="77"/>
      <c r="K50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7.25" customHeight="1">
      <c r="A51" s="77"/>
      <c r="B51" s="77"/>
      <c r="C51" s="77"/>
      <c r="D51" s="77"/>
      <c r="E51" s="77"/>
      <c r="F51" s="77"/>
      <c r="G51" s="78"/>
      <c r="H51" s="77"/>
      <c r="K5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0.5" customHeight="1">
      <c r="A52" s="77"/>
      <c r="B52" s="77"/>
      <c r="C52" s="77"/>
      <c r="D52" s="77"/>
      <c r="E52" s="77"/>
      <c r="F52" s="77"/>
      <c r="G52" s="78"/>
      <c r="H52" s="77"/>
      <c r="K52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6.75" customHeight="1">
      <c r="A53" s="77"/>
      <c r="B53" s="77"/>
      <c r="C53" s="77"/>
      <c r="D53" s="77"/>
      <c r="E53" s="77"/>
      <c r="F53" s="77"/>
      <c r="G53" s="78"/>
      <c r="H53" s="77"/>
      <c r="K53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25.5" customHeight="1">
      <c r="A54" s="77"/>
      <c r="B54" s="77"/>
      <c r="C54" s="77"/>
      <c r="D54" s="77"/>
      <c r="E54" s="77"/>
      <c r="F54" s="77"/>
      <c r="G54" s="78"/>
      <c r="H54" s="77"/>
      <c r="K54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5" customHeight="1">
      <c r="A55" s="77"/>
      <c r="B55" s="77"/>
      <c r="C55" s="77"/>
      <c r="D55" s="77"/>
      <c r="E55" s="77"/>
      <c r="F55" s="77"/>
      <c r="G55" s="78"/>
      <c r="H55" s="77"/>
      <c r="K55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5" customHeight="1">
      <c r="A56" s="77"/>
      <c r="B56" s="77"/>
      <c r="C56" s="77"/>
      <c r="D56" s="77"/>
      <c r="E56" s="77"/>
      <c r="F56" s="77"/>
      <c r="G56" s="78"/>
      <c r="H56" s="77"/>
      <c r="K56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5" customHeight="1">
      <c r="A57" s="77"/>
      <c r="B57" s="77"/>
      <c r="C57" s="77"/>
      <c r="D57" s="77"/>
      <c r="E57" s="77"/>
      <c r="F57" s="77"/>
      <c r="G57" s="78"/>
      <c r="H57" s="77"/>
      <c r="K57"/>
    </row>
    <row r="58" spans="1:21" ht="15" customHeight="1">
      <c r="A58" s="77"/>
      <c r="B58" s="77"/>
      <c r="C58" s="77"/>
      <c r="D58" s="77"/>
      <c r="E58" s="77"/>
      <c r="F58" s="77"/>
      <c r="G58" s="78"/>
      <c r="H58" s="77"/>
      <c r="K58"/>
    </row>
    <row r="59" spans="1:21" ht="15" customHeight="1">
      <c r="A59" s="77"/>
      <c r="B59" s="77"/>
      <c r="C59" s="77"/>
      <c r="D59" s="77"/>
      <c r="E59" s="77"/>
      <c r="F59" s="77"/>
      <c r="G59" s="78"/>
      <c r="H59" s="77"/>
      <c r="K59"/>
    </row>
    <row r="60" spans="1:21" ht="15" customHeight="1">
      <c r="A60" s="77"/>
      <c r="B60" s="77"/>
      <c r="C60" s="77"/>
      <c r="D60" s="77"/>
      <c r="E60" s="77"/>
      <c r="F60" s="77"/>
      <c r="G60" s="78"/>
      <c r="H60" s="77"/>
      <c r="K60"/>
    </row>
    <row r="61" spans="1:21" ht="15.6">
      <c r="A61" s="77"/>
      <c r="B61" s="77"/>
      <c r="C61" s="77"/>
      <c r="D61" s="77"/>
      <c r="E61" s="77"/>
      <c r="F61" s="77"/>
      <c r="G61" s="78"/>
      <c r="H61" s="77"/>
      <c r="K61"/>
    </row>
    <row r="62" spans="1:21" ht="15.6">
      <c r="A62" s="77"/>
      <c r="B62" s="77"/>
      <c r="C62" s="77"/>
      <c r="D62" s="77"/>
      <c r="E62" s="77"/>
      <c r="F62" s="77"/>
      <c r="G62" s="78"/>
      <c r="H62" s="77"/>
      <c r="K62"/>
    </row>
    <row r="63" spans="1:21" ht="15.6">
      <c r="A63" s="77"/>
      <c r="B63" s="77"/>
      <c r="C63" s="77"/>
      <c r="D63" s="77"/>
      <c r="E63" s="77"/>
      <c r="F63" s="77"/>
      <c r="G63" s="78"/>
      <c r="H63" s="77"/>
      <c r="K63"/>
    </row>
    <row r="64" spans="1:21" ht="15.6">
      <c r="A64" s="77"/>
      <c r="B64" s="77"/>
      <c r="C64" s="77"/>
      <c r="D64" s="77"/>
      <c r="E64" s="77"/>
      <c r="F64" s="77"/>
      <c r="G64" s="78"/>
      <c r="H64" s="77"/>
      <c r="K64"/>
    </row>
    <row r="65" spans="1:11" ht="15.6">
      <c r="A65" s="77"/>
      <c r="B65" s="77"/>
      <c r="C65" s="77"/>
      <c r="D65" s="77"/>
      <c r="E65" s="77"/>
      <c r="F65" s="77"/>
      <c r="G65" s="78"/>
      <c r="H65" s="77"/>
      <c r="K65"/>
    </row>
    <row r="66" spans="1:11" ht="15.6">
      <c r="A66" s="77"/>
      <c r="B66" s="77"/>
      <c r="C66" s="77"/>
      <c r="D66" s="77"/>
      <c r="E66" s="77"/>
      <c r="F66" s="77"/>
      <c r="G66" s="78"/>
      <c r="H66" s="77"/>
      <c r="K66"/>
    </row>
    <row r="67" spans="1:11" ht="15.6">
      <c r="A67" s="77"/>
      <c r="B67" s="77"/>
      <c r="C67" s="77"/>
      <c r="D67" s="77"/>
      <c r="E67" s="77"/>
      <c r="F67" s="77"/>
      <c r="G67" s="78"/>
      <c r="H67" s="77"/>
      <c r="K67"/>
    </row>
    <row r="68" spans="1:11" ht="15.6">
      <c r="A68" s="77"/>
      <c r="B68" s="77"/>
      <c r="C68" s="77"/>
      <c r="D68" s="77"/>
      <c r="E68" s="77"/>
      <c r="F68" s="77"/>
      <c r="G68" s="78"/>
      <c r="H68" s="77"/>
      <c r="K68"/>
    </row>
    <row r="69" spans="1:11" ht="15.6">
      <c r="A69" s="77"/>
      <c r="B69" s="77"/>
      <c r="C69" s="77"/>
      <c r="D69" s="77"/>
      <c r="E69" s="77"/>
      <c r="F69" s="77"/>
      <c r="G69" s="78"/>
      <c r="H69" s="77"/>
      <c r="K69"/>
    </row>
    <row r="70" spans="1:11" ht="15.6">
      <c r="A70" s="77"/>
      <c r="B70" s="77"/>
      <c r="C70" s="77"/>
      <c r="D70" s="77"/>
      <c r="E70" s="77"/>
      <c r="F70" s="77"/>
      <c r="G70" s="78"/>
      <c r="H70" s="77"/>
      <c r="K70"/>
    </row>
    <row r="71" spans="1:11" ht="15.6">
      <c r="A71" s="77"/>
      <c r="B71" s="77"/>
      <c r="C71" s="77"/>
      <c r="D71" s="77"/>
      <c r="E71" s="77"/>
      <c r="F71" s="77"/>
      <c r="G71" s="78"/>
      <c r="H71" s="77"/>
      <c r="K71"/>
    </row>
    <row r="72" spans="1:11" ht="15.6">
      <c r="A72" s="77"/>
      <c r="B72" s="77"/>
      <c r="C72" s="77"/>
      <c r="D72" s="77"/>
      <c r="E72" s="77"/>
      <c r="F72" s="77"/>
      <c r="G72" s="78"/>
      <c r="H72" s="77"/>
      <c r="K72"/>
    </row>
    <row r="73" spans="1:11" ht="15.6">
      <c r="A73" s="77"/>
      <c r="B73" s="77"/>
      <c r="C73" s="77"/>
      <c r="D73" s="77"/>
      <c r="E73" s="77"/>
      <c r="F73" s="77"/>
      <c r="G73" s="78"/>
      <c r="H73" s="77"/>
      <c r="K73"/>
    </row>
    <row r="74" spans="1:11" ht="15.6">
      <c r="A74" s="77"/>
      <c r="B74" s="77"/>
      <c r="C74" s="77"/>
      <c r="D74" s="77"/>
      <c r="E74" s="77"/>
      <c r="F74" s="77"/>
      <c r="G74" s="78"/>
      <c r="H74" s="77"/>
      <c r="K74"/>
    </row>
    <row r="75" spans="1:11" ht="15.6">
      <c r="A75" s="77"/>
      <c r="B75" s="77"/>
      <c r="C75" s="77"/>
      <c r="D75" s="77"/>
      <c r="E75" s="77"/>
      <c r="F75" s="77"/>
      <c r="G75" s="78"/>
      <c r="H75" s="77"/>
      <c r="K75"/>
    </row>
    <row r="76" spans="1:11" ht="15.6">
      <c r="A76" s="77"/>
      <c r="B76" s="77"/>
      <c r="C76" s="77"/>
      <c r="D76" s="77"/>
      <c r="E76" s="77"/>
      <c r="F76" s="77"/>
      <c r="G76" s="78"/>
      <c r="H76" s="77"/>
      <c r="K76"/>
    </row>
    <row r="77" spans="1:11" ht="15.6">
      <c r="A77" s="77"/>
      <c r="B77" s="77"/>
      <c r="C77" s="77"/>
      <c r="D77" s="77"/>
      <c r="E77" s="77"/>
      <c r="F77" s="77"/>
      <c r="G77" s="78"/>
      <c r="H77" s="77"/>
      <c r="K77"/>
    </row>
    <row r="78" spans="1:11" ht="15.6">
      <c r="A78" s="77"/>
      <c r="B78" s="77"/>
      <c r="C78" s="77"/>
      <c r="D78" s="77"/>
      <c r="E78" s="77"/>
      <c r="F78" s="77"/>
      <c r="G78" s="78"/>
      <c r="H78" s="77"/>
      <c r="K78"/>
    </row>
    <row r="79" spans="1:11" ht="15.6">
      <c r="A79" s="77"/>
      <c r="B79" s="77"/>
      <c r="C79" s="77"/>
      <c r="D79" s="77"/>
      <c r="E79" s="77"/>
      <c r="F79" s="77"/>
      <c r="G79" s="78"/>
      <c r="H79" s="77"/>
      <c r="K79"/>
    </row>
    <row r="80" spans="1:11" ht="15.6">
      <c r="A80" s="77"/>
      <c r="B80" s="77"/>
      <c r="C80" s="77"/>
      <c r="D80" s="77"/>
      <c r="E80" s="77"/>
      <c r="F80" s="77"/>
      <c r="G80" s="78"/>
      <c r="H80" s="77"/>
      <c r="K80"/>
    </row>
    <row r="81" spans="7:11">
      <c r="K81"/>
    </row>
    <row r="82" spans="7:11">
      <c r="K82"/>
    </row>
    <row r="83" spans="7:11">
      <c r="K83"/>
    </row>
    <row r="84" spans="7:11">
      <c r="K84"/>
    </row>
    <row r="85" spans="7:11">
      <c r="K85"/>
    </row>
    <row r="86" spans="7:11">
      <c r="K86"/>
    </row>
    <row r="87" spans="7:11" ht="15" customHeight="1">
      <c r="K87"/>
    </row>
    <row r="88" spans="7:11" s="22" customFormat="1">
      <c r="G88" s="80"/>
      <c r="J88" s="23"/>
    </row>
    <row r="89" spans="7:11">
      <c r="K89"/>
    </row>
    <row r="90" spans="7:11">
      <c r="K90"/>
    </row>
    <row r="91" spans="7:11" ht="27.75" customHeight="1">
      <c r="K91"/>
    </row>
    <row r="92" spans="7:11" ht="30" customHeight="1">
      <c r="K92"/>
    </row>
    <row r="93" spans="7:11" ht="17.25" customHeight="1">
      <c r="K93"/>
    </row>
    <row r="94" spans="7:11" ht="17.25" customHeight="1">
      <c r="K94"/>
    </row>
    <row r="95" spans="7:11" ht="19.5" customHeight="1">
      <c r="K95"/>
    </row>
    <row r="96" spans="7:11" ht="16.5" customHeight="1">
      <c r="K96"/>
    </row>
    <row r="97" spans="11:11" ht="15.75" customHeight="1">
      <c r="K97"/>
    </row>
    <row r="98" spans="11:11" ht="10.5" customHeight="1">
      <c r="K98"/>
    </row>
    <row r="99" spans="11:11" ht="33" customHeight="1">
      <c r="K99"/>
    </row>
    <row r="100" spans="11:11">
      <c r="K100"/>
    </row>
    <row r="101" spans="11:11">
      <c r="K101"/>
    </row>
    <row r="102" spans="11:11">
      <c r="K102"/>
    </row>
    <row r="103" spans="11:11">
      <c r="K103"/>
    </row>
    <row r="104" spans="11:11">
      <c r="K104"/>
    </row>
    <row r="105" spans="11:11">
      <c r="K105"/>
    </row>
    <row r="106" spans="11:11">
      <c r="K106"/>
    </row>
    <row r="107" spans="11:11">
      <c r="K107"/>
    </row>
    <row r="108" spans="11:11">
      <c r="K108"/>
    </row>
    <row r="109" spans="11:11">
      <c r="K109"/>
    </row>
    <row r="110" spans="11:11">
      <c r="K110"/>
    </row>
    <row r="111" spans="11:11">
      <c r="K111"/>
    </row>
    <row r="112" spans="11:11">
      <c r="K112"/>
    </row>
    <row r="113" spans="11:11">
      <c r="K113"/>
    </row>
    <row r="114" spans="11:11">
      <c r="K114"/>
    </row>
    <row r="115" spans="11:11">
      <c r="K115"/>
    </row>
    <row r="116" spans="11:11">
      <c r="K116"/>
    </row>
    <row r="117" spans="11:11">
      <c r="K117"/>
    </row>
    <row r="118" spans="11:11">
      <c r="K118"/>
    </row>
    <row r="119" spans="11:11">
      <c r="K119"/>
    </row>
    <row r="120" spans="11:11">
      <c r="K120"/>
    </row>
    <row r="121" spans="11:11">
      <c r="K121"/>
    </row>
    <row r="122" spans="11:11">
      <c r="K122"/>
    </row>
    <row r="123" spans="11:11">
      <c r="K123"/>
    </row>
    <row r="124" spans="11:11">
      <c r="K124"/>
    </row>
    <row r="125" spans="11:11">
      <c r="K125"/>
    </row>
    <row r="126" spans="11:11">
      <c r="K126"/>
    </row>
    <row r="127" spans="11:11">
      <c r="K127"/>
    </row>
    <row r="128" spans="11:11">
      <c r="K128"/>
    </row>
    <row r="129" spans="11:11">
      <c r="K129"/>
    </row>
    <row r="130" spans="11:11">
      <c r="K130"/>
    </row>
    <row r="131" spans="11:11">
      <c r="K131"/>
    </row>
    <row r="132" spans="11:11">
      <c r="K132"/>
    </row>
    <row r="133" spans="11:11">
      <c r="K133"/>
    </row>
    <row r="134" spans="11:11">
      <c r="K134"/>
    </row>
    <row r="135" spans="11:11">
      <c r="K135"/>
    </row>
    <row r="136" spans="11:11">
      <c r="K136"/>
    </row>
    <row r="137" spans="11:11">
      <c r="K137"/>
    </row>
    <row r="138" spans="11:11">
      <c r="K138"/>
    </row>
    <row r="139" spans="11:11">
      <c r="K139"/>
    </row>
    <row r="140" spans="11:11">
      <c r="K140"/>
    </row>
    <row r="141" spans="11:11">
      <c r="K141"/>
    </row>
    <row r="142" spans="11:11" ht="34.5" customHeight="1">
      <c r="K142"/>
    </row>
    <row r="143" spans="11:11">
      <c r="K143"/>
    </row>
    <row r="144" spans="11:11">
      <c r="K144"/>
    </row>
    <row r="145" spans="11:11">
      <c r="K145"/>
    </row>
    <row r="146" spans="11:11">
      <c r="K146"/>
    </row>
    <row r="147" spans="11:11">
      <c r="K147"/>
    </row>
    <row r="148" spans="11:11">
      <c r="K148"/>
    </row>
    <row r="149" spans="11:11">
      <c r="K149"/>
    </row>
    <row r="150" spans="11:11">
      <c r="K150"/>
    </row>
    <row r="151" spans="11:11">
      <c r="K151"/>
    </row>
    <row r="152" spans="11:11">
      <c r="K152"/>
    </row>
    <row r="153" spans="11:11">
      <c r="K153"/>
    </row>
    <row r="154" spans="11:11">
      <c r="K154"/>
    </row>
    <row r="155" spans="11:11">
      <c r="K155"/>
    </row>
    <row r="156" spans="11:11">
      <c r="K156"/>
    </row>
    <row r="157" spans="11:11">
      <c r="K157"/>
    </row>
    <row r="158" spans="11:11">
      <c r="K158"/>
    </row>
    <row r="159" spans="11:11">
      <c r="K159"/>
    </row>
  </sheetData>
  <mergeCells count="22">
    <mergeCell ref="J13:J14"/>
    <mergeCell ref="A2:I2"/>
    <mergeCell ref="A3:I3"/>
    <mergeCell ref="A4:I4"/>
    <mergeCell ref="A5:J5"/>
    <mergeCell ref="A7:I7"/>
    <mergeCell ref="A8:C8"/>
    <mergeCell ref="A9:C9"/>
    <mergeCell ref="A10:C10"/>
    <mergeCell ref="A11:C11"/>
    <mergeCell ref="A13:A14"/>
    <mergeCell ref="B13:F14"/>
    <mergeCell ref="D28:F28"/>
    <mergeCell ref="D29:F29"/>
    <mergeCell ref="B41:F41"/>
    <mergeCell ref="G43:J43"/>
    <mergeCell ref="B15:F15"/>
    <mergeCell ref="C17:F17"/>
    <mergeCell ref="D24:F24"/>
    <mergeCell ref="D25:F25"/>
    <mergeCell ref="D26:F26"/>
    <mergeCell ref="C27:F27"/>
  </mergeCells>
  <printOptions horizontalCentered="1"/>
  <pageMargins left="0.31496062992125984" right="0" top="0.74803149606299213" bottom="0.74803149606299213" header="0.31496062992125984" footer="0.31496062992125984"/>
  <pageSetup paperSize="256" scale="79" fitToHeight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Realisasi Tahap I</vt:lpstr>
      <vt:lpstr>Realisasi Tahap 2</vt:lpstr>
      <vt:lpstr>'Realisasi Tahap 2'!Print_Area</vt:lpstr>
      <vt:lpstr>'Realisasi Tahap I'!Print_Area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2024-08-29T16:01:48Z</dcterms:created>
  <dcterms:modified xsi:type="dcterms:W3CDTF">2024-08-30T01:51:23Z</dcterms:modified>
</cp:coreProperties>
</file>