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\STAKO\DISPERNAKER\DESK BARU\"/>
    </mc:Choice>
  </mc:AlternateContent>
  <xr:revisionPtr revIDLastSave="0" documentId="8_{7DEBBD20-E1DE-42DE-B970-968CFDD5BE14}" xr6:coauthVersionLast="47" xr6:coauthVersionMax="47" xr10:uidLastSave="{00000000-0000-0000-0000-000000000000}"/>
  <bookViews>
    <workbookView xWindow="-120" yWindow="-120" windowWidth="20730" windowHeight="11040" xr2:uid="{D748E0CE-D9D5-42B5-8DE0-DA98ED48379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G21" i="1"/>
  <c r="C21" i="1"/>
  <c r="I20" i="1"/>
  <c r="H20" i="1"/>
  <c r="E20" i="1"/>
  <c r="F20" i="1" s="1"/>
  <c r="D20" i="1"/>
  <c r="H19" i="1"/>
  <c r="E19" i="1"/>
  <c r="I19" i="1" s="1"/>
  <c r="D19" i="1"/>
  <c r="H18" i="1"/>
  <c r="F18" i="1"/>
  <c r="E18" i="1"/>
  <c r="I18" i="1" s="1"/>
  <c r="D18" i="1"/>
  <c r="I17" i="1"/>
  <c r="H17" i="1"/>
  <c r="F17" i="1"/>
  <c r="E17" i="1"/>
  <c r="D17" i="1"/>
  <c r="I16" i="1"/>
  <c r="H16" i="1"/>
  <c r="E16" i="1"/>
  <c r="F16" i="1" s="1"/>
  <c r="D16" i="1"/>
  <c r="H15" i="1"/>
  <c r="E15" i="1"/>
  <c r="I15" i="1" s="1"/>
  <c r="D15" i="1"/>
  <c r="H14" i="1"/>
  <c r="F14" i="1"/>
  <c r="E14" i="1"/>
  <c r="I14" i="1" s="1"/>
  <c r="D14" i="1"/>
  <c r="I13" i="1"/>
  <c r="H13" i="1"/>
  <c r="F13" i="1"/>
  <c r="E13" i="1"/>
  <c r="D13" i="1"/>
  <c r="I12" i="1"/>
  <c r="H12" i="1"/>
  <c r="E12" i="1"/>
  <c r="F12" i="1" s="1"/>
  <c r="D12" i="1"/>
  <c r="H11" i="1"/>
  <c r="H21" i="1" s="1"/>
  <c r="E11" i="1"/>
  <c r="E21" i="1" s="1"/>
  <c r="D11" i="1"/>
  <c r="D21" i="1" s="1"/>
  <c r="F11" i="1" l="1"/>
  <c r="F15" i="1"/>
  <c r="F19" i="1"/>
  <c r="I11" i="1"/>
  <c r="F21" i="1" l="1"/>
</calcChain>
</file>

<file path=xl/sharedStrings.xml><?xml version="1.0" encoding="utf-8"?>
<sst xmlns="http://schemas.openxmlformats.org/spreadsheetml/2006/main" count="25" uniqueCount="21">
  <si>
    <t>Tabel 3.43</t>
  </si>
  <si>
    <t>Tingkat Pengangguran Menurut Kelompok Umur</t>
  </si>
  <si>
    <t>di Kabupaten Sukoharjo Tahun 2022</t>
  </si>
  <si>
    <t>No</t>
  </si>
  <si>
    <t>Kelompok Umur</t>
  </si>
  <si>
    <t>Jumlah Penduduk Usia Produktif ( 15-64 Tahun ) Yang Bekerja</t>
  </si>
  <si>
    <t>Jumlah Pencari Kerja</t>
  </si>
  <si>
    <t>Jumlah Angkatan Kerja</t>
  </si>
  <si>
    <t>Persentase Tingkat Pengangguran Terbuka</t>
  </si>
  <si>
    <t>N</t>
  </si>
  <si>
    <t>%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</si>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</sst>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1" fontId="0" fillId="0" borderId="1" xfId="1" applyFont="1" applyBorder="1"/>
    <xf numFmtId="10" fontId="0" fillId="0" borderId="1" xfId="0" applyNumberFormat="1" applyBorder="1"/>
    <xf numFmtId="41" fontId="0" fillId="0" borderId="1" xfId="0" applyNumberFormat="1" applyBorder="1"/>
    <xf numFmtId="10" fontId="0" fillId="0" borderId="1" xfId="0" applyNumberFormat="1" applyBorder="1" applyAlignment="1">
      <alignment horizontal="center"/>
    </xf>
    <xf numFmtId="10" fontId="0" fillId="0" borderId="0" xfId="0" applyNumberForma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1" fontId="2" fillId="2" borderId="1" xfId="0" applyNumberFormat="1" applyFont="1" applyFill="1" applyBorder="1"/>
    <xf numFmtId="10" fontId="1" fillId="2" borderId="1" xfId="0" applyNumberFormat="1" applyFont="1" applyFill="1" applyBorder="1"/>
    <xf numFmtId="10" fontId="0" fillId="2" borderId="1" xfId="0" applyNumberFormat="1" applyFill="1" applyBorder="1"/>
    <xf numFmtId="10" fontId="2" fillId="2" borderId="1" xfId="0" applyNumberFormat="1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827EE-F7AB-41A7-B688-2F80406D6AE7}">
  <dimension ref="A2:J21"/>
  <sheetViews>
    <sheetView tabSelected="1" workbookViewId="0">
      <selection activeCell="C6" sqref="C6:D9"/>
    </sheetView>
  </sheetViews>
  <sheetFormatPr defaultRowHeight="15" x14ac:dyDescent="0.25"/>
  <cols>
    <col min="2" max="2" width="13.42578125" customWidth="1"/>
    <col min="3" max="3" width="12.140625" customWidth="1"/>
    <col min="4" max="4" width="11.7109375" customWidth="1"/>
    <col min="5" max="5" width="11.42578125" customWidth="1"/>
    <col min="6" max="6" width="10.85546875" customWidth="1"/>
    <col min="7" max="7" width="11.5703125" customWidth="1"/>
    <col min="8" max="8" width="10.7109375" customWidth="1"/>
    <col min="9" max="9" width="14.140625" customWidth="1"/>
  </cols>
  <sheetData>
    <row r="2" spans="1:1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10" x14ac:dyDescent="0.25">
      <c r="A4" s="1" t="s">
        <v>2</v>
      </c>
      <c r="B4" s="1"/>
      <c r="C4" s="1"/>
      <c r="D4" s="1"/>
      <c r="E4" s="1"/>
      <c r="F4" s="1"/>
      <c r="G4" s="1"/>
      <c r="H4" s="1"/>
      <c r="I4" s="1"/>
    </row>
    <row r="6" spans="1:10" ht="14.45" customHeight="1" x14ac:dyDescent="0.25">
      <c r="A6" s="2" t="s">
        <v>3</v>
      </c>
      <c r="B6" s="3" t="s">
        <v>4</v>
      </c>
      <c r="C6" s="4" t="s">
        <v>5</v>
      </c>
      <c r="D6" s="4"/>
      <c r="E6" s="3" t="s">
        <v>6</v>
      </c>
      <c r="F6" s="3"/>
      <c r="G6" s="3" t="s">
        <v>7</v>
      </c>
      <c r="H6" s="3"/>
      <c r="I6" s="3" t="s">
        <v>8</v>
      </c>
      <c r="J6" s="5"/>
    </row>
    <row r="7" spans="1:10" ht="14.45" customHeight="1" x14ac:dyDescent="0.25">
      <c r="A7" s="2"/>
      <c r="B7" s="3"/>
      <c r="C7" s="4"/>
      <c r="D7" s="4"/>
      <c r="E7" s="3"/>
      <c r="F7" s="3"/>
      <c r="G7" s="3"/>
      <c r="H7" s="3"/>
      <c r="I7" s="3"/>
      <c r="J7" s="5"/>
    </row>
    <row r="8" spans="1:10" ht="14.45" customHeight="1" x14ac:dyDescent="0.25">
      <c r="A8" s="2"/>
      <c r="B8" s="3"/>
      <c r="C8" s="4"/>
      <c r="D8" s="4"/>
      <c r="E8" s="3"/>
      <c r="F8" s="3"/>
      <c r="G8" s="3"/>
      <c r="H8" s="3"/>
      <c r="I8" s="3"/>
      <c r="J8" s="5"/>
    </row>
    <row r="9" spans="1:10" ht="14.45" customHeight="1" x14ac:dyDescent="0.25">
      <c r="A9" s="2"/>
      <c r="B9" s="3"/>
      <c r="C9" s="4"/>
      <c r="D9" s="4"/>
      <c r="E9" s="3"/>
      <c r="F9" s="3"/>
      <c r="G9" s="3"/>
      <c r="H9" s="3"/>
      <c r="I9" s="3"/>
      <c r="J9" s="5"/>
    </row>
    <row r="10" spans="1:10" ht="15.75" x14ac:dyDescent="0.25">
      <c r="A10" s="2"/>
      <c r="B10" s="3"/>
      <c r="C10" s="6" t="s">
        <v>9</v>
      </c>
      <c r="D10" s="7" t="s">
        <v>10</v>
      </c>
      <c r="E10" s="7" t="s">
        <v>9</v>
      </c>
      <c r="F10" s="7" t="s">
        <v>10</v>
      </c>
      <c r="G10" s="7" t="s">
        <v>9</v>
      </c>
      <c r="H10" s="7" t="s">
        <v>10</v>
      </c>
      <c r="I10" s="3"/>
      <c r="J10" s="5"/>
    </row>
    <row r="11" spans="1:10" x14ac:dyDescent="0.25">
      <c r="A11" s="8">
        <v>1</v>
      </c>
      <c r="B11" s="8" t="s">
        <v>11</v>
      </c>
      <c r="C11" s="9">
        <v>35675</v>
      </c>
      <c r="D11" s="10">
        <f>C11/475594*100%</f>
        <v>7.5011459353986801E-2</v>
      </c>
      <c r="E11" s="11">
        <f>G11-C11</f>
        <v>757</v>
      </c>
      <c r="F11" s="10">
        <f>E11/12068*100%</f>
        <v>6.2727875372886974E-2</v>
      </c>
      <c r="G11" s="9">
        <v>36432</v>
      </c>
      <c r="H11" s="10">
        <f>G11/487662*100%</f>
        <v>7.4707481821425489E-2</v>
      </c>
      <c r="I11" s="12">
        <f>E11/G11*100%</f>
        <v>2.0778436539306104E-2</v>
      </c>
      <c r="J11" s="13"/>
    </row>
    <row r="12" spans="1:10" x14ac:dyDescent="0.25">
      <c r="A12" s="8">
        <v>2</v>
      </c>
      <c r="B12" s="8" t="s">
        <v>12</v>
      </c>
      <c r="C12" s="9">
        <v>42445</v>
      </c>
      <c r="D12" s="10">
        <f>C12/475594*100%</f>
        <v>8.9246289902732159E-2</v>
      </c>
      <c r="E12" s="11">
        <f t="shared" ref="E12:E20" si="0">G12-C12</f>
        <v>789</v>
      </c>
      <c r="F12" s="10">
        <f t="shared" ref="F12:F20" si="1">E12/12068*100%</f>
        <v>6.5379516075571756E-2</v>
      </c>
      <c r="G12" s="9">
        <v>43234</v>
      </c>
      <c r="H12" s="10">
        <f t="shared" ref="H12:H20" si="2">G12/487662*100%</f>
        <v>8.8655667244936037E-2</v>
      </c>
      <c r="I12" s="12">
        <f t="shared" ref="I12:I20" si="3">E12/G12*100%</f>
        <v>1.8249525836147477E-2</v>
      </c>
      <c r="J12" s="13"/>
    </row>
    <row r="13" spans="1:10" x14ac:dyDescent="0.25">
      <c r="A13" s="8">
        <v>3</v>
      </c>
      <c r="B13" s="8" t="s">
        <v>13</v>
      </c>
      <c r="C13" s="9">
        <v>65621</v>
      </c>
      <c r="D13" s="10">
        <f t="shared" ref="D13:D20" si="4">C13/475594*100%</f>
        <v>0.13797692990239574</v>
      </c>
      <c r="E13" s="11">
        <f t="shared" si="0"/>
        <v>1055</v>
      </c>
      <c r="F13" s="10">
        <f t="shared" si="1"/>
        <v>8.7421279416639047E-2</v>
      </c>
      <c r="G13" s="9">
        <v>66676</v>
      </c>
      <c r="H13" s="10">
        <f t="shared" si="2"/>
        <v>0.13672584700058646</v>
      </c>
      <c r="I13" s="12">
        <f t="shared" si="3"/>
        <v>1.5822784810126583E-2</v>
      </c>
      <c r="J13" s="13"/>
    </row>
    <row r="14" spans="1:10" x14ac:dyDescent="0.25">
      <c r="A14" s="8">
        <v>4</v>
      </c>
      <c r="B14" s="8" t="s">
        <v>14</v>
      </c>
      <c r="C14" s="9">
        <v>66400</v>
      </c>
      <c r="D14" s="10">
        <f t="shared" si="4"/>
        <v>0.13961488160069302</v>
      </c>
      <c r="E14" s="11">
        <f t="shared" si="0"/>
        <v>1355</v>
      </c>
      <c r="F14" s="10">
        <f t="shared" si="1"/>
        <v>0.11228041100430891</v>
      </c>
      <c r="G14" s="9">
        <v>67755</v>
      </c>
      <c r="H14" s="10">
        <f t="shared" si="2"/>
        <v>0.13893844507056116</v>
      </c>
      <c r="I14" s="12">
        <f t="shared" si="3"/>
        <v>1.9998524094162792E-2</v>
      </c>
      <c r="J14" s="13"/>
    </row>
    <row r="15" spans="1:10" x14ac:dyDescent="0.25">
      <c r="A15" s="8">
        <v>5</v>
      </c>
      <c r="B15" s="8" t="s">
        <v>15</v>
      </c>
      <c r="C15" s="9">
        <v>66245</v>
      </c>
      <c r="D15" s="10">
        <f t="shared" si="4"/>
        <v>0.1392889733680408</v>
      </c>
      <c r="E15" s="11">
        <f t="shared" si="0"/>
        <v>1463</v>
      </c>
      <c r="F15" s="10">
        <f t="shared" si="1"/>
        <v>0.12122969837587007</v>
      </c>
      <c r="G15" s="9">
        <v>67708</v>
      </c>
      <c r="H15" s="10">
        <f t="shared" si="2"/>
        <v>0.13884206684137784</v>
      </c>
      <c r="I15" s="12">
        <f t="shared" si="3"/>
        <v>2.1607490990724877E-2</v>
      </c>
      <c r="J15" s="13"/>
    </row>
    <row r="16" spans="1:10" x14ac:dyDescent="0.25">
      <c r="A16" s="8">
        <v>6</v>
      </c>
      <c r="B16" s="8" t="s">
        <v>16</v>
      </c>
      <c r="C16" s="9">
        <v>65157</v>
      </c>
      <c r="D16" s="10">
        <f t="shared" si="4"/>
        <v>0.13700130783819814</v>
      </c>
      <c r="E16" s="11">
        <f t="shared" si="0"/>
        <v>1299</v>
      </c>
      <c r="F16" s="10">
        <f t="shared" si="1"/>
        <v>0.10764003977461054</v>
      </c>
      <c r="G16" s="9">
        <v>66456</v>
      </c>
      <c r="H16" s="10">
        <f t="shared" si="2"/>
        <v>0.13627471486398365</v>
      </c>
      <c r="I16" s="12">
        <f t="shared" si="3"/>
        <v>1.9546767786204407E-2</v>
      </c>
      <c r="J16" s="13"/>
    </row>
    <row r="17" spans="1:10" x14ac:dyDescent="0.25">
      <c r="A17" s="8">
        <v>7</v>
      </c>
      <c r="B17" s="8" t="s">
        <v>17</v>
      </c>
      <c r="C17" s="9">
        <v>57281</v>
      </c>
      <c r="D17" s="10">
        <f t="shared" si="4"/>
        <v>0.12044096435194725</v>
      </c>
      <c r="E17" s="11">
        <f t="shared" si="0"/>
        <v>1370</v>
      </c>
      <c r="F17" s="10">
        <f t="shared" si="1"/>
        <v>0.11352336758369241</v>
      </c>
      <c r="G17" s="9">
        <v>58651</v>
      </c>
      <c r="H17" s="10">
        <f t="shared" si="2"/>
        <v>0.12026977701768848</v>
      </c>
      <c r="I17" s="12">
        <f t="shared" si="3"/>
        <v>2.3358510511329731E-2</v>
      </c>
      <c r="J17" s="13"/>
    </row>
    <row r="18" spans="1:10" x14ac:dyDescent="0.25">
      <c r="A18" s="8">
        <v>8</v>
      </c>
      <c r="B18" s="8" t="s">
        <v>18</v>
      </c>
      <c r="C18" s="9">
        <v>20567</v>
      </c>
      <c r="D18" s="10">
        <f t="shared" si="4"/>
        <v>4.3244868522311047E-2</v>
      </c>
      <c r="E18" s="11">
        <f t="shared" si="0"/>
        <v>958</v>
      </c>
      <c r="F18" s="10">
        <f t="shared" si="1"/>
        <v>7.9383493536625785E-2</v>
      </c>
      <c r="G18" s="9">
        <v>21525</v>
      </c>
      <c r="H18" s="10">
        <f t="shared" si="2"/>
        <v>4.4139178365343208E-2</v>
      </c>
      <c r="I18" s="12">
        <f t="shared" si="3"/>
        <v>4.4506387921022066E-2</v>
      </c>
      <c r="J18" s="13"/>
    </row>
    <row r="19" spans="1:10" x14ac:dyDescent="0.25">
      <c r="A19" s="8">
        <v>9</v>
      </c>
      <c r="B19" s="8" t="s">
        <v>19</v>
      </c>
      <c r="C19" s="9">
        <v>32923</v>
      </c>
      <c r="D19" s="10">
        <f t="shared" si="4"/>
        <v>6.9225011249090612E-2</v>
      </c>
      <c r="E19" s="11">
        <f t="shared" si="0"/>
        <v>811</v>
      </c>
      <c r="F19" s="10">
        <f t="shared" si="1"/>
        <v>6.7202519058667545E-2</v>
      </c>
      <c r="G19" s="9">
        <v>33734</v>
      </c>
      <c r="H19" s="10">
        <f t="shared" si="2"/>
        <v>6.9174961346178301E-2</v>
      </c>
      <c r="I19" s="12">
        <f t="shared" si="3"/>
        <v>2.4041026857176736E-2</v>
      </c>
      <c r="J19" s="13"/>
    </row>
    <row r="20" spans="1:10" x14ac:dyDescent="0.25">
      <c r="A20" s="8">
        <v>10</v>
      </c>
      <c r="B20" s="8" t="s">
        <v>20</v>
      </c>
      <c r="C20" s="9">
        <v>23280</v>
      </c>
      <c r="D20" s="10">
        <f t="shared" si="4"/>
        <v>4.8949313910604426E-2</v>
      </c>
      <c r="E20" s="11">
        <f t="shared" si="0"/>
        <v>2211</v>
      </c>
      <c r="F20" s="10">
        <f t="shared" si="1"/>
        <v>0.18321179980112695</v>
      </c>
      <c r="G20" s="9">
        <v>25491</v>
      </c>
      <c r="H20" s="10">
        <f t="shared" si="2"/>
        <v>5.2271860427919335E-2</v>
      </c>
      <c r="I20" s="12">
        <f t="shared" si="3"/>
        <v>8.6736495233611863E-2</v>
      </c>
      <c r="J20" s="13"/>
    </row>
    <row r="21" spans="1:10" x14ac:dyDescent="0.25">
      <c r="A21" s="14"/>
      <c r="B21" s="15"/>
      <c r="C21" s="16">
        <f t="shared" ref="C21:H21" si="5">SUM(C11:C20)</f>
        <v>475594</v>
      </c>
      <c r="D21" s="17">
        <f t="shared" si="5"/>
        <v>1.0000000000000002</v>
      </c>
      <c r="E21" s="16">
        <f t="shared" si="5"/>
        <v>12068</v>
      </c>
      <c r="F21" s="18">
        <f t="shared" si="5"/>
        <v>1</v>
      </c>
      <c r="G21" s="16">
        <f t="shared" si="5"/>
        <v>487662</v>
      </c>
      <c r="H21" s="18">
        <f t="shared" si="5"/>
        <v>0.99999999999999989</v>
      </c>
      <c r="I21" s="19">
        <f>12068/487662*100%</f>
        <v>2.4746648293285104E-2</v>
      </c>
      <c r="J21" s="13"/>
    </row>
  </sheetData>
  <mergeCells count="10">
    <mergeCell ref="A21:B21"/>
    <mergeCell ref="A2:I2"/>
    <mergeCell ref="A3:I3"/>
    <mergeCell ref="A4:I4"/>
    <mergeCell ref="A6:A10"/>
    <mergeCell ref="B6:B10"/>
    <mergeCell ref="C6:D9"/>
    <mergeCell ref="E6:F9"/>
    <mergeCell ref="G6:H9"/>
    <mergeCell ref="I6:I10"/>
  </mergeCells>
  <pageMargins left="1" right="1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Nurvia Anggraini</cp:lastModifiedBy>
  <dcterms:created xsi:type="dcterms:W3CDTF">2023-10-30T03:47:05Z</dcterms:created>
  <dcterms:modified xsi:type="dcterms:W3CDTF">2023-10-30T03:47:36Z</dcterms:modified>
</cp:coreProperties>
</file>