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2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" i="1" l="1"/>
  <c r="F8" i="1"/>
  <c r="F10" i="1"/>
  <c r="F12" i="1"/>
  <c r="F17" i="1" s="1"/>
  <c r="F13" i="1"/>
  <c r="I15" i="1"/>
  <c r="I13" i="1"/>
  <c r="I11" i="1"/>
  <c r="I9" i="1"/>
  <c r="I7" i="1"/>
  <c r="I5" i="1"/>
  <c r="I16" i="1"/>
  <c r="I14" i="1"/>
  <c r="I10" i="1"/>
  <c r="I8" i="1"/>
  <c r="I6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I12" i="1" l="1"/>
  <c r="I17" i="1" s="1"/>
  <c r="H17" i="1" l="1"/>
  <c r="G17" i="1" l="1"/>
  <c r="D17" i="1"/>
  <c r="C17" i="1"/>
</calcChain>
</file>

<file path=xl/sharedStrings.xml><?xml version="1.0" encoding="utf-8"?>
<sst xmlns="http://schemas.openxmlformats.org/spreadsheetml/2006/main" count="24" uniqueCount="23">
  <si>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</si>
  <si>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</si>
  <si>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</si>
  <si>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</si>
  <si>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</si>
  <si>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</si>
  <si>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</si>
  <si>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</si>
  <si>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</si>
  <si>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</si>
  <si>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</si>
  <si>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</si>
  <si>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</si>
  <si>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</si>
  <si>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Budidaya Laut</t>
  </si>
  <si>
    <t>Tambak</t>
  </si>
  <si>
    <t>Kolam</t>
  </si>
  <si>
    <t>Karamba</t>
  </si>
  <si>
    <t>Jaring Apung</t>
  </si>
  <si>
    <t>Sawah (Mina Padi)</t>
  </si>
  <si>
    <t>PRODUKSI PERIKANAN BUDIDAYA MENURUT KECAMATAN DAN JENIS BUDIDAYA</t>
  </si>
  <si>
    <t>Dinas Pertanian dan Perikanan Kabupaten Sukoharjo</t>
  </si>
  <si>
    <t>TAHUN 2024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</si>
</sst>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2" fillId="0" borderId="4" xfId="0" applyNumberFormat="1" applyFont="1" applyBorder="1" applyAlignment="1">
      <alignment horizontal="right" vertical="center" indent="1"/>
    </xf>
    <xf numFmtId="164" fontId="2" fillId="0" borderId="0" xfId="0" applyNumberFormat="1" applyFont="1"/>
    <xf numFmtId="3" fontId="2" fillId="0" borderId="1" xfId="0" applyNumberFormat="1" applyFont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indent="1"/>
    </xf>
    <xf numFmtId="3" fontId="1" fillId="3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5" fontId="6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zoomScale="70" zoomScaleNormal="70" workbookViewId="0">
      <selection activeCell="G7" sqref="G7"/>
    </sheetView>
  </sheetViews>
  <sheetFormatPr defaultRowHeight="15" x14ac:dyDescent="0.2"/>
  <cols>
    <col min="1" max="1" width="11.7109375" style="1" customWidth="1"/>
    <col min="2" max="2" width="13.7109375" style="1" customWidth="1"/>
    <col min="3" max="7" width="16.7109375" style="1" customWidth="1"/>
    <col min="8" max="8" width="17.42578125" style="1" customWidth="1"/>
    <col min="9" max="9" width="16.7109375" style="1" customWidth="1"/>
    <col min="10" max="10" width="9.140625" style="1"/>
    <col min="11" max="11" width="12.7109375" style="1" bestFit="1" customWidth="1"/>
    <col min="12" max="16384" width="9.140625" style="1"/>
  </cols>
  <sheetData>
    <row r="1" spans="1:9" ht="15" customHeight="1" x14ac:dyDescent="0.25">
      <c r="A1" s="19" t="s">
        <v>20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9" x14ac:dyDescent="0.2">
      <c r="B3" s="20"/>
      <c r="C3" s="20"/>
      <c r="D3" s="20"/>
    </row>
    <row r="4" spans="1:9" s="3" customFormat="1" ht="33" customHeight="1" x14ac:dyDescent="0.2">
      <c r="A4" s="21" t="s">
        <v>0</v>
      </c>
      <c r="B4" s="21"/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1</v>
      </c>
    </row>
    <row r="5" spans="1:9" ht="30" customHeight="1" x14ac:dyDescent="0.2">
      <c r="A5" s="22" t="s">
        <v>2</v>
      </c>
      <c r="B5" s="22"/>
      <c r="C5" s="11">
        <v>0</v>
      </c>
      <c r="D5" s="11">
        <v>0</v>
      </c>
      <c r="E5" s="16">
        <f>651031.55/1000</f>
        <v>651.03155000000004</v>
      </c>
      <c r="F5" s="17">
        <v>0</v>
      </c>
      <c r="G5" s="11">
        <v>0</v>
      </c>
      <c r="H5" s="11">
        <v>0</v>
      </c>
      <c r="I5" s="12">
        <f>SUM(C5:H5)</f>
        <v>651.03155000000004</v>
      </c>
    </row>
    <row r="6" spans="1:9" ht="30" customHeight="1" x14ac:dyDescent="0.2">
      <c r="A6" s="22" t="s">
        <v>3</v>
      </c>
      <c r="B6" s="22"/>
      <c r="C6" s="11">
        <v>0</v>
      </c>
      <c r="D6" s="11">
        <v>0</v>
      </c>
      <c r="E6" s="16">
        <f>664389.75/1000</f>
        <v>664.38975000000005</v>
      </c>
      <c r="F6" s="17">
        <v>0</v>
      </c>
      <c r="G6" s="11">
        <v>0</v>
      </c>
      <c r="H6" s="11">
        <v>0</v>
      </c>
      <c r="I6" s="12">
        <f t="shared" ref="I6:I16" si="0">SUM(C6:H6)</f>
        <v>664.38975000000005</v>
      </c>
    </row>
    <row r="7" spans="1:9" ht="30" customHeight="1" x14ac:dyDescent="0.2">
      <c r="A7" s="22" t="s">
        <v>4</v>
      </c>
      <c r="B7" s="22"/>
      <c r="C7" s="11">
        <v>0</v>
      </c>
      <c r="D7" s="11">
        <v>0</v>
      </c>
      <c r="E7" s="16">
        <f>845399.5/1000</f>
        <v>845.39949999999999</v>
      </c>
      <c r="F7" s="17">
        <f>321858.057/1000</f>
        <v>321.85805699999997</v>
      </c>
      <c r="G7" s="11">
        <v>0</v>
      </c>
      <c r="H7" s="11">
        <v>0</v>
      </c>
      <c r="I7" s="12">
        <f t="shared" si="0"/>
        <v>1167.2575569999999</v>
      </c>
    </row>
    <row r="8" spans="1:9" ht="30" customHeight="1" x14ac:dyDescent="0.2">
      <c r="A8" s="18" t="s">
        <v>5</v>
      </c>
      <c r="B8" s="18"/>
      <c r="C8" s="13">
        <v>0</v>
      </c>
      <c r="D8" s="13">
        <v>0</v>
      </c>
      <c r="E8" s="16">
        <f>1317176.7/1000</f>
        <v>1317.1767</v>
      </c>
      <c r="F8" s="17">
        <f>136843.3365/1000</f>
        <v>136.84333649999999</v>
      </c>
      <c r="G8" s="13">
        <v>0</v>
      </c>
      <c r="H8" s="13">
        <v>0</v>
      </c>
      <c r="I8" s="12">
        <f t="shared" si="0"/>
        <v>1454.0200365000001</v>
      </c>
    </row>
    <row r="9" spans="1:9" ht="30" customHeight="1" x14ac:dyDescent="0.2">
      <c r="A9" s="18" t="s">
        <v>6</v>
      </c>
      <c r="B9" s="18"/>
      <c r="C9" s="13">
        <v>0</v>
      </c>
      <c r="D9" s="13">
        <v>0</v>
      </c>
      <c r="E9" s="16">
        <f>1408921.85/1000</f>
        <v>1408.9218500000002</v>
      </c>
      <c r="F9" s="17">
        <v>0</v>
      </c>
      <c r="G9" s="13">
        <v>0</v>
      </c>
      <c r="H9" s="13">
        <v>0</v>
      </c>
      <c r="I9" s="12">
        <f t="shared" si="0"/>
        <v>1408.9218500000002</v>
      </c>
    </row>
    <row r="10" spans="1:9" ht="30" customHeight="1" x14ac:dyDescent="0.2">
      <c r="A10" s="18" t="s">
        <v>7</v>
      </c>
      <c r="B10" s="18"/>
      <c r="C10" s="13">
        <v>0</v>
      </c>
      <c r="D10" s="13">
        <v>0</v>
      </c>
      <c r="E10" s="16">
        <f>831189/1000</f>
        <v>831.18899999999996</v>
      </c>
      <c r="F10" s="17">
        <f>992368.561/1000</f>
        <v>992.368561</v>
      </c>
      <c r="G10" s="13">
        <v>0</v>
      </c>
      <c r="H10" s="13">
        <v>0</v>
      </c>
      <c r="I10" s="12">
        <f t="shared" si="0"/>
        <v>1823.5575610000001</v>
      </c>
    </row>
    <row r="11" spans="1:9" ht="30" customHeight="1" x14ac:dyDescent="0.2">
      <c r="A11" s="18" t="s">
        <v>8</v>
      </c>
      <c r="B11" s="18"/>
      <c r="C11" s="13">
        <v>0</v>
      </c>
      <c r="D11" s="13">
        <v>0</v>
      </c>
      <c r="E11" s="16">
        <f>1331206.68/1000</f>
        <v>1331.20668</v>
      </c>
      <c r="F11" s="17">
        <v>0</v>
      </c>
      <c r="G11" s="13">
        <v>0</v>
      </c>
      <c r="H11" s="13">
        <v>0</v>
      </c>
      <c r="I11" s="12">
        <f t="shared" si="0"/>
        <v>1331.20668</v>
      </c>
    </row>
    <row r="12" spans="1:9" ht="30" customHeight="1" x14ac:dyDescent="0.2">
      <c r="A12" s="22" t="s">
        <v>9</v>
      </c>
      <c r="B12" s="22"/>
      <c r="C12" s="11">
        <v>0</v>
      </c>
      <c r="D12" s="11">
        <v>0</v>
      </c>
      <c r="E12" s="16">
        <f>980023.898/1000</f>
        <v>980.02389800000003</v>
      </c>
      <c r="F12" s="17">
        <f>3218.0085/1000</f>
        <v>3.2180084999999998</v>
      </c>
      <c r="G12" s="11">
        <v>0</v>
      </c>
      <c r="H12" s="11">
        <v>0</v>
      </c>
      <c r="I12" s="12">
        <f t="shared" si="0"/>
        <v>983.24190650000003</v>
      </c>
    </row>
    <row r="13" spans="1:9" ht="30" customHeight="1" x14ac:dyDescent="0.2">
      <c r="A13" s="22" t="s">
        <v>10</v>
      </c>
      <c r="B13" s="22"/>
      <c r="C13" s="11">
        <v>0</v>
      </c>
      <c r="D13" s="11">
        <v>0</v>
      </c>
      <c r="E13" s="16">
        <f>1207462.285/1000</f>
        <v>1207.4622849999998</v>
      </c>
      <c r="F13" s="17">
        <f>610200.9901/1000</f>
        <v>610.20099010000001</v>
      </c>
      <c r="G13" s="11">
        <v>0</v>
      </c>
      <c r="H13" s="11">
        <v>0</v>
      </c>
      <c r="I13" s="12">
        <f t="shared" si="0"/>
        <v>1817.6632750999997</v>
      </c>
    </row>
    <row r="14" spans="1:9" ht="30" customHeight="1" x14ac:dyDescent="0.2">
      <c r="A14" s="22" t="s">
        <v>11</v>
      </c>
      <c r="B14" s="22"/>
      <c r="C14" s="11">
        <v>0</v>
      </c>
      <c r="D14" s="11">
        <v>0</v>
      </c>
      <c r="E14" s="16">
        <f>1001202.443/1000</f>
        <v>1001.202443</v>
      </c>
      <c r="F14" s="17">
        <v>0</v>
      </c>
      <c r="G14" s="11">
        <v>0</v>
      </c>
      <c r="H14" s="11">
        <v>0</v>
      </c>
      <c r="I14" s="12">
        <f t="shared" si="0"/>
        <v>1001.202443</v>
      </c>
    </row>
    <row r="15" spans="1:9" ht="30" customHeight="1" x14ac:dyDescent="0.2">
      <c r="A15" s="22" t="s">
        <v>12</v>
      </c>
      <c r="B15" s="22"/>
      <c r="C15" s="11">
        <v>0</v>
      </c>
      <c r="D15" s="11">
        <v>0</v>
      </c>
      <c r="E15" s="16">
        <f>974726.518/1000</f>
        <v>974.72651800000006</v>
      </c>
      <c r="F15" s="17">
        <v>0</v>
      </c>
      <c r="G15" s="11">
        <v>0</v>
      </c>
      <c r="H15" s="11">
        <v>0</v>
      </c>
      <c r="I15" s="12">
        <f t="shared" si="0"/>
        <v>974.72651800000006</v>
      </c>
    </row>
    <row r="16" spans="1:9" ht="30" customHeight="1" x14ac:dyDescent="0.2">
      <c r="A16" s="22" t="s">
        <v>13</v>
      </c>
      <c r="B16" s="22"/>
      <c r="C16" s="11">
        <v>0</v>
      </c>
      <c r="D16" s="11">
        <v>0</v>
      </c>
      <c r="E16" s="16">
        <f>1198576.9/1000</f>
        <v>1198.5768999999998</v>
      </c>
      <c r="F16" s="17">
        <v>0</v>
      </c>
      <c r="G16" s="11">
        <v>0</v>
      </c>
      <c r="H16" s="11">
        <v>0</v>
      </c>
      <c r="I16" s="12">
        <f t="shared" si="0"/>
        <v>1198.5768999999998</v>
      </c>
    </row>
    <row r="17" spans="1:11" ht="30" customHeight="1" x14ac:dyDescent="0.2">
      <c r="A17" s="23" t="s">
        <v>1</v>
      </c>
      <c r="B17" s="24"/>
      <c r="C17" s="14">
        <f>SUM(C5:C16)</f>
        <v>0</v>
      </c>
      <c r="D17" s="14">
        <f t="shared" ref="D17:G17" si="1">SUM(D5:D16)</f>
        <v>0</v>
      </c>
      <c r="E17" s="15">
        <f>SUM(E5:E16)</f>
        <v>12411.307074</v>
      </c>
      <c r="F17" s="15">
        <f>SUM(F5:F16)</f>
        <v>2064.4889530999999</v>
      </c>
      <c r="G17" s="14">
        <f t="shared" si="1"/>
        <v>0</v>
      </c>
      <c r="H17" s="14">
        <f t="shared" ref="H17" si="2">SUM(H5:H16)</f>
        <v>0</v>
      </c>
      <c r="I17" s="15">
        <f>SUM(I5:I16)</f>
        <v>14475.796027099997</v>
      </c>
      <c r="K17" s="10"/>
    </row>
    <row r="18" spans="1:11" ht="20.100000000000001" customHeight="1" x14ac:dyDescent="0.2">
      <c r="A18" s="4"/>
      <c r="B18" s="5"/>
      <c r="C18" s="6"/>
      <c r="D18" s="6"/>
      <c r="E18" s="9"/>
      <c r="F18" s="6"/>
      <c r="G18" s="6"/>
      <c r="H18" s="6"/>
      <c r="I18" s="6"/>
    </row>
    <row r="19" spans="1:11" x14ac:dyDescent="0.2">
      <c r="A19" s="7" t="s">
        <v>21</v>
      </c>
    </row>
    <row r="22" spans="1:11" x14ac:dyDescent="0.2">
      <c r="A22" s="8"/>
    </row>
  </sheetData>
  <mergeCells count="17">
    <mergeCell ref="A17:B17"/>
    <mergeCell ref="A11:B11"/>
    <mergeCell ref="A12:B12"/>
    <mergeCell ref="A13:B13"/>
    <mergeCell ref="A14:B14"/>
    <mergeCell ref="A15:B15"/>
    <mergeCell ref="A16:B16"/>
    <mergeCell ref="A10:B10"/>
    <mergeCell ref="A1:I1"/>
    <mergeCell ref="B3:D3"/>
    <mergeCell ref="A4:B4"/>
    <mergeCell ref="A2:I2"/>
    <mergeCell ref="A5:B5"/>
    <mergeCell ref="A6:B6"/>
    <mergeCell ref="A7:B7"/>
    <mergeCell ref="A8:B8"/>
    <mergeCell ref="A9:B9"/>
  </mergeCells>
  <printOptions horizontalCentered="1"/>
  <pageMargins left="0.45" right="0.7" top="0.75" bottom="0.75" header="0.3" footer="0.3"/>
  <pageSetup paperSize="5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2025-01-13T03:19:44Z</cp:lastPrinted>
  <dcterms:created xsi:type="dcterms:W3CDTF">2023-01-19T04:07:49Z</dcterms:created>
  <dcterms:modified xsi:type="dcterms:W3CDTF">2025-01-13T03:19:56Z</dcterms:modified>
</cp:coreProperties>
</file>