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!!back up (c)\pic\dwp suci\"/>
    </mc:Choice>
  </mc:AlternateContent>
  <xr:revisionPtr revIDLastSave="0" documentId="13_ncr:1_{B20253FE-C21B-43D9-A116-4BCFAF201395}" xr6:coauthVersionLast="45" xr6:coauthVersionMax="47" xr10:uidLastSave="{00000000-0000-0000-0000-000000000000}"/>
  <bookViews>
    <workbookView xWindow="-120" yWindow="-120" windowWidth="24240" windowHeight="13140" activeTab="1" xr2:uid="{5A972CA6-9C99-409A-867A-9577DDE2D62C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E13" i="2"/>
  <c r="E5" i="2"/>
  <c r="C16" i="2"/>
  <c r="E16" i="2" s="1"/>
  <c r="C15" i="2"/>
  <c r="E15" i="2" s="1"/>
  <c r="C14" i="2"/>
  <c r="E14" i="2" s="1"/>
  <c r="C13" i="2"/>
  <c r="C12" i="2"/>
  <c r="E12" i="2" s="1"/>
  <c r="C11" i="2"/>
  <c r="E11" i="2" s="1"/>
  <c r="C10" i="2"/>
  <c r="E10" i="2" s="1"/>
  <c r="C9" i="2"/>
  <c r="C8" i="2"/>
  <c r="E8" i="2" s="1"/>
  <c r="C7" i="2"/>
  <c r="E7" i="2" s="1"/>
  <c r="C6" i="2"/>
  <c r="E6" i="2" s="1"/>
  <c r="C5" i="2"/>
  <c r="C17" i="2" s="1"/>
  <c r="D17" i="2"/>
  <c r="E17" i="2" l="1"/>
  <c r="F17" i="1"/>
  <c r="E17" i="1"/>
  <c r="D17" i="1"/>
  <c r="C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</calcChain>
</file>

<file path=xl/sharedStrings.xml><?xml version="1.0" encoding="utf-8"?>
<sst xmlns="http://schemas.openxmlformats.org/spreadsheetml/2006/main" count="42" uniqueCount="23">
  <si>
    <t>NO</t>
  </si>
  <si>
    <t>KECAMATAN</t>
  </si>
  <si>
    <t>LINMAS DESA/ KEL.</t>
  </si>
  <si>
    <t>LINMAS INTI</t>
  </si>
  <si>
    <t>KADES/ LURAH</t>
  </si>
  <si>
    <t>CAMAT</t>
  </si>
  <si>
    <t>JUMLAH</t>
  </si>
  <si>
    <t>BENDOSARI</t>
  </si>
  <si>
    <t>NGUTER</t>
  </si>
  <si>
    <t>POLOKARTO</t>
  </si>
  <si>
    <t>SUKOHARJO</t>
  </si>
  <si>
    <t>TAWANGSARI</t>
  </si>
  <si>
    <t>WERU</t>
  </si>
  <si>
    <t>KARTASURA</t>
  </si>
  <si>
    <t>BAKI</t>
  </si>
  <si>
    <t>BULU</t>
  </si>
  <si>
    <t>GROGOL</t>
  </si>
  <si>
    <t>MOJOLABAN</t>
  </si>
  <si>
    <t>GATAK</t>
  </si>
  <si>
    <t>JUMLAH TOTAL</t>
  </si>
  <si>
    <t>KABUPATEN SUKOHARJO</t>
  </si>
  <si>
    <t>DATA LINMAS TAHUN 2024</t>
  </si>
  <si>
    <t>DATA LINMAS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</si>
</sst>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EBB4-7F08-4054-9FBB-65FAFA78218B}">
  <dimension ref="A1:G17"/>
  <sheetViews>
    <sheetView workbookViewId="0">
      <selection activeCell="C23" sqref="C23"/>
    </sheetView>
  </sheetViews>
  <sheetFormatPr defaultRowHeight="15" x14ac:dyDescent="0.25"/>
  <cols>
    <col min="2" max="2" width="13.28515625" bestFit="1" customWidth="1"/>
    <col min="3" max="3" width="18.140625" bestFit="1" customWidth="1"/>
    <col min="4" max="4" width="12" bestFit="1" customWidth="1"/>
    <col min="5" max="5" width="14.140625" bestFit="1" customWidth="1"/>
  </cols>
  <sheetData>
    <row r="1" spans="1:7" ht="21" x14ac:dyDescent="0.25">
      <c r="A1" s="9" t="s">
        <v>21</v>
      </c>
      <c r="B1" s="9"/>
      <c r="C1" s="9"/>
      <c r="D1" s="9"/>
      <c r="E1" s="9"/>
      <c r="F1" s="9"/>
      <c r="G1" s="9"/>
    </row>
    <row r="2" spans="1:7" ht="21" x14ac:dyDescent="0.25">
      <c r="A2" s="9" t="s">
        <v>20</v>
      </c>
      <c r="B2" s="9"/>
      <c r="C2" s="9"/>
      <c r="D2" s="9"/>
      <c r="E2" s="9"/>
      <c r="F2" s="9"/>
      <c r="G2" s="9"/>
    </row>
    <row r="3" spans="1:7" x14ac:dyDescent="0.25">
      <c r="A3" s="6"/>
      <c r="B3" s="7"/>
      <c r="C3" s="8"/>
      <c r="D3" s="7"/>
      <c r="E3" s="7"/>
      <c r="F3" s="7"/>
      <c r="G3" s="7"/>
    </row>
    <row r="4" spans="1:7" ht="22.5" customHeight="1" x14ac:dyDescent="0.25">
      <c r="A4" s="1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2" t="s">
        <v>5</v>
      </c>
      <c r="G4" s="2" t="s">
        <v>6</v>
      </c>
    </row>
    <row r="5" spans="1:7" x14ac:dyDescent="0.25">
      <c r="A5" s="3">
        <v>1</v>
      </c>
      <c r="B5" s="4" t="s">
        <v>7</v>
      </c>
      <c r="C5" s="3">
        <v>539</v>
      </c>
      <c r="D5" s="3">
        <v>14</v>
      </c>
      <c r="E5" s="3">
        <v>14</v>
      </c>
      <c r="F5" s="3">
        <v>1</v>
      </c>
      <c r="G5" s="3">
        <f>SUM(C5:F5)</f>
        <v>568</v>
      </c>
    </row>
    <row r="6" spans="1:7" x14ac:dyDescent="0.25">
      <c r="A6" s="3">
        <v>2</v>
      </c>
      <c r="B6" s="4" t="s">
        <v>8</v>
      </c>
      <c r="C6" s="3">
        <v>456</v>
      </c>
      <c r="D6" s="3">
        <v>16</v>
      </c>
      <c r="E6" s="3">
        <v>16</v>
      </c>
      <c r="F6" s="3">
        <v>1</v>
      </c>
      <c r="G6" s="3">
        <f t="shared" ref="G6:G16" si="0">SUM(C6:F6)</f>
        <v>489</v>
      </c>
    </row>
    <row r="7" spans="1:7" x14ac:dyDescent="0.25">
      <c r="A7" s="3">
        <v>3</v>
      </c>
      <c r="B7" s="4" t="s">
        <v>9</v>
      </c>
      <c r="C7" s="3">
        <v>649</v>
      </c>
      <c r="D7" s="3">
        <v>17</v>
      </c>
      <c r="E7" s="3">
        <v>17</v>
      </c>
      <c r="F7" s="3">
        <v>1</v>
      </c>
      <c r="G7" s="3">
        <f t="shared" si="0"/>
        <v>684</v>
      </c>
    </row>
    <row r="8" spans="1:7" x14ac:dyDescent="0.25">
      <c r="A8" s="3">
        <v>4</v>
      </c>
      <c r="B8" s="4" t="s">
        <v>10</v>
      </c>
      <c r="C8" s="3">
        <v>695</v>
      </c>
      <c r="D8" s="3">
        <v>14</v>
      </c>
      <c r="E8" s="3">
        <v>14</v>
      </c>
      <c r="F8" s="3">
        <v>1</v>
      </c>
      <c r="G8" s="3">
        <f t="shared" si="0"/>
        <v>724</v>
      </c>
    </row>
    <row r="9" spans="1:7" x14ac:dyDescent="0.25">
      <c r="A9" s="3">
        <v>5</v>
      </c>
      <c r="B9" s="4" t="s">
        <v>11</v>
      </c>
      <c r="C9" s="3">
        <v>412</v>
      </c>
      <c r="D9" s="3">
        <v>12</v>
      </c>
      <c r="E9" s="3">
        <v>12</v>
      </c>
      <c r="F9" s="3">
        <v>1</v>
      </c>
      <c r="G9" s="3">
        <f t="shared" si="0"/>
        <v>437</v>
      </c>
    </row>
    <row r="10" spans="1:7" x14ac:dyDescent="0.25">
      <c r="A10" s="3">
        <v>6</v>
      </c>
      <c r="B10" s="5" t="s">
        <v>12</v>
      </c>
      <c r="C10" s="3">
        <v>488</v>
      </c>
      <c r="D10" s="3">
        <v>13</v>
      </c>
      <c r="E10" s="3">
        <v>13</v>
      </c>
      <c r="F10" s="3">
        <v>1</v>
      </c>
      <c r="G10" s="3">
        <f t="shared" si="0"/>
        <v>515</v>
      </c>
    </row>
    <row r="11" spans="1:7" x14ac:dyDescent="0.25">
      <c r="A11" s="3">
        <v>7</v>
      </c>
      <c r="B11" s="5" t="s">
        <v>13</v>
      </c>
      <c r="C11" s="3">
        <v>577</v>
      </c>
      <c r="D11" s="3">
        <v>12</v>
      </c>
      <c r="E11" s="3">
        <v>12</v>
      </c>
      <c r="F11" s="3">
        <v>1</v>
      </c>
      <c r="G11" s="3">
        <f t="shared" si="0"/>
        <v>602</v>
      </c>
    </row>
    <row r="12" spans="1:7" x14ac:dyDescent="0.25">
      <c r="A12" s="3">
        <v>8</v>
      </c>
      <c r="B12" s="5" t="s">
        <v>14</v>
      </c>
      <c r="C12" s="3">
        <v>482</v>
      </c>
      <c r="D12" s="3">
        <v>14</v>
      </c>
      <c r="E12" s="3">
        <v>14</v>
      </c>
      <c r="F12" s="3">
        <v>1</v>
      </c>
      <c r="G12" s="3">
        <f t="shared" si="0"/>
        <v>511</v>
      </c>
    </row>
    <row r="13" spans="1:7" x14ac:dyDescent="0.25">
      <c r="A13" s="3">
        <v>9</v>
      </c>
      <c r="B13" s="5" t="s">
        <v>15</v>
      </c>
      <c r="C13" s="3">
        <v>331</v>
      </c>
      <c r="D13" s="3">
        <v>12</v>
      </c>
      <c r="E13" s="3">
        <v>12</v>
      </c>
      <c r="F13" s="3">
        <v>1</v>
      </c>
      <c r="G13" s="3">
        <f t="shared" si="0"/>
        <v>356</v>
      </c>
    </row>
    <row r="14" spans="1:7" x14ac:dyDescent="0.25">
      <c r="A14" s="3">
        <v>10</v>
      </c>
      <c r="B14" s="5" t="s">
        <v>16</v>
      </c>
      <c r="C14" s="3">
        <v>713</v>
      </c>
      <c r="D14" s="3">
        <v>14</v>
      </c>
      <c r="E14" s="3">
        <v>14</v>
      </c>
      <c r="F14" s="3">
        <v>1</v>
      </c>
      <c r="G14" s="3">
        <f t="shared" si="0"/>
        <v>742</v>
      </c>
    </row>
    <row r="15" spans="1:7" x14ac:dyDescent="0.25">
      <c r="A15" s="3">
        <v>11</v>
      </c>
      <c r="B15" s="5" t="s">
        <v>17</v>
      </c>
      <c r="C15" s="3">
        <v>608</v>
      </c>
      <c r="D15" s="3">
        <v>15</v>
      </c>
      <c r="E15" s="3">
        <v>15</v>
      </c>
      <c r="F15" s="3">
        <v>1</v>
      </c>
      <c r="G15" s="3">
        <f t="shared" si="0"/>
        <v>639</v>
      </c>
    </row>
    <row r="16" spans="1:7" x14ac:dyDescent="0.25">
      <c r="A16" s="3">
        <v>12</v>
      </c>
      <c r="B16" s="5" t="s">
        <v>18</v>
      </c>
      <c r="C16" s="3">
        <v>377</v>
      </c>
      <c r="D16" s="3">
        <v>14</v>
      </c>
      <c r="E16" s="3">
        <v>14</v>
      </c>
      <c r="F16" s="3">
        <v>1</v>
      </c>
      <c r="G16" s="3">
        <f t="shared" si="0"/>
        <v>406</v>
      </c>
    </row>
    <row r="17" spans="1:7" x14ac:dyDescent="0.25">
      <c r="A17" s="10" t="s">
        <v>19</v>
      </c>
      <c r="B17" s="11"/>
      <c r="C17" s="2">
        <f>SUM(C5:C16)</f>
        <v>6327</v>
      </c>
      <c r="D17" s="2">
        <f>SUM(D5:D16)</f>
        <v>167</v>
      </c>
      <c r="E17" s="1">
        <f>SUM(E5:E16)</f>
        <v>167</v>
      </c>
      <c r="F17" s="2">
        <f>SUM(F5:F16)</f>
        <v>12</v>
      </c>
      <c r="G17" s="2">
        <f>SUM(G5:G16)</f>
        <v>6673</v>
      </c>
    </row>
  </sheetData>
  <mergeCells count="3">
    <mergeCell ref="A1:G1"/>
    <mergeCell ref="A2:G2"/>
    <mergeCell ref="A17:B17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E24D-2232-4DA5-AC1F-D48D4435A670}">
  <dimension ref="A1:E17"/>
  <sheetViews>
    <sheetView tabSelected="1" workbookViewId="0">
      <selection activeCell="I8" sqref="I8"/>
    </sheetView>
  </sheetViews>
  <sheetFormatPr defaultRowHeight="15" x14ac:dyDescent="0.25"/>
  <cols>
    <col min="2" max="2" width="13.28515625" bestFit="1" customWidth="1"/>
    <col min="3" max="3" width="18.140625" bestFit="1" customWidth="1"/>
    <col min="4" max="4" width="12" bestFit="1" customWidth="1"/>
  </cols>
  <sheetData>
    <row r="1" spans="1:5" ht="21" x14ac:dyDescent="0.25">
      <c r="A1" s="9" t="s">
        <v>22</v>
      </c>
      <c r="B1" s="9"/>
      <c r="C1" s="9"/>
      <c r="D1" s="9"/>
      <c r="E1" s="9"/>
    </row>
    <row r="2" spans="1:5" ht="21" x14ac:dyDescent="0.25">
      <c r="A2" s="9" t="s">
        <v>20</v>
      </c>
      <c r="B2" s="9"/>
      <c r="C2" s="9"/>
      <c r="D2" s="9"/>
      <c r="E2" s="9"/>
    </row>
    <row r="3" spans="1:5" x14ac:dyDescent="0.25">
      <c r="A3" s="6"/>
      <c r="B3" s="7"/>
      <c r="C3" s="8"/>
      <c r="D3" s="7"/>
      <c r="E3" s="7"/>
    </row>
    <row r="4" spans="1:5" ht="22.5" customHeight="1" x14ac:dyDescent="0.25">
      <c r="A4" s="1" t="s">
        <v>0</v>
      </c>
      <c r="B4" s="1" t="s">
        <v>1</v>
      </c>
      <c r="C4" s="2" t="s">
        <v>2</v>
      </c>
      <c r="D4" s="2" t="s">
        <v>3</v>
      </c>
      <c r="E4" s="2" t="s">
        <v>6</v>
      </c>
    </row>
    <row r="5" spans="1:5" x14ac:dyDescent="0.25">
      <c r="A5" s="3">
        <v>1</v>
      </c>
      <c r="B5" s="4" t="s">
        <v>7</v>
      </c>
      <c r="C5" s="3">
        <f>553-14</f>
        <v>539</v>
      </c>
      <c r="D5" s="3">
        <v>14</v>
      </c>
      <c r="E5" s="3">
        <f>C5+D5</f>
        <v>553</v>
      </c>
    </row>
    <row r="6" spans="1:5" x14ac:dyDescent="0.25">
      <c r="A6" s="3">
        <v>2</v>
      </c>
      <c r="B6" s="4" t="s">
        <v>8</v>
      </c>
      <c r="C6" s="3">
        <f>472-16</f>
        <v>456</v>
      </c>
      <c r="D6" s="3">
        <v>16</v>
      </c>
      <c r="E6" s="3">
        <f t="shared" ref="E6:E16" si="0">C6+D6</f>
        <v>472</v>
      </c>
    </row>
    <row r="7" spans="1:5" x14ac:dyDescent="0.25">
      <c r="A7" s="3">
        <v>3</v>
      </c>
      <c r="B7" s="4" t="s">
        <v>9</v>
      </c>
      <c r="C7" s="3">
        <f>666-17</f>
        <v>649</v>
      </c>
      <c r="D7" s="3">
        <v>17</v>
      </c>
      <c r="E7" s="3">
        <f t="shared" si="0"/>
        <v>666</v>
      </c>
    </row>
    <row r="8" spans="1:5" x14ac:dyDescent="0.25">
      <c r="A8" s="3">
        <v>4</v>
      </c>
      <c r="B8" s="4" t="s">
        <v>10</v>
      </c>
      <c r="C8" s="3">
        <f>709-14</f>
        <v>695</v>
      </c>
      <c r="D8" s="3">
        <v>14</v>
      </c>
      <c r="E8" s="3">
        <f t="shared" si="0"/>
        <v>709</v>
      </c>
    </row>
    <row r="9" spans="1:5" x14ac:dyDescent="0.25">
      <c r="A9" s="3">
        <v>5</v>
      </c>
      <c r="B9" s="4" t="s">
        <v>11</v>
      </c>
      <c r="C9" s="3">
        <f>424-12</f>
        <v>412</v>
      </c>
      <c r="D9" s="3">
        <v>12</v>
      </c>
      <c r="E9" s="3">
        <f t="shared" si="0"/>
        <v>424</v>
      </c>
    </row>
    <row r="10" spans="1:5" x14ac:dyDescent="0.25">
      <c r="A10" s="3">
        <v>6</v>
      </c>
      <c r="B10" s="5" t="s">
        <v>12</v>
      </c>
      <c r="C10" s="3">
        <f>501-13</f>
        <v>488</v>
      </c>
      <c r="D10" s="3">
        <v>13</v>
      </c>
      <c r="E10" s="3">
        <f t="shared" si="0"/>
        <v>501</v>
      </c>
    </row>
    <row r="11" spans="1:5" x14ac:dyDescent="0.25">
      <c r="A11" s="3">
        <v>7</v>
      </c>
      <c r="B11" s="5" t="s">
        <v>13</v>
      </c>
      <c r="C11" s="3">
        <f>589-12</f>
        <v>577</v>
      </c>
      <c r="D11" s="3">
        <v>12</v>
      </c>
      <c r="E11" s="3">
        <f t="shared" si="0"/>
        <v>589</v>
      </c>
    </row>
    <row r="12" spans="1:5" x14ac:dyDescent="0.25">
      <c r="A12" s="3">
        <v>8</v>
      </c>
      <c r="B12" s="5" t="s">
        <v>14</v>
      </c>
      <c r="C12" s="3">
        <f>496-14</f>
        <v>482</v>
      </c>
      <c r="D12" s="3">
        <v>14</v>
      </c>
      <c r="E12" s="3">
        <f t="shared" si="0"/>
        <v>496</v>
      </c>
    </row>
    <row r="13" spans="1:5" x14ac:dyDescent="0.25">
      <c r="A13" s="3">
        <v>9</v>
      </c>
      <c r="B13" s="5" t="s">
        <v>15</v>
      </c>
      <c r="C13" s="3">
        <f>343-12</f>
        <v>331</v>
      </c>
      <c r="D13" s="3">
        <v>12</v>
      </c>
      <c r="E13" s="3">
        <f t="shared" si="0"/>
        <v>343</v>
      </c>
    </row>
    <row r="14" spans="1:5" x14ac:dyDescent="0.25">
      <c r="A14" s="3">
        <v>10</v>
      </c>
      <c r="B14" s="5" t="s">
        <v>16</v>
      </c>
      <c r="C14" s="3">
        <f>727-14</f>
        <v>713</v>
      </c>
      <c r="D14" s="3">
        <v>14</v>
      </c>
      <c r="E14" s="3">
        <f t="shared" si="0"/>
        <v>727</v>
      </c>
    </row>
    <row r="15" spans="1:5" x14ac:dyDescent="0.25">
      <c r="A15" s="3">
        <v>11</v>
      </c>
      <c r="B15" s="5" t="s">
        <v>17</v>
      </c>
      <c r="C15" s="3">
        <f>623-15</f>
        <v>608</v>
      </c>
      <c r="D15" s="3">
        <v>15</v>
      </c>
      <c r="E15" s="3">
        <f t="shared" si="0"/>
        <v>623</v>
      </c>
    </row>
    <row r="16" spans="1:5" x14ac:dyDescent="0.25">
      <c r="A16" s="3">
        <v>12</v>
      </c>
      <c r="B16" s="5" t="s">
        <v>18</v>
      </c>
      <c r="C16" s="3">
        <f>391-14</f>
        <v>377</v>
      </c>
      <c r="D16" s="3">
        <v>14</v>
      </c>
      <c r="E16" s="3">
        <f t="shared" si="0"/>
        <v>391</v>
      </c>
    </row>
    <row r="17" spans="1:5" x14ac:dyDescent="0.25">
      <c r="A17" s="10" t="s">
        <v>19</v>
      </c>
      <c r="B17" s="11"/>
      <c r="C17" s="2">
        <f>SUM(C5:C16)</f>
        <v>6327</v>
      </c>
      <c r="D17" s="2">
        <f>SUM(D5:D16)</f>
        <v>167</v>
      </c>
      <c r="E17" s="2">
        <f>SUM(E5:E16)</f>
        <v>6494</v>
      </c>
    </row>
  </sheetData>
  <mergeCells count="3">
    <mergeCell ref="A1:E1"/>
    <mergeCell ref="A2:E2"/>
    <mergeCell ref="A17:B17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Satlinmas One</cp:lastModifiedBy>
  <cp:lastPrinted>2025-01-21T07:13:10Z</cp:lastPrinted>
  <dcterms:created xsi:type="dcterms:W3CDTF">2023-11-01T02:10:24Z</dcterms:created>
  <dcterms:modified xsi:type="dcterms:W3CDTF">2026-01-29T06:40:56Z</dcterms:modified>
</cp:coreProperties>
</file>