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9C53C8E0-2C8C-40C2-B463-38E3F2EC6A53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 SUKOHARJO" sheetId="15" r:id="rId1"/>
    <sheet name="WERU" sheetId="4" r:id="rId2"/>
    <sheet name="BULU" sheetId="7" r:id="rId3"/>
    <sheet name="TAWANGSARI" sheetId="8" r:id="rId4"/>
    <sheet name="SUKOHARJO" sheetId="9" r:id="rId5"/>
    <sheet name="NGUTER" sheetId="11" r:id="rId6"/>
    <sheet name="BENDOSARI" sheetId="12" r:id="rId7"/>
    <sheet name="POLOKARTO" sheetId="13" r:id="rId8"/>
    <sheet name="MOJOLABAN" sheetId="14" r:id="rId9"/>
    <sheet name="GROGOL" sheetId="16" r:id="rId10"/>
    <sheet name="BAKI" sheetId="17" r:id="rId11"/>
    <sheet name="GATAK" sheetId="18" r:id="rId12"/>
    <sheet name="KARTASURA" sheetId="19" r:id="rId13"/>
  </sheets>
  <calcPr calcId="191029"/>
</workbook>
</file>

<file path=xl/calcChain.xml><?xml version="1.0" encoding="utf-8"?>
<calcChain xmlns="http://schemas.openxmlformats.org/spreadsheetml/2006/main">
  <c r="R9" i="12" l="1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J9" i="17"/>
  <c r="AA21" i="15"/>
  <c r="AB21" i="15"/>
  <c r="AB9" i="15"/>
  <c r="Y21" i="19"/>
  <c r="X21" i="19"/>
  <c r="U21" i="19"/>
  <c r="T21" i="19"/>
  <c r="Q21" i="19"/>
  <c r="P21" i="19"/>
  <c r="M21" i="19"/>
  <c r="L21" i="19"/>
  <c r="I21" i="19"/>
  <c r="H21" i="19"/>
  <c r="E21" i="19"/>
  <c r="D21" i="19"/>
  <c r="Z20" i="19"/>
  <c r="V20" i="19"/>
  <c r="R20" i="19"/>
  <c r="N20" i="19"/>
  <c r="J20" i="19"/>
  <c r="F20" i="19"/>
  <c r="Z19" i="19"/>
  <c r="V19" i="19"/>
  <c r="R19" i="19"/>
  <c r="N19" i="19"/>
  <c r="J19" i="19"/>
  <c r="F19" i="19"/>
  <c r="Z18" i="19"/>
  <c r="V18" i="19"/>
  <c r="R18" i="19"/>
  <c r="N18" i="19"/>
  <c r="J18" i="19"/>
  <c r="F18" i="19"/>
  <c r="Z17" i="19"/>
  <c r="V17" i="19"/>
  <c r="R17" i="19"/>
  <c r="N17" i="19"/>
  <c r="J17" i="19"/>
  <c r="F17" i="19"/>
  <c r="Z16" i="19"/>
  <c r="V16" i="19"/>
  <c r="R16" i="19"/>
  <c r="N16" i="19"/>
  <c r="J16" i="19"/>
  <c r="F16" i="19"/>
  <c r="Z15" i="19"/>
  <c r="V15" i="19"/>
  <c r="R15" i="19"/>
  <c r="N15" i="19"/>
  <c r="J15" i="19"/>
  <c r="F15" i="19"/>
  <c r="Z14" i="19"/>
  <c r="V14" i="19"/>
  <c r="R14" i="19"/>
  <c r="N14" i="19"/>
  <c r="J14" i="19"/>
  <c r="F14" i="19"/>
  <c r="Z13" i="19"/>
  <c r="V13" i="19"/>
  <c r="R13" i="19"/>
  <c r="N13" i="19"/>
  <c r="J13" i="19"/>
  <c r="F13" i="19"/>
  <c r="Z12" i="19"/>
  <c r="V12" i="19"/>
  <c r="R12" i="19"/>
  <c r="N12" i="19"/>
  <c r="J12" i="19"/>
  <c r="F12" i="19"/>
  <c r="Z11" i="19"/>
  <c r="V11" i="19"/>
  <c r="R11" i="19"/>
  <c r="N11" i="19"/>
  <c r="J11" i="19"/>
  <c r="F11" i="19"/>
  <c r="Z10" i="19"/>
  <c r="V10" i="19"/>
  <c r="R10" i="19"/>
  <c r="N10" i="19"/>
  <c r="J10" i="19"/>
  <c r="F10" i="19"/>
  <c r="Z9" i="19"/>
  <c r="V9" i="19"/>
  <c r="R9" i="19"/>
  <c r="N9" i="19"/>
  <c r="J9" i="19"/>
  <c r="F9" i="19"/>
  <c r="AB14" i="19" l="1"/>
  <c r="AB10" i="19"/>
  <c r="AB12" i="19"/>
  <c r="AB9" i="19"/>
  <c r="AB11" i="19"/>
  <c r="AB15" i="19"/>
  <c r="AB17" i="19"/>
  <c r="AB16" i="19"/>
  <c r="AB13" i="19"/>
  <c r="AB19" i="19"/>
  <c r="AB20" i="19"/>
  <c r="AB18" i="19"/>
  <c r="N21" i="19"/>
  <c r="O11" i="19" s="1"/>
  <c r="R21" i="19"/>
  <c r="S20" i="19" s="1"/>
  <c r="O17" i="19"/>
  <c r="O20" i="19"/>
  <c r="O12" i="19"/>
  <c r="O10" i="19"/>
  <c r="O13" i="19"/>
  <c r="O16" i="19"/>
  <c r="O19" i="19"/>
  <c r="J21" i="19"/>
  <c r="K16" i="19" s="1"/>
  <c r="V21" i="19"/>
  <c r="W19" i="19" s="1"/>
  <c r="Z21" i="19"/>
  <c r="AA11" i="19" s="1"/>
  <c r="F21" i="19"/>
  <c r="G20" i="19" s="1"/>
  <c r="AA14" i="19" l="1"/>
  <c r="O14" i="19"/>
  <c r="O18" i="19"/>
  <c r="S18" i="19"/>
  <c r="S12" i="19"/>
  <c r="S15" i="19"/>
  <c r="S9" i="19"/>
  <c r="S16" i="19"/>
  <c r="S14" i="19"/>
  <c r="S19" i="19"/>
  <c r="S17" i="19"/>
  <c r="S13" i="19"/>
  <c r="S10" i="19"/>
  <c r="S11" i="19"/>
  <c r="G9" i="19"/>
  <c r="K13" i="19"/>
  <c r="G19" i="19"/>
  <c r="AA16" i="19"/>
  <c r="O15" i="19"/>
  <c r="O9" i="19"/>
  <c r="K19" i="19"/>
  <c r="AB21" i="19"/>
  <c r="AC20" i="19" s="1"/>
  <c r="G16" i="19"/>
  <c r="G13" i="19"/>
  <c r="G12" i="19"/>
  <c r="G11" i="19"/>
  <c r="W15" i="19"/>
  <c r="W10" i="19"/>
  <c r="W12" i="19"/>
  <c r="G17" i="19"/>
  <c r="W11" i="19"/>
  <c r="K14" i="19"/>
  <c r="W16" i="19"/>
  <c r="AA20" i="19"/>
  <c r="AA13" i="19"/>
  <c r="AA12" i="19"/>
  <c r="G10" i="19"/>
  <c r="G14" i="19"/>
  <c r="W14" i="19"/>
  <c r="AA18" i="19"/>
  <c r="K18" i="19"/>
  <c r="G18" i="19"/>
  <c r="W18" i="19"/>
  <c r="AA9" i="19"/>
  <c r="K11" i="19"/>
  <c r="W9" i="19"/>
  <c r="K20" i="19"/>
  <c r="K10" i="19"/>
  <c r="AA17" i="19"/>
  <c r="K12" i="19"/>
  <c r="G15" i="19"/>
  <c r="AA15" i="19"/>
  <c r="K9" i="19"/>
  <c r="W20" i="19"/>
  <c r="AA10" i="19"/>
  <c r="W13" i="19"/>
  <c r="AA19" i="19"/>
  <c r="W17" i="19"/>
  <c r="K15" i="19"/>
  <c r="K17" i="19"/>
  <c r="AC15" i="19" l="1"/>
  <c r="AC16" i="19"/>
  <c r="AC12" i="19"/>
  <c r="AC9" i="19"/>
  <c r="AC13" i="19"/>
  <c r="AC19" i="19"/>
  <c r="AC18" i="19"/>
  <c r="AC17" i="19"/>
  <c r="AC10" i="19"/>
  <c r="AC14" i="19"/>
  <c r="AC11" i="19"/>
  <c r="Y23" i="18"/>
  <c r="X23" i="18"/>
  <c r="U23" i="18"/>
  <c r="T23" i="18"/>
  <c r="Q23" i="18"/>
  <c r="P23" i="18"/>
  <c r="M23" i="18"/>
  <c r="L23" i="18"/>
  <c r="I23" i="18"/>
  <c r="H23" i="18"/>
  <c r="E23" i="18"/>
  <c r="D23" i="18"/>
  <c r="Z22" i="18"/>
  <c r="V22" i="18"/>
  <c r="R22" i="18"/>
  <c r="N22" i="18"/>
  <c r="J22" i="18"/>
  <c r="F22" i="18"/>
  <c r="Z21" i="18"/>
  <c r="V21" i="18"/>
  <c r="R21" i="18"/>
  <c r="N21" i="18"/>
  <c r="J21" i="18"/>
  <c r="F21" i="18"/>
  <c r="Z20" i="18"/>
  <c r="V20" i="18"/>
  <c r="R20" i="18"/>
  <c r="N20" i="18"/>
  <c r="J20" i="18"/>
  <c r="F20" i="18"/>
  <c r="Z19" i="18"/>
  <c r="V19" i="18"/>
  <c r="R19" i="18"/>
  <c r="N19" i="18"/>
  <c r="J19" i="18"/>
  <c r="F19" i="18"/>
  <c r="Z18" i="18"/>
  <c r="V18" i="18"/>
  <c r="R18" i="18"/>
  <c r="N18" i="18"/>
  <c r="J18" i="18"/>
  <c r="F18" i="18"/>
  <c r="Z17" i="18"/>
  <c r="V17" i="18"/>
  <c r="R17" i="18"/>
  <c r="N17" i="18"/>
  <c r="J17" i="18"/>
  <c r="F17" i="18"/>
  <c r="Z16" i="18"/>
  <c r="V16" i="18"/>
  <c r="R16" i="18"/>
  <c r="N16" i="18"/>
  <c r="J16" i="18"/>
  <c r="F16" i="18"/>
  <c r="Z15" i="18"/>
  <c r="V15" i="18"/>
  <c r="R15" i="18"/>
  <c r="N15" i="18"/>
  <c r="J15" i="18"/>
  <c r="F15" i="18"/>
  <c r="Z14" i="18"/>
  <c r="V14" i="18"/>
  <c r="R14" i="18"/>
  <c r="N14" i="18"/>
  <c r="J14" i="18"/>
  <c r="F14" i="18"/>
  <c r="Z13" i="18"/>
  <c r="V13" i="18"/>
  <c r="R13" i="18"/>
  <c r="N13" i="18"/>
  <c r="J13" i="18"/>
  <c r="F13" i="18"/>
  <c r="Z12" i="18"/>
  <c r="V12" i="18"/>
  <c r="R12" i="18"/>
  <c r="N12" i="18"/>
  <c r="J12" i="18"/>
  <c r="F12" i="18"/>
  <c r="Z11" i="18"/>
  <c r="V11" i="18"/>
  <c r="R11" i="18"/>
  <c r="N11" i="18"/>
  <c r="J11" i="18"/>
  <c r="F11" i="18"/>
  <c r="Z10" i="18"/>
  <c r="V10" i="18"/>
  <c r="R10" i="18"/>
  <c r="N10" i="18"/>
  <c r="J10" i="18"/>
  <c r="F10" i="18"/>
  <c r="Z9" i="18"/>
  <c r="V9" i="18"/>
  <c r="R9" i="18"/>
  <c r="N9" i="18"/>
  <c r="J9" i="18"/>
  <c r="F9" i="18"/>
  <c r="Y23" i="17"/>
  <c r="X23" i="17"/>
  <c r="U23" i="17"/>
  <c r="T23" i="17"/>
  <c r="Q23" i="17"/>
  <c r="P23" i="17"/>
  <c r="M23" i="17"/>
  <c r="L23" i="17"/>
  <c r="I23" i="17"/>
  <c r="H23" i="17"/>
  <c r="E23" i="17"/>
  <c r="D23" i="17"/>
  <c r="Z22" i="17"/>
  <c r="V22" i="17"/>
  <c r="R22" i="17"/>
  <c r="N22" i="17"/>
  <c r="J22" i="17"/>
  <c r="F22" i="17"/>
  <c r="Z21" i="17"/>
  <c r="V21" i="17"/>
  <c r="R21" i="17"/>
  <c r="N21" i="17"/>
  <c r="J21" i="17"/>
  <c r="F21" i="17"/>
  <c r="Z20" i="17"/>
  <c r="V20" i="17"/>
  <c r="R20" i="17"/>
  <c r="N20" i="17"/>
  <c r="J20" i="17"/>
  <c r="F20" i="17"/>
  <c r="Z19" i="17"/>
  <c r="V19" i="17"/>
  <c r="R19" i="17"/>
  <c r="N19" i="17"/>
  <c r="J19" i="17"/>
  <c r="F19" i="17"/>
  <c r="Z18" i="17"/>
  <c r="V18" i="17"/>
  <c r="R18" i="17"/>
  <c r="N18" i="17"/>
  <c r="J18" i="17"/>
  <c r="F18" i="17"/>
  <c r="Z17" i="17"/>
  <c r="V17" i="17"/>
  <c r="R17" i="17"/>
  <c r="N17" i="17"/>
  <c r="J17" i="17"/>
  <c r="F17" i="17"/>
  <c r="Z16" i="17"/>
  <c r="V16" i="17"/>
  <c r="R16" i="17"/>
  <c r="N16" i="17"/>
  <c r="J16" i="17"/>
  <c r="F16" i="17"/>
  <c r="Z15" i="17"/>
  <c r="V15" i="17"/>
  <c r="R15" i="17"/>
  <c r="N15" i="17"/>
  <c r="J15" i="17"/>
  <c r="F15" i="17"/>
  <c r="Z14" i="17"/>
  <c r="V14" i="17"/>
  <c r="R14" i="17"/>
  <c r="N14" i="17"/>
  <c r="J14" i="17"/>
  <c r="F14" i="17"/>
  <c r="Z13" i="17"/>
  <c r="V13" i="17"/>
  <c r="R13" i="17"/>
  <c r="N13" i="17"/>
  <c r="J13" i="17"/>
  <c r="F13" i="17"/>
  <c r="Z12" i="17"/>
  <c r="V12" i="17"/>
  <c r="R12" i="17"/>
  <c r="N12" i="17"/>
  <c r="J12" i="17"/>
  <c r="F12" i="17"/>
  <c r="Z11" i="17"/>
  <c r="V11" i="17"/>
  <c r="R11" i="17"/>
  <c r="N11" i="17"/>
  <c r="J11" i="17"/>
  <c r="F11" i="17"/>
  <c r="Z10" i="17"/>
  <c r="V10" i="17"/>
  <c r="R10" i="17"/>
  <c r="N10" i="17"/>
  <c r="J10" i="17"/>
  <c r="F10" i="17"/>
  <c r="Z9" i="17"/>
  <c r="V9" i="17"/>
  <c r="R9" i="17"/>
  <c r="N9" i="17"/>
  <c r="F9" i="17"/>
  <c r="Y23" i="16"/>
  <c r="X23" i="16"/>
  <c r="U23" i="16"/>
  <c r="T23" i="16"/>
  <c r="Q23" i="16"/>
  <c r="P23" i="16"/>
  <c r="M23" i="16"/>
  <c r="L23" i="16"/>
  <c r="I23" i="16"/>
  <c r="H23" i="16"/>
  <c r="E23" i="16"/>
  <c r="D23" i="16"/>
  <c r="Z22" i="16"/>
  <c r="V22" i="16"/>
  <c r="R22" i="16"/>
  <c r="N22" i="16"/>
  <c r="J22" i="16"/>
  <c r="F22" i="16"/>
  <c r="Z21" i="16"/>
  <c r="V21" i="16"/>
  <c r="R21" i="16"/>
  <c r="N21" i="16"/>
  <c r="J21" i="16"/>
  <c r="F21" i="16"/>
  <c r="Z20" i="16"/>
  <c r="V20" i="16"/>
  <c r="R20" i="16"/>
  <c r="N20" i="16"/>
  <c r="J20" i="16"/>
  <c r="F20" i="16"/>
  <c r="Z19" i="16"/>
  <c r="V19" i="16"/>
  <c r="R19" i="16"/>
  <c r="N19" i="16"/>
  <c r="J19" i="16"/>
  <c r="F19" i="16"/>
  <c r="Z18" i="16"/>
  <c r="V18" i="16"/>
  <c r="R18" i="16"/>
  <c r="N18" i="16"/>
  <c r="J18" i="16"/>
  <c r="F18" i="16"/>
  <c r="Z17" i="16"/>
  <c r="V17" i="16"/>
  <c r="R17" i="16"/>
  <c r="N17" i="16"/>
  <c r="J17" i="16"/>
  <c r="F17" i="16"/>
  <c r="Z16" i="16"/>
  <c r="V16" i="16"/>
  <c r="R16" i="16"/>
  <c r="N16" i="16"/>
  <c r="J16" i="16"/>
  <c r="F16" i="16"/>
  <c r="Z15" i="16"/>
  <c r="V15" i="16"/>
  <c r="R15" i="16"/>
  <c r="N15" i="16"/>
  <c r="J15" i="16"/>
  <c r="F15" i="16"/>
  <c r="Z14" i="16"/>
  <c r="V14" i="16"/>
  <c r="R14" i="16"/>
  <c r="N14" i="16"/>
  <c r="J14" i="16"/>
  <c r="F14" i="16"/>
  <c r="Z13" i="16"/>
  <c r="V13" i="16"/>
  <c r="R13" i="16"/>
  <c r="N13" i="16"/>
  <c r="J13" i="16"/>
  <c r="F13" i="16"/>
  <c r="Z12" i="16"/>
  <c r="V12" i="16"/>
  <c r="R12" i="16"/>
  <c r="N12" i="16"/>
  <c r="J12" i="16"/>
  <c r="F12" i="16"/>
  <c r="Z11" i="16"/>
  <c r="V11" i="16"/>
  <c r="R11" i="16"/>
  <c r="N11" i="16"/>
  <c r="J11" i="16"/>
  <c r="F11" i="16"/>
  <c r="Z10" i="16"/>
  <c r="V10" i="16"/>
  <c r="R10" i="16"/>
  <c r="N10" i="16"/>
  <c r="J10" i="16"/>
  <c r="F10" i="16"/>
  <c r="Z9" i="16"/>
  <c r="V9" i="16"/>
  <c r="R9" i="16"/>
  <c r="N9" i="16"/>
  <c r="J9" i="16"/>
  <c r="F9" i="16"/>
  <c r="F9" i="15"/>
  <c r="J9" i="15"/>
  <c r="N9" i="15"/>
  <c r="R9" i="15"/>
  <c r="V9" i="15"/>
  <c r="Z9" i="15"/>
  <c r="F10" i="15"/>
  <c r="J10" i="15"/>
  <c r="N10" i="15"/>
  <c r="R10" i="15"/>
  <c r="V10" i="15"/>
  <c r="Z10" i="15"/>
  <c r="F11" i="15"/>
  <c r="J11" i="15"/>
  <c r="N11" i="15"/>
  <c r="R11" i="15"/>
  <c r="V11" i="15"/>
  <c r="Z11" i="15"/>
  <c r="F12" i="15"/>
  <c r="J12" i="15"/>
  <c r="N12" i="15"/>
  <c r="R12" i="15"/>
  <c r="V12" i="15"/>
  <c r="Z12" i="15"/>
  <c r="F13" i="15"/>
  <c r="J13" i="15"/>
  <c r="N13" i="15"/>
  <c r="R13" i="15"/>
  <c r="V13" i="15"/>
  <c r="Z13" i="15"/>
  <c r="F14" i="15"/>
  <c r="J14" i="15"/>
  <c r="N14" i="15"/>
  <c r="R14" i="15"/>
  <c r="V14" i="15"/>
  <c r="Z14" i="15"/>
  <c r="F15" i="15"/>
  <c r="J15" i="15"/>
  <c r="N15" i="15"/>
  <c r="R15" i="15"/>
  <c r="V15" i="15"/>
  <c r="Z15" i="15"/>
  <c r="F16" i="15"/>
  <c r="J16" i="15"/>
  <c r="N16" i="15"/>
  <c r="R16" i="15"/>
  <c r="V16" i="15"/>
  <c r="Z16" i="15"/>
  <c r="F17" i="15"/>
  <c r="J17" i="15"/>
  <c r="N17" i="15"/>
  <c r="R17" i="15"/>
  <c r="V17" i="15"/>
  <c r="Z17" i="15"/>
  <c r="F18" i="15"/>
  <c r="J18" i="15"/>
  <c r="N18" i="15"/>
  <c r="R18" i="15"/>
  <c r="V18" i="15"/>
  <c r="Z18" i="15"/>
  <c r="F19" i="15"/>
  <c r="J19" i="15"/>
  <c r="N19" i="15"/>
  <c r="R19" i="15"/>
  <c r="V19" i="15"/>
  <c r="Z19" i="15"/>
  <c r="F20" i="15"/>
  <c r="J20" i="15"/>
  <c r="N20" i="15"/>
  <c r="R20" i="15"/>
  <c r="V20" i="15"/>
  <c r="Z20" i="15"/>
  <c r="D21" i="15"/>
  <c r="E21" i="15"/>
  <c r="H21" i="15"/>
  <c r="I21" i="15"/>
  <c r="L21" i="15"/>
  <c r="M21" i="15"/>
  <c r="P21" i="15"/>
  <c r="Q21" i="15"/>
  <c r="T21" i="15"/>
  <c r="U21" i="15"/>
  <c r="X21" i="15"/>
  <c r="Y21" i="15"/>
  <c r="Y24" i="14"/>
  <c r="X24" i="14"/>
  <c r="U24" i="14"/>
  <c r="T24" i="14"/>
  <c r="Q24" i="14"/>
  <c r="P24" i="14"/>
  <c r="M24" i="14"/>
  <c r="L24" i="14"/>
  <c r="I24" i="14"/>
  <c r="H24" i="14"/>
  <c r="E24" i="14"/>
  <c r="D24" i="14"/>
  <c r="Z23" i="14"/>
  <c r="V23" i="14"/>
  <c r="R23" i="14"/>
  <c r="N23" i="14"/>
  <c r="J23" i="14"/>
  <c r="F23" i="14"/>
  <c r="Z22" i="14"/>
  <c r="V22" i="14"/>
  <c r="R22" i="14"/>
  <c r="N22" i="14"/>
  <c r="J22" i="14"/>
  <c r="F22" i="14"/>
  <c r="Z21" i="14"/>
  <c r="V21" i="14"/>
  <c r="R21" i="14"/>
  <c r="N21" i="14"/>
  <c r="J21" i="14"/>
  <c r="F21" i="14"/>
  <c r="Z20" i="14"/>
  <c r="V20" i="14"/>
  <c r="R20" i="14"/>
  <c r="N20" i="14"/>
  <c r="J20" i="14"/>
  <c r="F20" i="14"/>
  <c r="Z19" i="14"/>
  <c r="V19" i="14"/>
  <c r="R19" i="14"/>
  <c r="N19" i="14"/>
  <c r="J19" i="14"/>
  <c r="F19" i="14"/>
  <c r="Z18" i="14"/>
  <c r="V18" i="14"/>
  <c r="R18" i="14"/>
  <c r="N18" i="14"/>
  <c r="J18" i="14"/>
  <c r="F18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N15" i="14"/>
  <c r="J15" i="14"/>
  <c r="F15" i="14"/>
  <c r="Z14" i="14"/>
  <c r="V14" i="14"/>
  <c r="R14" i="14"/>
  <c r="N14" i="14"/>
  <c r="J14" i="14"/>
  <c r="F14" i="14"/>
  <c r="Z13" i="14"/>
  <c r="V13" i="14"/>
  <c r="R13" i="14"/>
  <c r="N13" i="14"/>
  <c r="J13" i="14"/>
  <c r="F13" i="14"/>
  <c r="Z12" i="14"/>
  <c r="V12" i="14"/>
  <c r="R12" i="14"/>
  <c r="N12" i="14"/>
  <c r="J12" i="14"/>
  <c r="F12" i="14"/>
  <c r="Z11" i="14"/>
  <c r="V11" i="14"/>
  <c r="R11" i="14"/>
  <c r="N11" i="14"/>
  <c r="J11" i="14"/>
  <c r="F11" i="14"/>
  <c r="Z10" i="14"/>
  <c r="V10" i="14"/>
  <c r="R10" i="14"/>
  <c r="N10" i="14"/>
  <c r="J10" i="14"/>
  <c r="F10" i="14"/>
  <c r="Z9" i="14"/>
  <c r="V9" i="14"/>
  <c r="R9" i="14"/>
  <c r="N9" i="14"/>
  <c r="J9" i="14"/>
  <c r="F9" i="14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Y26" i="13"/>
  <c r="X26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U26" i="13"/>
  <c r="T26" i="13"/>
  <c r="Q26" i="13"/>
  <c r="P26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M26" i="13"/>
  <c r="L26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I26" i="13"/>
  <c r="H26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E26" i="13"/>
  <c r="D26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Z9" i="13"/>
  <c r="V9" i="13"/>
  <c r="R9" i="13"/>
  <c r="N9" i="13"/>
  <c r="J9" i="13"/>
  <c r="F9" i="13"/>
  <c r="Y23" i="12"/>
  <c r="X23" i="12"/>
  <c r="U23" i="12"/>
  <c r="T23" i="12"/>
  <c r="Q23" i="12"/>
  <c r="P23" i="12"/>
  <c r="M23" i="12"/>
  <c r="L23" i="12"/>
  <c r="I23" i="12"/>
  <c r="H23" i="12"/>
  <c r="E23" i="12"/>
  <c r="D23" i="12"/>
  <c r="Z22" i="12"/>
  <c r="V22" i="12"/>
  <c r="N22" i="12"/>
  <c r="J22" i="12"/>
  <c r="F22" i="12"/>
  <c r="Z21" i="12"/>
  <c r="V21" i="12"/>
  <c r="N21" i="12"/>
  <c r="J21" i="12"/>
  <c r="F21" i="12"/>
  <c r="Z20" i="12"/>
  <c r="V20" i="12"/>
  <c r="N20" i="12"/>
  <c r="J20" i="12"/>
  <c r="F20" i="12"/>
  <c r="Z19" i="12"/>
  <c r="V19" i="12"/>
  <c r="N19" i="12"/>
  <c r="J19" i="12"/>
  <c r="F19" i="12"/>
  <c r="Z18" i="12"/>
  <c r="V18" i="12"/>
  <c r="N18" i="12"/>
  <c r="J18" i="12"/>
  <c r="F18" i="12"/>
  <c r="Z17" i="12"/>
  <c r="V17" i="12"/>
  <c r="N17" i="12"/>
  <c r="J17" i="12"/>
  <c r="F17" i="12"/>
  <c r="Z16" i="12"/>
  <c r="V16" i="12"/>
  <c r="N16" i="12"/>
  <c r="J16" i="12"/>
  <c r="F16" i="12"/>
  <c r="Z15" i="12"/>
  <c r="V15" i="12"/>
  <c r="N15" i="12"/>
  <c r="J15" i="12"/>
  <c r="F15" i="12"/>
  <c r="Z14" i="12"/>
  <c r="V14" i="12"/>
  <c r="N14" i="12"/>
  <c r="J14" i="12"/>
  <c r="F14" i="12"/>
  <c r="Z13" i="12"/>
  <c r="V13" i="12"/>
  <c r="N13" i="12"/>
  <c r="J13" i="12"/>
  <c r="F13" i="12"/>
  <c r="Z12" i="12"/>
  <c r="V12" i="12"/>
  <c r="N12" i="12"/>
  <c r="J12" i="12"/>
  <c r="F12" i="12"/>
  <c r="Z11" i="12"/>
  <c r="V11" i="12"/>
  <c r="N11" i="12"/>
  <c r="J11" i="12"/>
  <c r="F11" i="12"/>
  <c r="Z10" i="12"/>
  <c r="V10" i="12"/>
  <c r="N10" i="12"/>
  <c r="J10" i="12"/>
  <c r="F10" i="12"/>
  <c r="Z9" i="12"/>
  <c r="V9" i="12"/>
  <c r="N9" i="12"/>
  <c r="J9" i="12"/>
  <c r="F9" i="12"/>
  <c r="Y25" i="11"/>
  <c r="X25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U25" i="11"/>
  <c r="T25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Q25" i="11"/>
  <c r="P2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M25" i="11"/>
  <c r="L25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I25" i="11"/>
  <c r="H2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E25" i="11"/>
  <c r="D25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Z9" i="11"/>
  <c r="V9" i="11"/>
  <c r="R9" i="11"/>
  <c r="N9" i="11"/>
  <c r="J9" i="11"/>
  <c r="F9" i="11"/>
  <c r="Y23" i="9"/>
  <c r="X23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T23" i="9"/>
  <c r="U23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AB18" i="13" l="1"/>
  <c r="AB19" i="11"/>
  <c r="AB20" i="15"/>
  <c r="AB16" i="15"/>
  <c r="AB14" i="15"/>
  <c r="AB12" i="15"/>
  <c r="AB10" i="15"/>
  <c r="AB9" i="17"/>
  <c r="AB11" i="17"/>
  <c r="AB13" i="17"/>
  <c r="AB9" i="16"/>
  <c r="AB11" i="16"/>
  <c r="AB13" i="16"/>
  <c r="AB15" i="16"/>
  <c r="AB17" i="16"/>
  <c r="AB19" i="16"/>
  <c r="AB16" i="13"/>
  <c r="AB19" i="13"/>
  <c r="AB15" i="13"/>
  <c r="AB10" i="18"/>
  <c r="AB12" i="18"/>
  <c r="AB14" i="18"/>
  <c r="AB16" i="18"/>
  <c r="AB18" i="18"/>
  <c r="AB20" i="18"/>
  <c r="AB9" i="18"/>
  <c r="AB11" i="18"/>
  <c r="AB13" i="18"/>
  <c r="AB15" i="18"/>
  <c r="AB17" i="18"/>
  <c r="AB19" i="18"/>
  <c r="AB21" i="18"/>
  <c r="AB22" i="18"/>
  <c r="AB15" i="17"/>
  <c r="AB17" i="17"/>
  <c r="AB19" i="17"/>
  <c r="AB10" i="17"/>
  <c r="AB12" i="17"/>
  <c r="AB14" i="17"/>
  <c r="AB16" i="17"/>
  <c r="AB18" i="17"/>
  <c r="AB21" i="17"/>
  <c r="AB20" i="17"/>
  <c r="AB22" i="17"/>
  <c r="AB21" i="16"/>
  <c r="AB10" i="16"/>
  <c r="AB12" i="16"/>
  <c r="AB14" i="16"/>
  <c r="AB16" i="16"/>
  <c r="AB18" i="16"/>
  <c r="AB20" i="16"/>
  <c r="AB22" i="16"/>
  <c r="AB10" i="14"/>
  <c r="AB12" i="14"/>
  <c r="AB14" i="14"/>
  <c r="AB16" i="14"/>
  <c r="AB18" i="14"/>
  <c r="AB20" i="14"/>
  <c r="AB22" i="14"/>
  <c r="AB9" i="14"/>
  <c r="AB11" i="14"/>
  <c r="AB13" i="14"/>
  <c r="AB15" i="14"/>
  <c r="AB17" i="14"/>
  <c r="AB19" i="14"/>
  <c r="AB21" i="14"/>
  <c r="AB23" i="14"/>
  <c r="AB24" i="13"/>
  <c r="AB12" i="13"/>
  <c r="V26" i="13"/>
  <c r="W13" i="13" s="1"/>
  <c r="AB22" i="13"/>
  <c r="AB10" i="13"/>
  <c r="AB17" i="13"/>
  <c r="R26" i="13"/>
  <c r="S10" i="13" s="1"/>
  <c r="AB14" i="13"/>
  <c r="AB13" i="13"/>
  <c r="N26" i="13"/>
  <c r="O18" i="13" s="1"/>
  <c r="AB20" i="13"/>
  <c r="J26" i="13"/>
  <c r="K15" i="13" s="1"/>
  <c r="AB25" i="13"/>
  <c r="AB23" i="13"/>
  <c r="AB11" i="13"/>
  <c r="AB21" i="13"/>
  <c r="F26" i="13"/>
  <c r="G22" i="13" s="1"/>
  <c r="AB9" i="13"/>
  <c r="AB9" i="12"/>
  <c r="AB11" i="12"/>
  <c r="AB13" i="12"/>
  <c r="AB15" i="12"/>
  <c r="AB19" i="12"/>
  <c r="AB17" i="12"/>
  <c r="AB10" i="12"/>
  <c r="AB12" i="12"/>
  <c r="AB14" i="12"/>
  <c r="AB21" i="12"/>
  <c r="AB16" i="12"/>
  <c r="AB20" i="12"/>
  <c r="AB18" i="12"/>
  <c r="AB22" i="12"/>
  <c r="AB18" i="11"/>
  <c r="AB20" i="11"/>
  <c r="V25" i="11"/>
  <c r="W22" i="11" s="1"/>
  <c r="AB13" i="11"/>
  <c r="R25" i="11"/>
  <c r="S17" i="11" s="1"/>
  <c r="AB22" i="11"/>
  <c r="AB10" i="11"/>
  <c r="AB21" i="11"/>
  <c r="AB16" i="11"/>
  <c r="N25" i="11"/>
  <c r="O20" i="11" s="1"/>
  <c r="AB17" i="11"/>
  <c r="AB15" i="11"/>
  <c r="AB14" i="11"/>
  <c r="AB24" i="11"/>
  <c r="AB12" i="11"/>
  <c r="AB23" i="11"/>
  <c r="AB11" i="11"/>
  <c r="F25" i="11"/>
  <c r="G17" i="11" s="1"/>
  <c r="AB9" i="11"/>
  <c r="S24" i="11"/>
  <c r="G20" i="11"/>
  <c r="S20" i="11"/>
  <c r="Z25" i="11"/>
  <c r="AA19" i="11" s="1"/>
  <c r="J25" i="11"/>
  <c r="K19" i="11" s="1"/>
  <c r="F23" i="12"/>
  <c r="G9" i="12" s="1"/>
  <c r="Z26" i="13"/>
  <c r="AA15" i="13" s="1"/>
  <c r="AA12" i="13"/>
  <c r="AB18" i="15"/>
  <c r="AB19" i="15"/>
  <c r="AB17" i="15"/>
  <c r="AB15" i="15"/>
  <c r="AB13" i="15"/>
  <c r="AB11" i="15"/>
  <c r="R23" i="18"/>
  <c r="S16" i="18" s="1"/>
  <c r="N23" i="18"/>
  <c r="O14" i="18" s="1"/>
  <c r="F23" i="18"/>
  <c r="G16" i="18" s="1"/>
  <c r="J23" i="18"/>
  <c r="K18" i="18" s="1"/>
  <c r="V23" i="18"/>
  <c r="W21" i="18" s="1"/>
  <c r="Z23" i="18"/>
  <c r="AA16" i="18" s="1"/>
  <c r="Z23" i="17"/>
  <c r="AA13" i="17" s="1"/>
  <c r="R23" i="17"/>
  <c r="S14" i="17" s="1"/>
  <c r="N23" i="17"/>
  <c r="O12" i="17" s="1"/>
  <c r="J23" i="17"/>
  <c r="V23" i="17"/>
  <c r="W11" i="17" s="1"/>
  <c r="F23" i="17"/>
  <c r="G15" i="17" s="1"/>
  <c r="F23" i="16"/>
  <c r="G11" i="16" s="1"/>
  <c r="R23" i="16"/>
  <c r="S11" i="16" s="1"/>
  <c r="V23" i="16"/>
  <c r="W10" i="16" s="1"/>
  <c r="N23" i="16"/>
  <c r="O15" i="16" s="1"/>
  <c r="Z23" i="16"/>
  <c r="AA20" i="16" s="1"/>
  <c r="J23" i="16"/>
  <c r="Z21" i="15"/>
  <c r="AA14" i="15" s="1"/>
  <c r="AA23" i="12" s="1"/>
  <c r="N21" i="15"/>
  <c r="O11" i="15" s="1"/>
  <c r="V21" i="15"/>
  <c r="W19" i="15" s="1"/>
  <c r="W23" i="18" s="1"/>
  <c r="J21" i="15"/>
  <c r="K10" i="15" s="1"/>
  <c r="R21" i="15"/>
  <c r="S9" i="15" s="1"/>
  <c r="F21" i="15"/>
  <c r="V24" i="14"/>
  <c r="W16" i="14" s="1"/>
  <c r="Z24" i="14"/>
  <c r="AA13" i="14" s="1"/>
  <c r="N24" i="14"/>
  <c r="O17" i="14" s="1"/>
  <c r="O19" i="14"/>
  <c r="AA23" i="14"/>
  <c r="O16" i="14"/>
  <c r="F24" i="14"/>
  <c r="G19" i="14" s="1"/>
  <c r="J24" i="14"/>
  <c r="K15" i="14" s="1"/>
  <c r="R24" i="14"/>
  <c r="S10" i="14" s="1"/>
  <c r="V23" i="12"/>
  <c r="W12" i="12" s="1"/>
  <c r="Z23" i="12"/>
  <c r="AA13" i="12" s="1"/>
  <c r="J23" i="12"/>
  <c r="K20" i="12" s="1"/>
  <c r="N23" i="12"/>
  <c r="O13" i="12" s="1"/>
  <c r="R23" i="12"/>
  <c r="S20" i="12" s="1"/>
  <c r="W11" i="11"/>
  <c r="G22" i="11"/>
  <c r="G10" i="11"/>
  <c r="G21" i="11"/>
  <c r="K13" i="17" l="1"/>
  <c r="K9" i="17"/>
  <c r="W24" i="13"/>
  <c r="S14" i="13"/>
  <c r="S16" i="13"/>
  <c r="S15" i="13"/>
  <c r="S11" i="13"/>
  <c r="S25" i="13"/>
  <c r="S23" i="13"/>
  <c r="S13" i="13"/>
  <c r="G11" i="13"/>
  <c r="G23" i="13"/>
  <c r="S21" i="11"/>
  <c r="S10" i="11"/>
  <c r="S23" i="11"/>
  <c r="S22" i="11"/>
  <c r="S11" i="11"/>
  <c r="S12" i="11"/>
  <c r="S13" i="11"/>
  <c r="S18" i="11"/>
  <c r="S14" i="11"/>
  <c r="S16" i="11"/>
  <c r="S15" i="11"/>
  <c r="S19" i="11"/>
  <c r="O16" i="11"/>
  <c r="O18" i="11"/>
  <c r="O21" i="11"/>
  <c r="O10" i="11"/>
  <c r="O11" i="11"/>
  <c r="O15" i="11"/>
  <c r="K10" i="11"/>
  <c r="K22" i="11"/>
  <c r="G11" i="11"/>
  <c r="G9" i="15"/>
  <c r="S13" i="18"/>
  <c r="S18" i="18"/>
  <c r="S12" i="18"/>
  <c r="O19" i="18"/>
  <c r="O11" i="18"/>
  <c r="O17" i="18"/>
  <c r="AA21" i="17"/>
  <c r="AA9" i="17"/>
  <c r="O10" i="17"/>
  <c r="O9" i="17"/>
  <c r="K15" i="17"/>
  <c r="S10" i="16"/>
  <c r="S9" i="16"/>
  <c r="S17" i="16"/>
  <c r="S16" i="16"/>
  <c r="G18" i="16"/>
  <c r="AA14" i="14"/>
  <c r="AA12" i="14"/>
  <c r="AA10" i="14"/>
  <c r="AA16" i="14"/>
  <c r="AA18" i="14"/>
  <c r="AA20" i="14"/>
  <c r="AA22" i="14"/>
  <c r="AA15" i="14"/>
  <c r="AA21" i="14"/>
  <c r="AA11" i="14"/>
  <c r="AA17" i="14"/>
  <c r="O12" i="14"/>
  <c r="AA19" i="13"/>
  <c r="AA25" i="13"/>
  <c r="AA20" i="13"/>
  <c r="W23" i="13"/>
  <c r="W14" i="13"/>
  <c r="W19" i="13"/>
  <c r="W18" i="13"/>
  <c r="W15" i="13"/>
  <c r="W20" i="13"/>
  <c r="W25" i="13"/>
  <c r="W16" i="13"/>
  <c r="W17" i="13"/>
  <c r="W21" i="13"/>
  <c r="W12" i="13"/>
  <c r="S22" i="13"/>
  <c r="S21" i="13"/>
  <c r="S19" i="13"/>
  <c r="S12" i="13"/>
  <c r="S24" i="13"/>
  <c r="O22" i="13"/>
  <c r="O23" i="13"/>
  <c r="O12" i="13"/>
  <c r="O24" i="13"/>
  <c r="O19" i="13"/>
  <c r="O14" i="13"/>
  <c r="O21" i="13"/>
  <c r="O10" i="13"/>
  <c r="O16" i="13"/>
  <c r="O11" i="13"/>
  <c r="O15" i="13"/>
  <c r="O13" i="13"/>
  <c r="O25" i="13"/>
  <c r="O17" i="13"/>
  <c r="O20" i="13"/>
  <c r="K11" i="13"/>
  <c r="K23" i="13"/>
  <c r="K17" i="13"/>
  <c r="K25" i="13"/>
  <c r="K16" i="13"/>
  <c r="K14" i="13"/>
  <c r="K24" i="13"/>
  <c r="K18" i="13"/>
  <c r="K21" i="13"/>
  <c r="K19" i="13"/>
  <c r="K10" i="13"/>
  <c r="K12" i="13"/>
  <c r="K20" i="13"/>
  <c r="K22" i="13"/>
  <c r="G25" i="13"/>
  <c r="G19" i="13"/>
  <c r="G17" i="13"/>
  <c r="G18" i="13"/>
  <c r="G12" i="13"/>
  <c r="G24" i="13"/>
  <c r="G20" i="13"/>
  <c r="G15" i="13"/>
  <c r="G14" i="13"/>
  <c r="G21" i="13"/>
  <c r="G16" i="13"/>
  <c r="G13" i="13"/>
  <c r="G10" i="13"/>
  <c r="AA11" i="11"/>
  <c r="AA16" i="11"/>
  <c r="AA15" i="11"/>
  <c r="AA20" i="11"/>
  <c r="O17" i="11"/>
  <c r="O23" i="11"/>
  <c r="O12" i="11"/>
  <c r="O24" i="11"/>
  <c r="O13" i="11"/>
  <c r="O14" i="11"/>
  <c r="O19" i="11"/>
  <c r="G19" i="11"/>
  <c r="G18" i="11"/>
  <c r="G23" i="11"/>
  <c r="G12" i="11"/>
  <c r="G24" i="11"/>
  <c r="G13" i="11"/>
  <c r="G14" i="11"/>
  <c r="G15" i="11"/>
  <c r="G16" i="11"/>
  <c r="O9" i="18"/>
  <c r="S19" i="17"/>
  <c r="S16" i="17"/>
  <c r="S18" i="17"/>
  <c r="S12" i="17"/>
  <c r="O19" i="17"/>
  <c r="O14" i="17"/>
  <c r="S22" i="16"/>
  <c r="S20" i="16"/>
  <c r="S21" i="16"/>
  <c r="G17" i="16"/>
  <c r="W22" i="14"/>
  <c r="AA21" i="13"/>
  <c r="AA14" i="13"/>
  <c r="AA24" i="13"/>
  <c r="AA16" i="13"/>
  <c r="AA13" i="13"/>
  <c r="W10" i="13"/>
  <c r="W11" i="13"/>
  <c r="W22" i="13"/>
  <c r="S20" i="13"/>
  <c r="AB26" i="13"/>
  <c r="AC10" i="13" s="1"/>
  <c r="S17" i="13"/>
  <c r="S18" i="13"/>
  <c r="K13" i="13"/>
  <c r="AA19" i="12"/>
  <c r="AA16" i="12"/>
  <c r="AA11" i="12"/>
  <c r="AA17" i="12"/>
  <c r="AB23" i="12"/>
  <c r="AC20" i="12" s="1"/>
  <c r="G18" i="12"/>
  <c r="AA17" i="11"/>
  <c r="W10" i="11"/>
  <c r="W19" i="11"/>
  <c r="W14" i="11"/>
  <c r="W24" i="11"/>
  <c r="W16" i="11"/>
  <c r="W13" i="11"/>
  <c r="W23" i="11"/>
  <c r="W17" i="11"/>
  <c r="W20" i="11"/>
  <c r="W21" i="11"/>
  <c r="W12" i="11"/>
  <c r="W18" i="11"/>
  <c r="W15" i="11"/>
  <c r="AB25" i="11"/>
  <c r="AC19" i="11" s="1"/>
  <c r="O22" i="11"/>
  <c r="K11" i="11"/>
  <c r="K23" i="11"/>
  <c r="AA21" i="11"/>
  <c r="AA18" i="11"/>
  <c r="K18" i="11"/>
  <c r="AA10" i="11"/>
  <c r="K20" i="11"/>
  <c r="K12" i="11"/>
  <c r="K24" i="11"/>
  <c r="AA22" i="11"/>
  <c r="K14" i="11"/>
  <c r="AA23" i="11"/>
  <c r="K15" i="11"/>
  <c r="AA12" i="11"/>
  <c r="AA24" i="11"/>
  <c r="K17" i="11"/>
  <c r="AA13" i="11"/>
  <c r="K13" i="11"/>
  <c r="K16" i="11"/>
  <c r="K21" i="11"/>
  <c r="AA14" i="11"/>
  <c r="S16" i="12"/>
  <c r="AA10" i="13"/>
  <c r="AA23" i="13"/>
  <c r="AA17" i="13"/>
  <c r="AA22" i="13"/>
  <c r="AA11" i="13"/>
  <c r="AA18" i="13"/>
  <c r="G20" i="16"/>
  <c r="G14" i="16"/>
  <c r="G21" i="16"/>
  <c r="G16" i="16"/>
  <c r="G19" i="16"/>
  <c r="G22" i="16"/>
  <c r="G13" i="16"/>
  <c r="G10" i="16"/>
  <c r="G15" i="16"/>
  <c r="G9" i="16"/>
  <c r="G12" i="16"/>
  <c r="O16" i="17"/>
  <c r="O20" i="17"/>
  <c r="O13" i="17"/>
  <c r="O17" i="17"/>
  <c r="O11" i="17"/>
  <c r="W13" i="17"/>
  <c r="O21" i="17"/>
  <c r="O18" i="17"/>
  <c r="O15" i="17"/>
  <c r="O22" i="17"/>
  <c r="W22" i="18"/>
  <c r="S21" i="18"/>
  <c r="K16" i="15"/>
  <c r="K24" i="14" s="1"/>
  <c r="S12" i="15"/>
  <c r="AA9" i="18"/>
  <c r="AA21" i="18"/>
  <c r="AA10" i="18"/>
  <c r="AA11" i="18"/>
  <c r="W18" i="18"/>
  <c r="W17" i="18"/>
  <c r="W16" i="18"/>
  <c r="W11" i="18"/>
  <c r="W15" i="18"/>
  <c r="W10" i="18"/>
  <c r="S20" i="18"/>
  <c r="S17" i="18"/>
  <c r="S14" i="18"/>
  <c r="S11" i="18"/>
  <c r="S19" i="18"/>
  <c r="S10" i="18"/>
  <c r="S15" i="18"/>
  <c r="S22" i="18"/>
  <c r="S9" i="18"/>
  <c r="O13" i="18"/>
  <c r="O18" i="18"/>
  <c r="O21" i="18"/>
  <c r="O15" i="18"/>
  <c r="O22" i="18"/>
  <c r="O10" i="18"/>
  <c r="O12" i="18"/>
  <c r="O20" i="18"/>
  <c r="O16" i="18"/>
  <c r="K21" i="18"/>
  <c r="K15" i="18"/>
  <c r="K17" i="18"/>
  <c r="K14" i="18"/>
  <c r="K12" i="18"/>
  <c r="K19" i="18"/>
  <c r="K11" i="18"/>
  <c r="K9" i="18"/>
  <c r="K13" i="18"/>
  <c r="G22" i="18"/>
  <c r="G15" i="18"/>
  <c r="G21" i="18"/>
  <c r="G11" i="18"/>
  <c r="G20" i="18"/>
  <c r="G9" i="18"/>
  <c r="G10" i="18"/>
  <c r="G18" i="18"/>
  <c r="G17" i="18"/>
  <c r="G12" i="18"/>
  <c r="G13" i="18"/>
  <c r="G14" i="18"/>
  <c r="G19" i="18"/>
  <c r="AA18" i="18"/>
  <c r="W20" i="18"/>
  <c r="AA15" i="18"/>
  <c r="AA17" i="18"/>
  <c r="W19" i="18"/>
  <c r="W13" i="18"/>
  <c r="W12" i="18"/>
  <c r="W14" i="18"/>
  <c r="AB23" i="18"/>
  <c r="AC18" i="18" s="1"/>
  <c r="AA20" i="18"/>
  <c r="AA14" i="18"/>
  <c r="K22" i="18"/>
  <c r="K16" i="18"/>
  <c r="K10" i="18"/>
  <c r="W9" i="18"/>
  <c r="AA12" i="18"/>
  <c r="AA19" i="18"/>
  <c r="AA22" i="18"/>
  <c r="AA13" i="18"/>
  <c r="K20" i="18"/>
  <c r="AA15" i="17"/>
  <c r="AA20" i="17"/>
  <c r="AA18" i="17"/>
  <c r="AA17" i="17"/>
  <c r="AA16" i="17"/>
  <c r="AA22" i="17"/>
  <c r="AA19" i="17"/>
  <c r="AA14" i="17"/>
  <c r="AA10" i="17"/>
  <c r="AA11" i="17"/>
  <c r="AA12" i="17"/>
  <c r="W10" i="17"/>
  <c r="W22" i="17"/>
  <c r="W20" i="17"/>
  <c r="W19" i="17"/>
  <c r="W18" i="17"/>
  <c r="W15" i="17"/>
  <c r="S13" i="17"/>
  <c r="S9" i="17"/>
  <c r="S10" i="17"/>
  <c r="S21" i="17"/>
  <c r="S22" i="17"/>
  <c r="S20" i="17"/>
  <c r="S17" i="17"/>
  <c r="S11" i="17"/>
  <c r="S15" i="17"/>
  <c r="K10" i="17"/>
  <c r="K19" i="17"/>
  <c r="K20" i="17"/>
  <c r="AB23" i="17"/>
  <c r="AC9" i="17" s="1"/>
  <c r="G16" i="17"/>
  <c r="K17" i="17"/>
  <c r="G20" i="17"/>
  <c r="G11" i="17"/>
  <c r="G21" i="17"/>
  <c r="G13" i="17"/>
  <c r="K21" i="17"/>
  <c r="K12" i="17"/>
  <c r="G14" i="17"/>
  <c r="G9" i="17"/>
  <c r="K16" i="17"/>
  <c r="W12" i="17"/>
  <c r="K14" i="17"/>
  <c r="G19" i="17"/>
  <c r="G22" i="17"/>
  <c r="G18" i="17"/>
  <c r="G17" i="17"/>
  <c r="W21" i="17"/>
  <c r="G10" i="17"/>
  <c r="W14" i="17"/>
  <c r="G12" i="17"/>
  <c r="W16" i="17"/>
  <c r="W9" i="17"/>
  <c r="K18" i="17"/>
  <c r="W17" i="17"/>
  <c r="K11" i="17"/>
  <c r="K22" i="17"/>
  <c r="AA18" i="16"/>
  <c r="AA19" i="16"/>
  <c r="AA9" i="16"/>
  <c r="AA17" i="16"/>
  <c r="W13" i="16"/>
  <c r="W11" i="16"/>
  <c r="W22" i="16"/>
  <c r="W20" i="16"/>
  <c r="W19" i="16"/>
  <c r="W15" i="16"/>
  <c r="W14" i="16"/>
  <c r="W16" i="16"/>
  <c r="W17" i="16"/>
  <c r="W12" i="16"/>
  <c r="W9" i="16"/>
  <c r="W21" i="16"/>
  <c r="W18" i="16"/>
  <c r="S14" i="16"/>
  <c r="O21" i="16"/>
  <c r="O18" i="16"/>
  <c r="O17" i="16"/>
  <c r="O16" i="16"/>
  <c r="O10" i="16"/>
  <c r="S18" i="16"/>
  <c r="O14" i="16"/>
  <c r="S12" i="16"/>
  <c r="S19" i="16"/>
  <c r="S13" i="16"/>
  <c r="S15" i="16"/>
  <c r="O20" i="16"/>
  <c r="K18" i="16"/>
  <c r="K12" i="16"/>
  <c r="K21" i="16"/>
  <c r="K14" i="16"/>
  <c r="AA22" i="16"/>
  <c r="AA16" i="16"/>
  <c r="AA10" i="16"/>
  <c r="AA21" i="16"/>
  <c r="K15" i="16"/>
  <c r="K22" i="16"/>
  <c r="O19" i="16"/>
  <c r="O13" i="16"/>
  <c r="O11" i="16"/>
  <c r="AA14" i="16"/>
  <c r="K20" i="16"/>
  <c r="AA13" i="16"/>
  <c r="K19" i="16"/>
  <c r="K13" i="16"/>
  <c r="O12" i="16"/>
  <c r="AA11" i="16"/>
  <c r="K11" i="16"/>
  <c r="O22" i="16"/>
  <c r="AA12" i="16"/>
  <c r="AB23" i="16"/>
  <c r="AC9" i="16" s="1"/>
  <c r="K17" i="16"/>
  <c r="K16" i="16"/>
  <c r="K9" i="16"/>
  <c r="AA15" i="16"/>
  <c r="K10" i="16"/>
  <c r="O9" i="16"/>
  <c r="K12" i="15"/>
  <c r="K15" i="15"/>
  <c r="K14" i="15"/>
  <c r="K23" i="12" s="1"/>
  <c r="K20" i="15"/>
  <c r="K21" i="19" s="1"/>
  <c r="K13" i="15"/>
  <c r="K25" i="11" s="1"/>
  <c r="K19" i="15"/>
  <c r="K23" i="18" s="1"/>
  <c r="K18" i="15"/>
  <c r="K23" i="17" s="1"/>
  <c r="K11" i="15"/>
  <c r="K17" i="15"/>
  <c r="K23" i="16" s="1"/>
  <c r="AA10" i="15"/>
  <c r="AA16" i="15"/>
  <c r="AA24" i="14" s="1"/>
  <c r="AA13" i="15"/>
  <c r="AA25" i="11" s="1"/>
  <c r="AA12" i="15"/>
  <c r="AA18" i="15"/>
  <c r="AA23" i="17" s="1"/>
  <c r="AA11" i="15"/>
  <c r="AA17" i="15"/>
  <c r="AA23" i="16" s="1"/>
  <c r="AA9" i="15"/>
  <c r="AA15" i="15"/>
  <c r="K9" i="15"/>
  <c r="G14" i="15"/>
  <c r="G23" i="12" s="1"/>
  <c r="G11" i="15"/>
  <c r="G17" i="15"/>
  <c r="G23" i="16" s="1"/>
  <c r="G13" i="15"/>
  <c r="G25" i="11" s="1"/>
  <c r="G19" i="15"/>
  <c r="G23" i="18" s="1"/>
  <c r="G12" i="15"/>
  <c r="G18" i="15"/>
  <c r="G23" i="17" s="1"/>
  <c r="G10" i="15"/>
  <c r="G16" i="15"/>
  <c r="G24" i="14" s="1"/>
  <c r="G15" i="15"/>
  <c r="G26" i="13" s="1"/>
  <c r="AA19" i="15"/>
  <c r="AA23" i="18" s="1"/>
  <c r="O13" i="15"/>
  <c r="O25" i="11" s="1"/>
  <c r="O10" i="15"/>
  <c r="O16" i="15"/>
  <c r="O24" i="14" s="1"/>
  <c r="O19" i="15"/>
  <c r="O23" i="18" s="1"/>
  <c r="O15" i="15"/>
  <c r="O14" i="15"/>
  <c r="O23" i="12" s="1"/>
  <c r="O20" i="15"/>
  <c r="O21" i="19" s="1"/>
  <c r="O12" i="15"/>
  <c r="O18" i="15"/>
  <c r="O23" i="17" s="1"/>
  <c r="S14" i="15"/>
  <c r="S23" i="12" s="1"/>
  <c r="S20" i="15"/>
  <c r="S21" i="19" s="1"/>
  <c r="S11" i="15"/>
  <c r="S17" i="15"/>
  <c r="S23" i="16" s="1"/>
  <c r="S10" i="15"/>
  <c r="S16" i="15"/>
  <c r="S24" i="14" s="1"/>
  <c r="S15" i="15"/>
  <c r="S26" i="13" s="1"/>
  <c r="S13" i="15"/>
  <c r="S25" i="11" s="1"/>
  <c r="S19" i="15"/>
  <c r="S23" i="18" s="1"/>
  <c r="AA20" i="15"/>
  <c r="AA21" i="19" s="1"/>
  <c r="G20" i="15"/>
  <c r="G21" i="19" s="1"/>
  <c r="W15" i="15"/>
  <c r="W12" i="15"/>
  <c r="W18" i="15"/>
  <c r="W23" i="17" s="1"/>
  <c r="W11" i="15"/>
  <c r="W17" i="15"/>
  <c r="W23" i="16" s="1"/>
  <c r="W10" i="15"/>
  <c r="W16" i="15"/>
  <c r="W24" i="14" s="1"/>
  <c r="W9" i="15"/>
  <c r="W14" i="15"/>
  <c r="W23" i="12" s="1"/>
  <c r="W20" i="15"/>
  <c r="W21" i="19" s="1"/>
  <c r="W13" i="15"/>
  <c r="W25" i="11" s="1"/>
  <c r="O9" i="15"/>
  <c r="S18" i="15"/>
  <c r="S23" i="17" s="1"/>
  <c r="O17" i="15"/>
  <c r="O23" i="16" s="1"/>
  <c r="K26" i="13"/>
  <c r="AA9" i="14"/>
  <c r="AA19" i="14"/>
  <c r="W17" i="14"/>
  <c r="W13" i="14"/>
  <c r="W23" i="14"/>
  <c r="W9" i="14"/>
  <c r="W11" i="14"/>
  <c r="W15" i="14"/>
  <c r="W19" i="14"/>
  <c r="W21" i="14"/>
  <c r="W18" i="14"/>
  <c r="W14" i="14"/>
  <c r="W12" i="14"/>
  <c r="W10" i="14"/>
  <c r="W20" i="14"/>
  <c r="O11" i="14"/>
  <c r="O22" i="14"/>
  <c r="O18" i="14"/>
  <c r="O14" i="14"/>
  <c r="O10" i="14"/>
  <c r="O13" i="14"/>
  <c r="K9" i="14"/>
  <c r="K22" i="14"/>
  <c r="S18" i="14"/>
  <c r="K14" i="14"/>
  <c r="O21" i="14"/>
  <c r="G20" i="14"/>
  <c r="S12" i="14"/>
  <c r="S17" i="14"/>
  <c r="S11" i="14"/>
  <c r="O20" i="14"/>
  <c r="O15" i="14"/>
  <c r="G14" i="14"/>
  <c r="K10" i="14"/>
  <c r="O23" i="14"/>
  <c r="G15" i="14"/>
  <c r="O9" i="14"/>
  <c r="K19" i="14"/>
  <c r="K13" i="14"/>
  <c r="K23" i="14"/>
  <c r="K17" i="14"/>
  <c r="K11" i="14"/>
  <c r="K18" i="14"/>
  <c r="K12" i="14"/>
  <c r="G21" i="14"/>
  <c r="G9" i="14"/>
  <c r="AB24" i="14"/>
  <c r="AC9" i="14" s="1"/>
  <c r="S22" i="14"/>
  <c r="S23" i="14"/>
  <c r="G18" i="14"/>
  <c r="G12" i="14"/>
  <c r="G22" i="14"/>
  <c r="G16" i="14"/>
  <c r="G10" i="14"/>
  <c r="G23" i="14"/>
  <c r="G17" i="14"/>
  <c r="G11" i="14"/>
  <c r="K16" i="14"/>
  <c r="K21" i="14"/>
  <c r="K20" i="14"/>
  <c r="S21" i="14"/>
  <c r="S15" i="14"/>
  <c r="S9" i="14"/>
  <c r="S19" i="14"/>
  <c r="S13" i="14"/>
  <c r="S20" i="14"/>
  <c r="S14" i="14"/>
  <c r="S16" i="14"/>
  <c r="G13" i="14"/>
  <c r="AA9" i="13"/>
  <c r="K9" i="13"/>
  <c r="G9" i="13"/>
  <c r="S9" i="13"/>
  <c r="W9" i="13"/>
  <c r="O9" i="13"/>
  <c r="AA20" i="12"/>
  <c r="AA14" i="12"/>
  <c r="AA9" i="12"/>
  <c r="AA15" i="12"/>
  <c r="AA21" i="12"/>
  <c r="AA10" i="12"/>
  <c r="AA18" i="12"/>
  <c r="AA22" i="12"/>
  <c r="W13" i="12"/>
  <c r="W15" i="12"/>
  <c r="W16" i="12"/>
  <c r="W9" i="12"/>
  <c r="W20" i="12"/>
  <c r="K13" i="12"/>
  <c r="K18" i="12"/>
  <c r="W11" i="12"/>
  <c r="W21" i="12"/>
  <c r="W22" i="12"/>
  <c r="W18" i="12"/>
  <c r="G11" i="12"/>
  <c r="AA12" i="12"/>
  <c r="S9" i="12"/>
  <c r="W10" i="12"/>
  <c r="W19" i="12"/>
  <c r="W17" i="12"/>
  <c r="W14" i="12"/>
  <c r="K19" i="12"/>
  <c r="O20" i="12"/>
  <c r="K12" i="12"/>
  <c r="O19" i="12"/>
  <c r="S15" i="12"/>
  <c r="O14" i="12"/>
  <c r="G17" i="12"/>
  <c r="O18" i="12"/>
  <c r="O12" i="12"/>
  <c r="O17" i="12"/>
  <c r="O11" i="12"/>
  <c r="O9" i="12"/>
  <c r="O15" i="12"/>
  <c r="O22" i="12"/>
  <c r="O10" i="12"/>
  <c r="O16" i="12"/>
  <c r="O21" i="12"/>
  <c r="S19" i="12"/>
  <c r="S13" i="12"/>
  <c r="S18" i="12"/>
  <c r="S12" i="12"/>
  <c r="S10" i="12"/>
  <c r="S11" i="12"/>
  <c r="S17" i="12"/>
  <c r="G22" i="12"/>
  <c r="G16" i="12"/>
  <c r="G10" i="12"/>
  <c r="G21" i="12"/>
  <c r="G15" i="12"/>
  <c r="G13" i="12"/>
  <c r="G19" i="12"/>
  <c r="G14" i="12"/>
  <c r="G20" i="12"/>
  <c r="S22" i="12"/>
  <c r="K17" i="12"/>
  <c r="K11" i="12"/>
  <c r="K22" i="12"/>
  <c r="K16" i="12"/>
  <c r="K10" i="12"/>
  <c r="K14" i="12"/>
  <c r="K9" i="12"/>
  <c r="K15" i="12"/>
  <c r="K21" i="12"/>
  <c r="S21" i="12"/>
  <c r="S14" i="12"/>
  <c r="G12" i="12"/>
  <c r="S9" i="11"/>
  <c r="O9" i="11"/>
  <c r="K9" i="11"/>
  <c r="G9" i="11"/>
  <c r="W9" i="11"/>
  <c r="AA9" i="11"/>
  <c r="AC18" i="15" l="1"/>
  <c r="AC23" i="17" s="1"/>
  <c r="G21" i="15"/>
  <c r="AC14" i="11"/>
  <c r="AC22" i="13"/>
  <c r="AC16" i="13"/>
  <c r="AC11" i="13"/>
  <c r="AC24" i="13"/>
  <c r="AC18" i="13"/>
  <c r="AC12" i="13"/>
  <c r="AC25" i="13"/>
  <c r="AC19" i="13"/>
  <c r="AC20" i="13"/>
  <c r="AC13" i="13"/>
  <c r="AC23" i="13"/>
  <c r="AC21" i="13"/>
  <c r="AC14" i="13"/>
  <c r="AC17" i="13"/>
  <c r="AC15" i="13"/>
  <c r="AC21" i="11"/>
  <c r="AC17" i="11"/>
  <c r="AC18" i="11"/>
  <c r="AC9" i="11"/>
  <c r="AC16" i="11"/>
  <c r="AC12" i="11"/>
  <c r="AC24" i="11"/>
  <c r="AC13" i="11"/>
  <c r="AC23" i="11"/>
  <c r="AC11" i="11"/>
  <c r="AC10" i="11"/>
  <c r="AC22" i="11"/>
  <c r="AC15" i="11"/>
  <c r="AC20" i="11"/>
  <c r="AC15" i="15"/>
  <c r="AC15" i="18"/>
  <c r="AC16" i="18"/>
  <c r="AC20" i="18"/>
  <c r="AC19" i="18"/>
  <c r="AC11" i="18"/>
  <c r="AC10" i="18"/>
  <c r="AC9" i="18"/>
  <c r="AC22" i="18"/>
  <c r="AC14" i="18"/>
  <c r="AC13" i="18"/>
  <c r="AC17" i="18"/>
  <c r="AC21" i="18"/>
  <c r="AC12" i="18"/>
  <c r="AC12" i="17"/>
  <c r="AC18" i="17"/>
  <c r="AC20" i="17"/>
  <c r="AC19" i="17"/>
  <c r="AC17" i="17"/>
  <c r="AC10" i="17"/>
  <c r="AC15" i="17"/>
  <c r="AC13" i="17"/>
  <c r="AC22" i="17"/>
  <c r="AC21" i="17"/>
  <c r="AC14" i="17"/>
  <c r="AC11" i="17"/>
  <c r="AC16" i="17"/>
  <c r="AC17" i="16"/>
  <c r="AC19" i="16"/>
  <c r="AC22" i="16"/>
  <c r="AC11" i="16"/>
  <c r="AC18" i="16"/>
  <c r="AC10" i="16"/>
  <c r="AC16" i="16"/>
  <c r="AC14" i="16"/>
  <c r="AC20" i="16"/>
  <c r="AC15" i="16"/>
  <c r="AC13" i="16"/>
  <c r="AC21" i="16"/>
  <c r="AC12" i="16"/>
  <c r="W26" i="13"/>
  <c r="AC10" i="15"/>
  <c r="AC9" i="15"/>
  <c r="AC16" i="15"/>
  <c r="AC24" i="14" s="1"/>
  <c r="AC12" i="15"/>
  <c r="AC17" i="15"/>
  <c r="AC23" i="16" s="1"/>
  <c r="AC21" i="15"/>
  <c r="AC11" i="15"/>
  <c r="AC13" i="15"/>
  <c r="AC25" i="11" s="1"/>
  <c r="AC14" i="15"/>
  <c r="AC23" i="12" s="1"/>
  <c r="AC20" i="15"/>
  <c r="AC21" i="19" s="1"/>
  <c r="AC19" i="15"/>
  <c r="AC23" i="18" s="1"/>
  <c r="O21" i="15"/>
  <c r="K21" i="15"/>
  <c r="W21" i="15"/>
  <c r="O26" i="13"/>
  <c r="AA26" i="13"/>
  <c r="S21" i="15"/>
  <c r="AC23" i="14"/>
  <c r="AC15" i="14"/>
  <c r="AC11" i="14"/>
  <c r="AC12" i="14"/>
  <c r="AC16" i="14"/>
  <c r="AC22" i="14"/>
  <c r="AC19" i="14"/>
  <c r="AC10" i="14"/>
  <c r="AC14" i="14"/>
  <c r="AC18" i="14"/>
  <c r="AC13" i="14"/>
  <c r="AC21" i="14"/>
  <c r="AC20" i="14"/>
  <c r="AC17" i="14"/>
  <c r="AC9" i="13"/>
  <c r="AC21" i="12"/>
  <c r="AC22" i="12"/>
  <c r="AC19" i="12"/>
  <c r="AC9" i="12"/>
  <c r="AC14" i="12"/>
  <c r="AC15" i="12"/>
  <c r="AC13" i="12"/>
  <c r="AC18" i="12"/>
  <c r="AC10" i="12"/>
  <c r="AC16" i="12"/>
  <c r="AC11" i="12"/>
  <c r="AC17" i="12"/>
  <c r="AC12" i="12"/>
  <c r="Q23" i="9"/>
  <c r="P23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M23" i="9"/>
  <c r="L2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I23" i="9"/>
  <c r="H2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E23" i="9"/>
  <c r="D23" i="9"/>
  <c r="Z9" i="9"/>
  <c r="Z23" i="9" s="1"/>
  <c r="V9" i="9"/>
  <c r="V23" i="9" s="1"/>
  <c r="R9" i="9"/>
  <c r="N9" i="9"/>
  <c r="J9" i="9"/>
  <c r="F9" i="9"/>
  <c r="Y21" i="8"/>
  <c r="X21" i="8"/>
  <c r="U21" i="8"/>
  <c r="T21" i="8"/>
  <c r="Q21" i="8"/>
  <c r="P21" i="8"/>
  <c r="M21" i="8"/>
  <c r="L21" i="8"/>
  <c r="I21" i="8"/>
  <c r="H21" i="8"/>
  <c r="E21" i="8"/>
  <c r="D21" i="8"/>
  <c r="Z20" i="8"/>
  <c r="V20" i="8"/>
  <c r="R20" i="8"/>
  <c r="N20" i="8"/>
  <c r="J20" i="8"/>
  <c r="F20" i="8"/>
  <c r="Z19" i="8"/>
  <c r="V19" i="8"/>
  <c r="R19" i="8"/>
  <c r="N19" i="8"/>
  <c r="J19" i="8"/>
  <c r="F19" i="8"/>
  <c r="Z18" i="8"/>
  <c r="V18" i="8"/>
  <c r="R18" i="8"/>
  <c r="N18" i="8"/>
  <c r="J18" i="8"/>
  <c r="F18" i="8"/>
  <c r="Z17" i="8"/>
  <c r="V17" i="8"/>
  <c r="R17" i="8"/>
  <c r="N17" i="8"/>
  <c r="J17" i="8"/>
  <c r="F17" i="8"/>
  <c r="Z16" i="8"/>
  <c r="V16" i="8"/>
  <c r="R16" i="8"/>
  <c r="N16" i="8"/>
  <c r="J16" i="8"/>
  <c r="F16" i="8"/>
  <c r="Z15" i="8"/>
  <c r="V15" i="8"/>
  <c r="R15" i="8"/>
  <c r="N15" i="8"/>
  <c r="J15" i="8"/>
  <c r="F15" i="8"/>
  <c r="Z14" i="8"/>
  <c r="V14" i="8"/>
  <c r="R14" i="8"/>
  <c r="N14" i="8"/>
  <c r="J14" i="8"/>
  <c r="F14" i="8"/>
  <c r="Z13" i="8"/>
  <c r="V13" i="8"/>
  <c r="R13" i="8"/>
  <c r="N13" i="8"/>
  <c r="J13" i="8"/>
  <c r="F13" i="8"/>
  <c r="Z12" i="8"/>
  <c r="V12" i="8"/>
  <c r="R12" i="8"/>
  <c r="N12" i="8"/>
  <c r="J12" i="8"/>
  <c r="F12" i="8"/>
  <c r="Z11" i="8"/>
  <c r="V11" i="8"/>
  <c r="R11" i="8"/>
  <c r="N11" i="8"/>
  <c r="J11" i="8"/>
  <c r="F11" i="8"/>
  <c r="Z10" i="8"/>
  <c r="V10" i="8"/>
  <c r="R10" i="8"/>
  <c r="N10" i="8"/>
  <c r="J10" i="8"/>
  <c r="F10" i="8"/>
  <c r="Z9" i="8"/>
  <c r="V9" i="8"/>
  <c r="R9" i="8"/>
  <c r="N9" i="8"/>
  <c r="J9" i="8"/>
  <c r="F9" i="8"/>
  <c r="Y21" i="7"/>
  <c r="X21" i="7"/>
  <c r="U21" i="7"/>
  <c r="T21" i="7"/>
  <c r="Q21" i="7"/>
  <c r="P21" i="7"/>
  <c r="M21" i="7"/>
  <c r="L21" i="7"/>
  <c r="I21" i="7"/>
  <c r="H21" i="7"/>
  <c r="E21" i="7"/>
  <c r="D21" i="7"/>
  <c r="Z20" i="7"/>
  <c r="V20" i="7"/>
  <c r="R20" i="7"/>
  <c r="N20" i="7"/>
  <c r="J20" i="7"/>
  <c r="F20" i="7"/>
  <c r="Z19" i="7"/>
  <c r="V19" i="7"/>
  <c r="R19" i="7"/>
  <c r="N19" i="7"/>
  <c r="J19" i="7"/>
  <c r="F19" i="7"/>
  <c r="Z18" i="7"/>
  <c r="V18" i="7"/>
  <c r="R18" i="7"/>
  <c r="N18" i="7"/>
  <c r="J18" i="7"/>
  <c r="F18" i="7"/>
  <c r="Z17" i="7"/>
  <c r="V17" i="7"/>
  <c r="R17" i="7"/>
  <c r="N17" i="7"/>
  <c r="J17" i="7"/>
  <c r="F17" i="7"/>
  <c r="Z16" i="7"/>
  <c r="V16" i="7"/>
  <c r="R16" i="7"/>
  <c r="N16" i="7"/>
  <c r="J16" i="7"/>
  <c r="F16" i="7"/>
  <c r="Z15" i="7"/>
  <c r="V15" i="7"/>
  <c r="R15" i="7"/>
  <c r="N15" i="7"/>
  <c r="J15" i="7"/>
  <c r="F15" i="7"/>
  <c r="Z14" i="7"/>
  <c r="V14" i="7"/>
  <c r="R14" i="7"/>
  <c r="N14" i="7"/>
  <c r="J14" i="7"/>
  <c r="F14" i="7"/>
  <c r="Z13" i="7"/>
  <c r="V13" i="7"/>
  <c r="R13" i="7"/>
  <c r="N13" i="7"/>
  <c r="J13" i="7"/>
  <c r="F13" i="7"/>
  <c r="Z12" i="7"/>
  <c r="V12" i="7"/>
  <c r="R12" i="7"/>
  <c r="N12" i="7"/>
  <c r="J12" i="7"/>
  <c r="F12" i="7"/>
  <c r="Z11" i="7"/>
  <c r="V11" i="7"/>
  <c r="R11" i="7"/>
  <c r="N11" i="7"/>
  <c r="J11" i="7"/>
  <c r="F11" i="7"/>
  <c r="Z10" i="7"/>
  <c r="V10" i="7"/>
  <c r="R10" i="7"/>
  <c r="N10" i="7"/>
  <c r="J10" i="7"/>
  <c r="F10" i="7"/>
  <c r="Z9" i="7"/>
  <c r="V9" i="7"/>
  <c r="R9" i="7"/>
  <c r="N9" i="7"/>
  <c r="J9" i="7"/>
  <c r="F9" i="7"/>
  <c r="Z10" i="4"/>
  <c r="Z11" i="4"/>
  <c r="Z12" i="4"/>
  <c r="Z13" i="4"/>
  <c r="Z14" i="4"/>
  <c r="Z15" i="4"/>
  <c r="Z16" i="4"/>
  <c r="Z17" i="4"/>
  <c r="Z18" i="4"/>
  <c r="Z19" i="4"/>
  <c r="Z20" i="4"/>
  <c r="Z21" i="4"/>
  <c r="V10" i="4"/>
  <c r="V11" i="4"/>
  <c r="V12" i="4"/>
  <c r="V13" i="4"/>
  <c r="V14" i="4"/>
  <c r="V15" i="4"/>
  <c r="V16" i="4"/>
  <c r="V17" i="4"/>
  <c r="V18" i="4"/>
  <c r="V19" i="4"/>
  <c r="V20" i="4"/>
  <c r="V21" i="4"/>
  <c r="R10" i="4"/>
  <c r="R11" i="4"/>
  <c r="R12" i="4"/>
  <c r="R13" i="4"/>
  <c r="R14" i="4"/>
  <c r="R15" i="4"/>
  <c r="R16" i="4"/>
  <c r="R17" i="4"/>
  <c r="R18" i="4"/>
  <c r="R19" i="4"/>
  <c r="R20" i="4"/>
  <c r="R21" i="4"/>
  <c r="N10" i="4"/>
  <c r="N11" i="4"/>
  <c r="N12" i="4"/>
  <c r="N13" i="4"/>
  <c r="N14" i="4"/>
  <c r="N15" i="4"/>
  <c r="N16" i="4"/>
  <c r="N17" i="4"/>
  <c r="N18" i="4"/>
  <c r="N19" i="4"/>
  <c r="N20" i="4"/>
  <c r="N21" i="4"/>
  <c r="H22" i="4"/>
  <c r="I22" i="4"/>
  <c r="J10" i="4"/>
  <c r="J11" i="4"/>
  <c r="J12" i="4"/>
  <c r="J13" i="4"/>
  <c r="J14" i="4"/>
  <c r="J15" i="4"/>
  <c r="J16" i="4"/>
  <c r="J17" i="4"/>
  <c r="J18" i="4"/>
  <c r="J19" i="4"/>
  <c r="J20" i="4"/>
  <c r="J21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E22" i="4"/>
  <c r="L22" i="4"/>
  <c r="M22" i="4"/>
  <c r="P22" i="4"/>
  <c r="Q22" i="4"/>
  <c r="T22" i="4"/>
  <c r="U22" i="4"/>
  <c r="X22" i="4"/>
  <c r="Y22" i="4"/>
  <c r="D22" i="4"/>
  <c r="Z9" i="4"/>
  <c r="V9" i="4"/>
  <c r="R9" i="4"/>
  <c r="N9" i="4"/>
  <c r="J9" i="4"/>
  <c r="AB20" i="9" l="1"/>
  <c r="AB18" i="9"/>
  <c r="AB17" i="9"/>
  <c r="AB9" i="8"/>
  <c r="AB13" i="8"/>
  <c r="AB9" i="9"/>
  <c r="AB19" i="9"/>
  <c r="AB15" i="9"/>
  <c r="AB16" i="9"/>
  <c r="AB14" i="9"/>
  <c r="AB12" i="9"/>
  <c r="AB13" i="9"/>
  <c r="AB11" i="9"/>
  <c r="AB22" i="9"/>
  <c r="AB10" i="9"/>
  <c r="AB21" i="9"/>
  <c r="AB19" i="8"/>
  <c r="AB15" i="8"/>
  <c r="AB14" i="8"/>
  <c r="AB12" i="8"/>
  <c r="AB17" i="8"/>
  <c r="AB11" i="8"/>
  <c r="AB10" i="8"/>
  <c r="AB16" i="8"/>
  <c r="AB18" i="8"/>
  <c r="AB20" i="8"/>
  <c r="AB13" i="7"/>
  <c r="AB9" i="7"/>
  <c r="AB11" i="7"/>
  <c r="AB15" i="7"/>
  <c r="AB12" i="7"/>
  <c r="AB16" i="7"/>
  <c r="AB10" i="7"/>
  <c r="AB14" i="7"/>
  <c r="AB17" i="7"/>
  <c r="AB19" i="7"/>
  <c r="AB18" i="7"/>
  <c r="AB20" i="7"/>
  <c r="AB12" i="4"/>
  <c r="AB10" i="4"/>
  <c r="AB13" i="4"/>
  <c r="AB11" i="4"/>
  <c r="AB21" i="4"/>
  <c r="AB9" i="4"/>
  <c r="AB20" i="4"/>
  <c r="AB19" i="4"/>
  <c r="AB18" i="4"/>
  <c r="AB17" i="4"/>
  <c r="AB16" i="4"/>
  <c r="AB15" i="4"/>
  <c r="AB14" i="4"/>
  <c r="N23" i="9"/>
  <c r="O11" i="9" s="1"/>
  <c r="R23" i="9"/>
  <c r="S18" i="9" s="1"/>
  <c r="W13" i="9"/>
  <c r="W12" i="9"/>
  <c r="W19" i="9"/>
  <c r="W10" i="9"/>
  <c r="W16" i="9"/>
  <c r="W22" i="9"/>
  <c r="W15" i="9"/>
  <c r="W14" i="9"/>
  <c r="W18" i="9"/>
  <c r="W21" i="9"/>
  <c r="W17" i="9"/>
  <c r="W20" i="9"/>
  <c r="W11" i="9"/>
  <c r="AA20" i="9"/>
  <c r="AA17" i="9"/>
  <c r="AA19" i="9"/>
  <c r="AA18" i="9"/>
  <c r="AA15" i="9"/>
  <c r="AA16" i="9"/>
  <c r="AA13" i="9"/>
  <c r="AA22" i="9"/>
  <c r="AA14" i="9"/>
  <c r="AA12" i="9"/>
  <c r="AA10" i="9"/>
  <c r="AA21" i="9"/>
  <c r="AA11" i="9"/>
  <c r="J22" i="4"/>
  <c r="K19" i="4" s="1"/>
  <c r="AC26" i="13"/>
  <c r="AA21" i="7"/>
  <c r="O21" i="8"/>
  <c r="O23" i="9"/>
  <c r="K23" i="9"/>
  <c r="K21" i="8"/>
  <c r="F23" i="9"/>
  <c r="G15" i="9" s="1"/>
  <c r="J23" i="9"/>
  <c r="K19" i="9" s="1"/>
  <c r="W9" i="9"/>
  <c r="O21" i="7"/>
  <c r="K21" i="7"/>
  <c r="R21" i="8"/>
  <c r="S12" i="8" s="1"/>
  <c r="J21" i="8"/>
  <c r="K16" i="8" s="1"/>
  <c r="F21" i="8"/>
  <c r="G16" i="8" s="1"/>
  <c r="V21" i="8"/>
  <c r="W10" i="8" s="1"/>
  <c r="Z21" i="8"/>
  <c r="AA14" i="8" s="1"/>
  <c r="N21" i="8"/>
  <c r="O13" i="8" s="1"/>
  <c r="V21" i="7"/>
  <c r="W14" i="7" s="1"/>
  <c r="R21" i="7"/>
  <c r="S12" i="7" s="1"/>
  <c r="N21" i="7"/>
  <c r="O9" i="7" s="1"/>
  <c r="J21" i="7"/>
  <c r="K14" i="7" s="1"/>
  <c r="Z21" i="7"/>
  <c r="AA16" i="7" s="1"/>
  <c r="F21" i="7"/>
  <c r="G9" i="7" s="1"/>
  <c r="F22" i="4"/>
  <c r="G12" i="4" s="1"/>
  <c r="Z22" i="4"/>
  <c r="AA13" i="4" s="1"/>
  <c r="R22" i="4"/>
  <c r="S17" i="4" s="1"/>
  <c r="V22" i="4"/>
  <c r="W14" i="4" s="1"/>
  <c r="N22" i="4"/>
  <c r="O15" i="4" s="1"/>
  <c r="W9" i="4" l="1"/>
  <c r="S15" i="8"/>
  <c r="K19" i="8"/>
  <c r="K9" i="8"/>
  <c r="K11" i="8"/>
  <c r="AA12" i="7"/>
  <c r="W9" i="7"/>
  <c r="W19" i="7"/>
  <c r="W20" i="7"/>
  <c r="AB23" i="9"/>
  <c r="AC21" i="9" s="1"/>
  <c r="AB21" i="8"/>
  <c r="AC12" i="8" s="1"/>
  <c r="AB21" i="7"/>
  <c r="W12" i="7"/>
  <c r="W16" i="7"/>
  <c r="AA9" i="8"/>
  <c r="K10" i="8"/>
  <c r="K15" i="8"/>
  <c r="K20" i="8"/>
  <c r="AA10" i="8"/>
  <c r="K14" i="8"/>
  <c r="K13" i="8"/>
  <c r="G15" i="8"/>
  <c r="S22" i="9"/>
  <c r="AB22" i="4"/>
  <c r="AC10" i="4" s="1"/>
  <c r="AA9" i="9"/>
  <c r="AA21" i="8"/>
  <c r="AA23" i="9"/>
  <c r="K21" i="4"/>
  <c r="W10" i="7"/>
  <c r="W11" i="7"/>
  <c r="K18" i="8"/>
  <c r="AA13" i="8"/>
  <c r="K17" i="8"/>
  <c r="G13" i="9"/>
  <c r="W23" i="9"/>
  <c r="W13" i="7"/>
  <c r="W15" i="7"/>
  <c r="K12" i="8"/>
  <c r="G20" i="8"/>
  <c r="W17" i="7"/>
  <c r="AA19" i="8"/>
  <c r="G17" i="8"/>
  <c r="W18" i="7"/>
  <c r="G18" i="8"/>
  <c r="S23" i="9"/>
  <c r="S21" i="7"/>
  <c r="G23" i="9"/>
  <c r="G21" i="7"/>
  <c r="G21" i="8"/>
  <c r="S9" i="9"/>
  <c r="G10" i="9"/>
  <c r="S11" i="9"/>
  <c r="G11" i="9"/>
  <c r="S14" i="9"/>
  <c r="S20" i="9"/>
  <c r="G22" i="9"/>
  <c r="S13" i="9"/>
  <c r="S15" i="9"/>
  <c r="K22" i="9"/>
  <c r="S16" i="9"/>
  <c r="S12" i="9"/>
  <c r="S21" i="9"/>
  <c r="S17" i="9"/>
  <c r="S10" i="9"/>
  <c r="S19" i="9"/>
  <c r="O18" i="9"/>
  <c r="O19" i="9"/>
  <c r="K10" i="9"/>
  <c r="K20" i="9"/>
  <c r="O14" i="9"/>
  <c r="K11" i="9"/>
  <c r="O13" i="9"/>
  <c r="K21" i="9"/>
  <c r="G14" i="9"/>
  <c r="O10" i="9"/>
  <c r="G20" i="9"/>
  <c r="G19" i="9"/>
  <c r="O15" i="9"/>
  <c r="G16" i="9"/>
  <c r="O20" i="9"/>
  <c r="K17" i="9"/>
  <c r="O21" i="9"/>
  <c r="K15" i="9"/>
  <c r="K12" i="9"/>
  <c r="G21" i="9"/>
  <c r="K16" i="9"/>
  <c r="G17" i="9"/>
  <c r="G12" i="9"/>
  <c r="O16" i="9"/>
  <c r="O17" i="9"/>
  <c r="K18" i="9"/>
  <c r="O12" i="9"/>
  <c r="G18" i="9"/>
  <c r="K13" i="9"/>
  <c r="K14" i="9"/>
  <c r="O22" i="9"/>
  <c r="O9" i="9"/>
  <c r="K9" i="9"/>
  <c r="G9" i="9"/>
  <c r="W21" i="8"/>
  <c r="W21" i="7"/>
  <c r="S21" i="8"/>
  <c r="AA11" i="8"/>
  <c r="AA12" i="8"/>
  <c r="AA18" i="8"/>
  <c r="AA17" i="8"/>
  <c r="AA20" i="8"/>
  <c r="AA15" i="8"/>
  <c r="W14" i="8"/>
  <c r="W11" i="8"/>
  <c r="W18" i="8"/>
  <c r="W9" i="8"/>
  <c r="W15" i="8"/>
  <c r="W20" i="8"/>
  <c r="W16" i="8"/>
  <c r="S17" i="8"/>
  <c r="S18" i="8"/>
  <c r="S19" i="8"/>
  <c r="S13" i="8"/>
  <c r="S14" i="8"/>
  <c r="S9" i="8"/>
  <c r="S10" i="8"/>
  <c r="S20" i="8"/>
  <c r="S16" i="8"/>
  <c r="S11" i="8"/>
  <c r="O16" i="8"/>
  <c r="O11" i="8"/>
  <c r="O20" i="8"/>
  <c r="O12" i="8"/>
  <c r="O10" i="8"/>
  <c r="O15" i="8"/>
  <c r="O9" i="8"/>
  <c r="O18" i="8"/>
  <c r="O14" i="8"/>
  <c r="G9" i="8"/>
  <c r="G10" i="8"/>
  <c r="G19" i="8"/>
  <c r="W12" i="8"/>
  <c r="G12" i="8"/>
  <c r="W17" i="8"/>
  <c r="G13" i="8"/>
  <c r="O19" i="8"/>
  <c r="W19" i="8"/>
  <c r="G11" i="8"/>
  <c r="O17" i="8"/>
  <c r="AA16" i="8"/>
  <c r="G14" i="8"/>
  <c r="W13" i="8"/>
  <c r="AA10" i="7"/>
  <c r="AA18" i="7"/>
  <c r="AA14" i="7"/>
  <c r="S9" i="7"/>
  <c r="S17" i="7"/>
  <c r="S10" i="7"/>
  <c r="S18" i="7"/>
  <c r="S15" i="7"/>
  <c r="O11" i="7"/>
  <c r="S19" i="7"/>
  <c r="AA13" i="7"/>
  <c r="O10" i="7"/>
  <c r="AA9" i="7"/>
  <c r="S14" i="7"/>
  <c r="O15" i="7"/>
  <c r="S13" i="7"/>
  <c r="AA19" i="7"/>
  <c r="S16" i="7"/>
  <c r="S20" i="7"/>
  <c r="AA15" i="7"/>
  <c r="S11" i="7"/>
  <c r="O12" i="7"/>
  <c r="AA11" i="7"/>
  <c r="AA17" i="7"/>
  <c r="AA20" i="7"/>
  <c r="G12" i="7"/>
  <c r="G13" i="7"/>
  <c r="K16" i="7"/>
  <c r="K19" i="7"/>
  <c r="K15" i="7"/>
  <c r="O17" i="7"/>
  <c r="K18" i="7"/>
  <c r="O13" i="7"/>
  <c r="G18" i="7"/>
  <c r="G14" i="7"/>
  <c r="G16" i="7"/>
  <c r="O18" i="7"/>
  <c r="G19" i="7"/>
  <c r="O14" i="7"/>
  <c r="K17" i="7"/>
  <c r="G17" i="7"/>
  <c r="G10" i="7"/>
  <c r="G15" i="7"/>
  <c r="O19" i="7"/>
  <c r="O16" i="7"/>
  <c r="G11" i="7"/>
  <c r="G20" i="7"/>
  <c r="K10" i="7"/>
  <c r="O20" i="7"/>
  <c r="K20" i="7"/>
  <c r="K11" i="7"/>
  <c r="K12" i="7"/>
  <c r="K13" i="7"/>
  <c r="K9" i="7"/>
  <c r="G18" i="4"/>
  <c r="O12" i="4"/>
  <c r="W13" i="4"/>
  <c r="W20" i="4"/>
  <c r="W15" i="4"/>
  <c r="W16" i="4"/>
  <c r="O19" i="4"/>
  <c r="G13" i="4"/>
  <c r="G15" i="4"/>
  <c r="AA16" i="4"/>
  <c r="AA15" i="4"/>
  <c r="AA18" i="4"/>
  <c r="AA19" i="4"/>
  <c r="K17" i="4"/>
  <c r="AA12" i="4"/>
  <c r="K18" i="4"/>
  <c r="K10" i="4"/>
  <c r="O10" i="4"/>
  <c r="G19" i="4"/>
  <c r="W11" i="4"/>
  <c r="W21" i="4"/>
  <c r="O20" i="4"/>
  <c r="G14" i="4"/>
  <c r="AA21" i="4"/>
  <c r="O13" i="4"/>
  <c r="K12" i="4"/>
  <c r="O17" i="4"/>
  <c r="G16" i="4"/>
  <c r="W12" i="4"/>
  <c r="W18" i="4"/>
  <c r="O11" i="4"/>
  <c r="G17" i="4"/>
  <c r="AA17" i="4"/>
  <c r="AA9" i="4"/>
  <c r="G21" i="4"/>
  <c r="AA20" i="4"/>
  <c r="AA11" i="4"/>
  <c r="AA14" i="4"/>
  <c r="K13" i="4"/>
  <c r="K14" i="4"/>
  <c r="K20" i="4"/>
  <c r="O9" i="4"/>
  <c r="O14" i="4"/>
  <c r="K16" i="4"/>
  <c r="G20" i="4"/>
  <c r="K11" i="4"/>
  <c r="W17" i="4"/>
  <c r="W19" i="4"/>
  <c r="O18" i="4"/>
  <c r="W10" i="4"/>
  <c r="G10" i="4"/>
  <c r="G11" i="4"/>
  <c r="O16" i="4"/>
  <c r="K15" i="4"/>
  <c r="AA10" i="4"/>
  <c r="O21" i="4"/>
  <c r="S14" i="4"/>
  <c r="S18" i="4"/>
  <c r="S19" i="4"/>
  <c r="S10" i="4"/>
  <c r="S12" i="4"/>
  <c r="S13" i="4"/>
  <c r="S15" i="4"/>
  <c r="S16" i="4"/>
  <c r="S21" i="4"/>
  <c r="S9" i="4"/>
  <c r="S11" i="4"/>
  <c r="S20" i="4"/>
  <c r="G9" i="4"/>
  <c r="K9" i="4"/>
  <c r="AC14" i="9" l="1"/>
  <c r="AC12" i="9"/>
  <c r="AC16" i="9"/>
  <c r="AC15" i="9"/>
  <c r="AC13" i="9"/>
  <c r="AC11" i="9"/>
  <c r="AC18" i="9"/>
  <c r="AC9" i="9"/>
  <c r="AC17" i="9"/>
  <c r="AC19" i="9"/>
  <c r="AC22" i="9"/>
  <c r="AC20" i="9"/>
  <c r="AC10" i="9"/>
  <c r="AC23" i="9"/>
  <c r="AC21" i="8"/>
  <c r="AC21" i="7"/>
  <c r="AC19" i="7"/>
  <c r="AC9" i="7"/>
  <c r="AC14" i="8"/>
  <c r="AC18" i="8"/>
  <c r="AC17" i="8"/>
  <c r="AC20" i="8"/>
  <c r="AC13" i="8"/>
  <c r="AC19" i="8"/>
  <c r="AC16" i="8"/>
  <c r="AC10" i="8"/>
  <c r="AC15" i="8"/>
  <c r="AC9" i="8"/>
  <c r="AC11" i="8"/>
  <c r="AC20" i="7"/>
  <c r="AC18" i="7"/>
  <c r="AC13" i="7"/>
  <c r="AC12" i="7"/>
  <c r="AC14" i="7"/>
  <c r="AC16" i="7"/>
  <c r="AC10" i="7"/>
  <c r="AC11" i="7"/>
  <c r="AC17" i="7"/>
  <c r="AC15" i="7"/>
  <c r="AC20" i="4"/>
  <c r="AC13" i="4"/>
  <c r="AC17" i="4"/>
  <c r="AC15" i="4"/>
  <c r="AC18" i="4"/>
  <c r="AC16" i="4"/>
  <c r="AC11" i="4"/>
  <c r="AC21" i="4"/>
  <c r="AC19" i="4"/>
  <c r="AC12" i="4"/>
  <c r="AC14" i="4"/>
  <c r="AC9" i="4"/>
  <c r="G22" i="4" l="1"/>
  <c r="S22" i="4" l="1"/>
  <c r="K22" i="4"/>
  <c r="O22" i="4"/>
  <c r="AA22" i="4"/>
  <c r="W22" i="4"/>
  <c r="AC22" i="4" l="1"/>
</calcChain>
</file>

<file path=xl/sharedStrings.xml><?xml version="1.0" encoding="utf-8"?>
<sst xmlns="http://schemas.openxmlformats.org/spreadsheetml/2006/main" count="723" uniqueCount="202">
  <si>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</si>
  <si>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</si>
  <si>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</si>
  <si>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</si>
  <si>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</si>
  <si>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</si>
  <si>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</si>
  <si>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</si>
  <si>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</si>
  <si>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</si>
  <si>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</si>
  <si>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</si>
  <si>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</si>
  <si>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</si>
  <si>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</si>
  <si>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</si>
  <si>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</si>
  <si>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</si>
  <si>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</si>
  <si>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</si>
  <si>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</si>
  <si>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</si>
  <si>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</si>
  <si>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</si>
  <si>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</si>
  <si>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</si>
  <si>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TAWANGSARI</t>
  </si>
  <si>
    <t>SUKOHARJO</t>
  </si>
  <si>
    <t>NGUTER</t>
  </si>
  <si>
    <t>BENDOSARI</t>
  </si>
  <si>
    <t>POLOKARTO</t>
  </si>
  <si>
    <t>MOJOLABAN</t>
  </si>
  <si>
    <t>BAKI</t>
  </si>
  <si>
    <t>GATAK</t>
  </si>
  <si>
    <t>KARTASURA</t>
  </si>
  <si>
    <t>Pria</t>
  </si>
  <si>
    <t>Wanita</t>
  </si>
  <si>
    <t>Jumlah</t>
  </si>
  <si>
    <t>%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</si>
  <si>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</si>
  <si>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</si>
  <si>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</si>
  <si>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</si>
  <si>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</si>
  <si>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</si>
  <si>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</si>
  <si>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</si>
  <si>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</si>
  <si>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</si>
  <si>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</si>
  <si>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Kode</t>
  </si>
  <si>
    <t>Nama</t>
  </si>
  <si>
    <t>No</t>
  </si>
  <si>
    <t xml:space="preserve">Kecamatan : 33.11.01 WERU </t>
  </si>
  <si>
    <t>Kabupaten/Kota : 33.11 SUKOHARJO</t>
  </si>
  <si>
    <t>Kecamatan : 33.11.02 BULU</t>
  </si>
  <si>
    <t>Kecamatan : 33.11.03 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</si>
  <si>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</si>
  <si>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</si>
  <si>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</si>
  <si>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</si>
  <si>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</si>
  <si>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</si>
  <si>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</si>
  <si>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</si>
  <si>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</si>
  <si>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</si>
  <si>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</si>
  <si>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</si>
  <si>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</si>
  <si>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</si>
  <si>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</si>
  <si>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</si>
  <si>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</si>
  <si>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</si>
  <si>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</si>
  <si>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</si>
  <si>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</si>
  <si>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</si>
  <si>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</si>
  <si>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</si>
  <si>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</si>
  <si>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 xml:space="preserve">Kecamatan : 33.11.04 SUKOHARJO </t>
  </si>
  <si>
    <t xml:space="preserve">Kecamatan : 33.11.05 NGUTER 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</si>
  <si>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</si>
  <si>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</si>
  <si>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</si>
  <si>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</si>
  <si>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</si>
  <si>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</si>
  <si>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</si>
  <si>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</si>
  <si>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</si>
  <si>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</si>
  <si>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</si>
  <si>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</si>
  <si>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</si>
  <si>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</si>
  <si>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</si>
  <si>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 xml:space="preserve">Kecamatan : 33.11.06 BENDOSARI 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</si>
  <si>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</si>
  <si>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</si>
  <si>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</si>
  <si>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</si>
  <si>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</si>
  <si>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</si>
  <si>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</si>
  <si>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</si>
  <si>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</si>
  <si>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</si>
  <si>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</si>
  <si>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</si>
  <si>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Kecamatan : 33.11.07 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</si>
  <si>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</si>
  <si>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</si>
  <si>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</si>
  <si>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</si>
  <si>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</si>
  <si>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</si>
  <si>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</si>
  <si>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</si>
  <si>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</si>
  <si>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</si>
  <si>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</si>
  <si>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</si>
  <si>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</si>
  <si>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</si>
  <si>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</si>
  <si>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</si>
  <si>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</si>
  <si>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</si>
  <si>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</si>
  <si>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</si>
  <si>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</si>
  <si>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</si>
  <si>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</si>
  <si>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</si>
  <si>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</si>
  <si>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</si>
  <si>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</si>
  <si>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Kecamatan : 33.11.08 MOJOLABAN</t>
  </si>
  <si>
    <t>Kecamatan : 33.11.09 GROGOL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</si>
  <si>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</si>
  <si>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</si>
  <si>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</si>
  <si>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</si>
  <si>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</si>
  <si>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</si>
  <si>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</si>
  <si>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</si>
  <si>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</si>
  <si>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</si>
  <si>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</si>
  <si>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</si>
  <si>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Kecamatan : 33.11.10 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</si>
  <si>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</si>
  <si>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</si>
  <si>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</si>
  <si>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</si>
  <si>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</si>
  <si>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</si>
  <si>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</si>
  <si>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</si>
  <si>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</si>
  <si>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</si>
  <si>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</si>
  <si>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</si>
  <si>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Kecamatan : 33.11.11 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</si>
  <si>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</si>
  <si>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</si>
  <si>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</si>
  <si>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</si>
  <si>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</si>
  <si>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</si>
  <si>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</si>
  <si>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</si>
  <si>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</si>
  <si>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</si>
  <si>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</si>
  <si>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</si>
  <si>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</si>
  <si>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Kecamatan : 33.11.12 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</si>
  <si>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</si>
  <si>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</si>
  <si>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</si>
  <si>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</si>
  <si>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</si>
  <si>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</si>
  <si>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</si>
  <si>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</si>
  <si>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</si>
  <si>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</si>
  <si>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</si>
  <si>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</si>
  <si>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</si>
  <si>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</si>
  <si>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</si>
  <si>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</si>
  <si>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</si>
  <si>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Jumlah Penyandang Disabilitas di Kabupaten Sukoharjo Semester 1 Tahun 2025</t>
  </si>
  <si>
    <t>Desa/Kel</t>
  </si>
  <si>
    <t xml:space="preserve">Kecamatan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</si>
</sst>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0" fontId="0" fillId="0" borderId="1" xfId="2" applyNumberFormat="1" applyFont="1" applyBorder="1"/>
    <xf numFmtId="10" fontId="0" fillId="0" borderId="0" xfId="2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0" fontId="2" fillId="2" borderId="1" xfId="2" applyNumberFormat="1" applyFont="1" applyFill="1" applyBorder="1"/>
    <xf numFmtId="0" fontId="4" fillId="0" borderId="0" xfId="0" applyFont="1" applyAlignment="1">
      <alignment vertical="center"/>
    </xf>
    <xf numFmtId="164" fontId="0" fillId="0" borderId="1" xfId="1" applyNumberFormat="1" applyFont="1" applyBorder="1"/>
    <xf numFmtId="164" fontId="2" fillId="3" borderId="1" xfId="1" applyNumberFormat="1" applyFont="1" applyFill="1" applyBorder="1"/>
    <xf numFmtId="164" fontId="2" fillId="2" borderId="1" xfId="1" applyNumberFormat="1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Border="1"/>
    <xf numFmtId="0" fontId="2" fillId="2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884-25F4-4069-8DE9-E443579EAA32}">
  <dimension ref="A1:AC22"/>
  <sheetViews>
    <sheetView workbookViewId="0">
      <selection activeCell="AA22" sqref="AA22"/>
    </sheetView>
  </sheetViews>
  <sheetFormatPr defaultRowHeight="15" x14ac:dyDescent="0.25"/>
  <cols>
    <col min="1" max="1" width="4.28515625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29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8"/>
      <c r="L4" s="8"/>
      <c r="M4" s="8"/>
    </row>
    <row r="5" spans="1:29" x14ac:dyDescent="0.25">
      <c r="A5" s="20" t="s">
        <v>54</v>
      </c>
      <c r="B5" s="20"/>
      <c r="C5" s="20"/>
      <c r="D5" s="20"/>
    </row>
    <row r="7" spans="1:29" s="7" customFormat="1" x14ac:dyDescent="0.25">
      <c r="A7" s="19" t="s">
        <v>52</v>
      </c>
      <c r="B7" s="18" t="s">
        <v>201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201</v>
      </c>
      <c r="AC8" s="11" t="s">
        <v>38</v>
      </c>
    </row>
    <row r="9" spans="1:29" x14ac:dyDescent="0.25">
      <c r="A9" s="4">
        <v>1</v>
      </c>
      <c r="B9" s="1" t="s">
        <v>0</v>
      </c>
      <c r="C9" s="1" t="s">
        <v>12</v>
      </c>
      <c r="D9" s="14">
        <v>97</v>
      </c>
      <c r="E9" s="14">
        <v>79</v>
      </c>
      <c r="F9" s="14">
        <f t="shared" ref="F9:F20" si="0">SUM(D9:E9)</f>
        <v>176</v>
      </c>
      <c r="G9" s="2">
        <f t="shared" ref="G9:G20" si="1">F9/$F$21</f>
        <v>0.15827338129496402</v>
      </c>
      <c r="H9" s="14">
        <v>24</v>
      </c>
      <c r="I9" s="14">
        <v>18</v>
      </c>
      <c r="J9" s="14">
        <f t="shared" ref="J9:J20" si="2">SUM(H9:I9)</f>
        <v>42</v>
      </c>
      <c r="K9" s="2">
        <f t="shared" ref="K9:K20" si="3">J9/$J$21</f>
        <v>0.17355371900826447</v>
      </c>
      <c r="L9" s="14">
        <v>28</v>
      </c>
      <c r="M9" s="14">
        <v>22</v>
      </c>
      <c r="N9" s="14">
        <f t="shared" ref="N9:N20" si="4">SUM(L9:M9)</f>
        <v>50</v>
      </c>
      <c r="O9" s="2">
        <f t="shared" ref="O9:O20" si="5">N9/$N$21</f>
        <v>8.6805555555555552E-2</v>
      </c>
      <c r="P9" s="14">
        <v>47</v>
      </c>
      <c r="Q9" s="14">
        <v>40</v>
      </c>
      <c r="R9" s="14">
        <f t="shared" ref="R9:R20" si="6">SUM(P9:Q9)</f>
        <v>87</v>
      </c>
      <c r="S9" s="2">
        <f t="shared" ref="S9:S20" si="7">R9/$R$21</f>
        <v>6.2589928057553951E-2</v>
      </c>
      <c r="T9" s="14">
        <v>12</v>
      </c>
      <c r="U9" s="14">
        <v>4</v>
      </c>
      <c r="V9" s="14">
        <f t="shared" ref="V9:V20" si="8">SUM(T9:U9)</f>
        <v>16</v>
      </c>
      <c r="W9" s="2">
        <f t="shared" ref="W9:W20" si="9">V9/$V$21</f>
        <v>6.4777327935222673E-2</v>
      </c>
      <c r="X9" s="14">
        <v>4</v>
      </c>
      <c r="Y9" s="14">
        <v>6</v>
      </c>
      <c r="Z9" s="14">
        <f t="shared" ref="Z9:Z20" si="10">SUM(X9:Y9)</f>
        <v>10</v>
      </c>
      <c r="AA9" s="2">
        <f t="shared" ref="AA9:AA20" si="11">Z9/$Z$21</f>
        <v>3.3670033670033669E-2</v>
      </c>
      <c r="AB9" s="14">
        <f>Z9+V9+R9+N9+J9+F9</f>
        <v>381</v>
      </c>
      <c r="AC9" s="2">
        <f t="shared" ref="AC9:AC21" si="12">AB9/$AB$21</f>
        <v>9.8602484472049695E-2</v>
      </c>
    </row>
    <row r="10" spans="1:29" x14ac:dyDescent="0.25">
      <c r="A10" s="4">
        <v>2</v>
      </c>
      <c r="B10" s="1" t="s">
        <v>1</v>
      </c>
      <c r="C10" s="1" t="s">
        <v>25</v>
      </c>
      <c r="D10" s="14">
        <v>41</v>
      </c>
      <c r="E10" s="14">
        <v>44</v>
      </c>
      <c r="F10" s="14">
        <f t="shared" si="0"/>
        <v>85</v>
      </c>
      <c r="G10" s="2">
        <f t="shared" si="1"/>
        <v>7.6438848920863306E-2</v>
      </c>
      <c r="H10" s="14">
        <v>14</v>
      </c>
      <c r="I10" s="14">
        <v>13</v>
      </c>
      <c r="J10" s="14">
        <f t="shared" si="2"/>
        <v>27</v>
      </c>
      <c r="K10" s="2">
        <f t="shared" si="3"/>
        <v>0.1115702479338843</v>
      </c>
      <c r="L10" s="14">
        <v>29</v>
      </c>
      <c r="M10" s="14">
        <v>34</v>
      </c>
      <c r="N10" s="14">
        <f t="shared" si="4"/>
        <v>63</v>
      </c>
      <c r="O10" s="2">
        <f t="shared" si="5"/>
        <v>0.109375</v>
      </c>
      <c r="P10" s="14">
        <v>71</v>
      </c>
      <c r="Q10" s="14">
        <v>44</v>
      </c>
      <c r="R10" s="14">
        <f t="shared" si="6"/>
        <v>115</v>
      </c>
      <c r="S10" s="2">
        <f t="shared" si="7"/>
        <v>8.2733812949640287E-2</v>
      </c>
      <c r="T10" s="14">
        <v>15</v>
      </c>
      <c r="U10" s="14">
        <v>8</v>
      </c>
      <c r="V10" s="14">
        <f t="shared" si="8"/>
        <v>23</v>
      </c>
      <c r="W10" s="2">
        <f t="shared" si="9"/>
        <v>9.3117408906882596E-2</v>
      </c>
      <c r="X10" s="14">
        <v>8</v>
      </c>
      <c r="Y10" s="14">
        <v>6</v>
      </c>
      <c r="Z10" s="14">
        <f t="shared" si="10"/>
        <v>14</v>
      </c>
      <c r="AA10" s="2">
        <f t="shared" si="11"/>
        <v>4.7138047138047139E-2</v>
      </c>
      <c r="AB10" s="14">
        <f t="shared" ref="AB10:AB20" si="13">Z10+V10+R10+N10+J10+F10</f>
        <v>327</v>
      </c>
      <c r="AC10" s="2">
        <f t="shared" si="12"/>
        <v>8.4627329192546577E-2</v>
      </c>
    </row>
    <row r="11" spans="1:29" x14ac:dyDescent="0.25">
      <c r="A11" s="4">
        <v>3</v>
      </c>
      <c r="B11" s="1" t="s">
        <v>2</v>
      </c>
      <c r="C11" s="1" t="s">
        <v>26</v>
      </c>
      <c r="D11" s="14">
        <v>78</v>
      </c>
      <c r="E11" s="14">
        <v>53</v>
      </c>
      <c r="F11" s="14">
        <f t="shared" si="0"/>
        <v>131</v>
      </c>
      <c r="G11" s="2">
        <f t="shared" si="1"/>
        <v>0.11780575539568346</v>
      </c>
      <c r="H11" s="14">
        <v>10</v>
      </c>
      <c r="I11" s="14">
        <v>9</v>
      </c>
      <c r="J11" s="14">
        <f t="shared" si="2"/>
        <v>19</v>
      </c>
      <c r="K11" s="2">
        <f t="shared" si="3"/>
        <v>7.8512396694214878E-2</v>
      </c>
      <c r="L11" s="14">
        <v>21</v>
      </c>
      <c r="M11" s="14">
        <v>25</v>
      </c>
      <c r="N11" s="14">
        <f t="shared" si="4"/>
        <v>46</v>
      </c>
      <c r="O11" s="2">
        <f t="shared" si="5"/>
        <v>7.9861111111111105E-2</v>
      </c>
      <c r="P11" s="14">
        <v>45</v>
      </c>
      <c r="Q11" s="14">
        <v>47</v>
      </c>
      <c r="R11" s="14">
        <f t="shared" si="6"/>
        <v>92</v>
      </c>
      <c r="S11" s="2">
        <f t="shared" si="7"/>
        <v>6.6187050359712229E-2</v>
      </c>
      <c r="T11" s="14">
        <v>18</v>
      </c>
      <c r="U11" s="14">
        <v>16</v>
      </c>
      <c r="V11" s="14">
        <f t="shared" si="8"/>
        <v>34</v>
      </c>
      <c r="W11" s="2">
        <f t="shared" si="9"/>
        <v>0.13765182186234817</v>
      </c>
      <c r="X11" s="14">
        <v>16</v>
      </c>
      <c r="Y11" s="14">
        <v>10</v>
      </c>
      <c r="Z11" s="14">
        <f t="shared" si="10"/>
        <v>26</v>
      </c>
      <c r="AA11" s="2">
        <f t="shared" si="11"/>
        <v>8.7542087542087546E-2</v>
      </c>
      <c r="AB11" s="14">
        <f t="shared" si="13"/>
        <v>348</v>
      </c>
      <c r="AC11" s="2">
        <f t="shared" si="12"/>
        <v>9.0062111801242239E-2</v>
      </c>
    </row>
    <row r="12" spans="1:29" x14ac:dyDescent="0.25">
      <c r="A12" s="4">
        <v>4</v>
      </c>
      <c r="B12" s="1" t="s">
        <v>3</v>
      </c>
      <c r="C12" s="1" t="s">
        <v>27</v>
      </c>
      <c r="D12" s="14">
        <v>41</v>
      </c>
      <c r="E12" s="14">
        <v>39</v>
      </c>
      <c r="F12" s="14">
        <f t="shared" si="0"/>
        <v>80</v>
      </c>
      <c r="G12" s="2">
        <f t="shared" si="1"/>
        <v>7.1942446043165464E-2</v>
      </c>
      <c r="H12" s="14">
        <v>6</v>
      </c>
      <c r="I12" s="14">
        <v>8</v>
      </c>
      <c r="J12" s="14">
        <f t="shared" si="2"/>
        <v>14</v>
      </c>
      <c r="K12" s="2">
        <f t="shared" si="3"/>
        <v>5.7851239669421489E-2</v>
      </c>
      <c r="L12" s="14">
        <v>23</v>
      </c>
      <c r="M12" s="14">
        <v>30</v>
      </c>
      <c r="N12" s="14">
        <f t="shared" si="4"/>
        <v>53</v>
      </c>
      <c r="O12" s="2">
        <f t="shared" si="5"/>
        <v>9.2013888888888895E-2</v>
      </c>
      <c r="P12" s="14">
        <v>89</v>
      </c>
      <c r="Q12" s="14">
        <v>52</v>
      </c>
      <c r="R12" s="14">
        <f t="shared" si="6"/>
        <v>141</v>
      </c>
      <c r="S12" s="2">
        <f t="shared" si="7"/>
        <v>0.10143884892086331</v>
      </c>
      <c r="T12" s="14">
        <v>15</v>
      </c>
      <c r="U12" s="14">
        <v>11</v>
      </c>
      <c r="V12" s="14">
        <f t="shared" si="8"/>
        <v>26</v>
      </c>
      <c r="W12" s="2">
        <f t="shared" si="9"/>
        <v>0.10526315789473684</v>
      </c>
      <c r="X12" s="14">
        <v>20</v>
      </c>
      <c r="Y12" s="14">
        <v>6</v>
      </c>
      <c r="Z12" s="14">
        <f t="shared" si="10"/>
        <v>26</v>
      </c>
      <c r="AA12" s="2">
        <f t="shared" si="11"/>
        <v>8.7542087542087546E-2</v>
      </c>
      <c r="AB12" s="14">
        <f t="shared" si="13"/>
        <v>340</v>
      </c>
      <c r="AC12" s="2">
        <f t="shared" si="12"/>
        <v>8.7991718426501039E-2</v>
      </c>
    </row>
    <row r="13" spans="1:29" x14ac:dyDescent="0.25">
      <c r="A13" s="4">
        <v>5</v>
      </c>
      <c r="B13" s="1" t="s">
        <v>4</v>
      </c>
      <c r="C13" s="1" t="s">
        <v>28</v>
      </c>
      <c r="D13" s="14">
        <v>54</v>
      </c>
      <c r="E13" s="14">
        <v>57</v>
      </c>
      <c r="F13" s="14">
        <f t="shared" si="0"/>
        <v>111</v>
      </c>
      <c r="G13" s="2">
        <f t="shared" si="1"/>
        <v>9.982014388489209E-2</v>
      </c>
      <c r="H13" s="14">
        <v>15</v>
      </c>
      <c r="I13" s="14">
        <v>11</v>
      </c>
      <c r="J13" s="14">
        <f t="shared" si="2"/>
        <v>26</v>
      </c>
      <c r="K13" s="2">
        <f t="shared" si="3"/>
        <v>0.10743801652892562</v>
      </c>
      <c r="L13" s="14">
        <v>26</v>
      </c>
      <c r="M13" s="14">
        <v>23</v>
      </c>
      <c r="N13" s="14">
        <f t="shared" si="4"/>
        <v>49</v>
      </c>
      <c r="O13" s="2">
        <f t="shared" si="5"/>
        <v>8.5069444444444448E-2</v>
      </c>
      <c r="P13" s="14">
        <v>76</v>
      </c>
      <c r="Q13" s="14">
        <v>31</v>
      </c>
      <c r="R13" s="14">
        <f t="shared" si="6"/>
        <v>107</v>
      </c>
      <c r="S13" s="2">
        <f t="shared" si="7"/>
        <v>7.6978417266187052E-2</v>
      </c>
      <c r="T13" s="14">
        <v>4</v>
      </c>
      <c r="U13" s="14">
        <v>7</v>
      </c>
      <c r="V13" s="14">
        <f t="shared" si="8"/>
        <v>11</v>
      </c>
      <c r="W13" s="2">
        <f t="shared" si="9"/>
        <v>4.4534412955465584E-2</v>
      </c>
      <c r="X13" s="14">
        <v>7</v>
      </c>
      <c r="Y13" s="14">
        <v>12</v>
      </c>
      <c r="Z13" s="14">
        <f t="shared" si="10"/>
        <v>19</v>
      </c>
      <c r="AA13" s="2">
        <f t="shared" si="11"/>
        <v>6.3973063973063973E-2</v>
      </c>
      <c r="AB13" s="14">
        <f t="shared" si="13"/>
        <v>323</v>
      </c>
      <c r="AC13" s="2">
        <f t="shared" si="12"/>
        <v>8.3592132505175984E-2</v>
      </c>
    </row>
    <row r="14" spans="1:29" x14ac:dyDescent="0.25">
      <c r="A14" s="4">
        <v>6</v>
      </c>
      <c r="B14" s="1" t="s">
        <v>5</v>
      </c>
      <c r="C14" s="1" t="s">
        <v>29</v>
      </c>
      <c r="D14" s="14">
        <v>56</v>
      </c>
      <c r="E14" s="14">
        <v>58</v>
      </c>
      <c r="F14" s="14">
        <f t="shared" si="0"/>
        <v>114</v>
      </c>
      <c r="G14" s="2">
        <f t="shared" si="1"/>
        <v>0.10251798561151079</v>
      </c>
      <c r="H14" s="14">
        <v>13</v>
      </c>
      <c r="I14" s="14">
        <v>8</v>
      </c>
      <c r="J14" s="14">
        <f t="shared" si="2"/>
        <v>21</v>
      </c>
      <c r="K14" s="2">
        <f t="shared" si="3"/>
        <v>8.6776859504132234E-2</v>
      </c>
      <c r="L14" s="14">
        <v>22</v>
      </c>
      <c r="M14" s="14">
        <v>20</v>
      </c>
      <c r="N14" s="14">
        <f t="shared" si="4"/>
        <v>42</v>
      </c>
      <c r="O14" s="2">
        <f t="shared" si="5"/>
        <v>7.2916666666666671E-2</v>
      </c>
      <c r="P14" s="14">
        <v>81</v>
      </c>
      <c r="Q14" s="14">
        <v>53</v>
      </c>
      <c r="R14" s="14">
        <f t="shared" si="6"/>
        <v>134</v>
      </c>
      <c r="S14" s="2">
        <f t="shared" si="7"/>
        <v>9.6402877697841727E-2</v>
      </c>
      <c r="T14" s="14">
        <v>11</v>
      </c>
      <c r="U14" s="14">
        <v>15</v>
      </c>
      <c r="V14" s="14">
        <f t="shared" si="8"/>
        <v>26</v>
      </c>
      <c r="W14" s="2">
        <f t="shared" si="9"/>
        <v>0.10526315789473684</v>
      </c>
      <c r="X14" s="14">
        <v>7</v>
      </c>
      <c r="Y14" s="14">
        <v>6</v>
      </c>
      <c r="Z14" s="14">
        <f t="shared" si="10"/>
        <v>13</v>
      </c>
      <c r="AA14" s="2">
        <f t="shared" si="11"/>
        <v>4.3771043771043773E-2</v>
      </c>
      <c r="AB14" s="14">
        <f t="shared" si="13"/>
        <v>350</v>
      </c>
      <c r="AC14" s="2">
        <f t="shared" si="12"/>
        <v>9.0579710144927536E-2</v>
      </c>
    </row>
    <row r="15" spans="1:29" x14ac:dyDescent="0.25">
      <c r="A15" s="4">
        <v>7</v>
      </c>
      <c r="B15" s="1" t="s">
        <v>6</v>
      </c>
      <c r="C15" s="1" t="s">
        <v>30</v>
      </c>
      <c r="D15" s="14">
        <v>46</v>
      </c>
      <c r="E15" s="14">
        <v>29</v>
      </c>
      <c r="F15" s="14">
        <f t="shared" si="0"/>
        <v>75</v>
      </c>
      <c r="G15" s="2">
        <f t="shared" si="1"/>
        <v>6.7446043165467623E-2</v>
      </c>
      <c r="H15" s="14">
        <v>10</v>
      </c>
      <c r="I15" s="14">
        <v>7</v>
      </c>
      <c r="J15" s="14">
        <f t="shared" si="2"/>
        <v>17</v>
      </c>
      <c r="K15" s="2">
        <f t="shared" si="3"/>
        <v>7.0247933884297523E-2</v>
      </c>
      <c r="L15" s="14">
        <v>20</v>
      </c>
      <c r="M15" s="14">
        <v>27</v>
      </c>
      <c r="N15" s="14">
        <f t="shared" si="4"/>
        <v>47</v>
      </c>
      <c r="O15" s="2">
        <f t="shared" si="5"/>
        <v>8.1597222222222224E-2</v>
      </c>
      <c r="P15" s="14">
        <v>78</v>
      </c>
      <c r="Q15" s="14">
        <v>41</v>
      </c>
      <c r="R15" s="14">
        <f t="shared" si="6"/>
        <v>119</v>
      </c>
      <c r="S15" s="2">
        <f t="shared" si="7"/>
        <v>8.5611510791366904E-2</v>
      </c>
      <c r="T15" s="14">
        <v>11</v>
      </c>
      <c r="U15" s="14">
        <v>18</v>
      </c>
      <c r="V15" s="14">
        <f t="shared" si="8"/>
        <v>29</v>
      </c>
      <c r="W15" s="2">
        <f t="shared" si="9"/>
        <v>0.11740890688259109</v>
      </c>
      <c r="X15" s="14">
        <v>14</v>
      </c>
      <c r="Y15" s="14">
        <v>20</v>
      </c>
      <c r="Z15" s="14">
        <f t="shared" si="10"/>
        <v>34</v>
      </c>
      <c r="AA15" s="2">
        <f t="shared" si="11"/>
        <v>0.11447811447811448</v>
      </c>
      <c r="AB15" s="14">
        <f t="shared" si="13"/>
        <v>321</v>
      </c>
      <c r="AC15" s="2">
        <f t="shared" si="12"/>
        <v>8.3074534161490687E-2</v>
      </c>
    </row>
    <row r="16" spans="1:29" x14ac:dyDescent="0.25">
      <c r="A16" s="4">
        <v>8</v>
      </c>
      <c r="B16" s="1" t="s">
        <v>7</v>
      </c>
      <c r="C16" s="1" t="s">
        <v>31</v>
      </c>
      <c r="D16" s="14">
        <v>38</v>
      </c>
      <c r="E16" s="14">
        <v>24</v>
      </c>
      <c r="F16" s="14">
        <f t="shared" si="0"/>
        <v>62</v>
      </c>
      <c r="G16" s="2">
        <f t="shared" si="1"/>
        <v>5.5755395683453238E-2</v>
      </c>
      <c r="H16" s="14">
        <v>11</v>
      </c>
      <c r="I16" s="14">
        <v>12</v>
      </c>
      <c r="J16" s="14">
        <f t="shared" si="2"/>
        <v>23</v>
      </c>
      <c r="K16" s="2">
        <f t="shared" si="3"/>
        <v>9.5041322314049589E-2</v>
      </c>
      <c r="L16" s="14">
        <v>26</v>
      </c>
      <c r="M16" s="14">
        <v>37</v>
      </c>
      <c r="N16" s="14">
        <f t="shared" si="4"/>
        <v>63</v>
      </c>
      <c r="O16" s="2">
        <f t="shared" si="5"/>
        <v>0.109375</v>
      </c>
      <c r="P16" s="14">
        <v>67</v>
      </c>
      <c r="Q16" s="14">
        <v>40</v>
      </c>
      <c r="R16" s="14">
        <f t="shared" si="6"/>
        <v>107</v>
      </c>
      <c r="S16" s="2">
        <f t="shared" si="7"/>
        <v>7.6978417266187052E-2</v>
      </c>
      <c r="T16" s="14">
        <v>4</v>
      </c>
      <c r="U16" s="14">
        <v>12</v>
      </c>
      <c r="V16" s="14">
        <f t="shared" si="8"/>
        <v>16</v>
      </c>
      <c r="W16" s="2">
        <f t="shared" si="9"/>
        <v>6.4777327935222673E-2</v>
      </c>
      <c r="X16" s="14">
        <v>23</v>
      </c>
      <c r="Y16" s="14">
        <v>23</v>
      </c>
      <c r="Z16" s="14">
        <f t="shared" si="10"/>
        <v>46</v>
      </c>
      <c r="AA16" s="2">
        <f t="shared" si="11"/>
        <v>0.15488215488215487</v>
      </c>
      <c r="AB16" s="14">
        <f t="shared" si="13"/>
        <v>317</v>
      </c>
      <c r="AC16" s="2">
        <f t="shared" si="12"/>
        <v>8.203933747412008E-2</v>
      </c>
    </row>
    <row r="17" spans="1:29" x14ac:dyDescent="0.25">
      <c r="A17" s="4">
        <v>9</v>
      </c>
      <c r="B17" s="1" t="s">
        <v>8</v>
      </c>
      <c r="C17" s="1" t="s">
        <v>13</v>
      </c>
      <c r="D17" s="14">
        <v>28</v>
      </c>
      <c r="E17" s="14">
        <v>25</v>
      </c>
      <c r="F17" s="14">
        <f t="shared" si="0"/>
        <v>53</v>
      </c>
      <c r="G17" s="2">
        <f t="shared" si="1"/>
        <v>4.7661870503597124E-2</v>
      </c>
      <c r="H17" s="14">
        <v>10</v>
      </c>
      <c r="I17" s="14">
        <v>6</v>
      </c>
      <c r="J17" s="14">
        <f t="shared" si="2"/>
        <v>16</v>
      </c>
      <c r="K17" s="2">
        <f t="shared" si="3"/>
        <v>6.6115702479338845E-2</v>
      </c>
      <c r="L17" s="14">
        <v>17</v>
      </c>
      <c r="M17" s="14">
        <v>21</v>
      </c>
      <c r="N17" s="14">
        <f t="shared" si="4"/>
        <v>38</v>
      </c>
      <c r="O17" s="2">
        <f t="shared" si="5"/>
        <v>6.5972222222222224E-2</v>
      </c>
      <c r="P17" s="14">
        <v>103</v>
      </c>
      <c r="Q17" s="14">
        <v>66</v>
      </c>
      <c r="R17" s="14">
        <f t="shared" si="6"/>
        <v>169</v>
      </c>
      <c r="S17" s="2">
        <f t="shared" si="7"/>
        <v>0.12158273381294964</v>
      </c>
      <c r="T17" s="14">
        <v>11</v>
      </c>
      <c r="U17" s="14">
        <v>5</v>
      </c>
      <c r="V17" s="14">
        <f t="shared" si="8"/>
        <v>16</v>
      </c>
      <c r="W17" s="2">
        <f t="shared" si="9"/>
        <v>6.4777327935222673E-2</v>
      </c>
      <c r="X17" s="14">
        <v>19</v>
      </c>
      <c r="Y17" s="14">
        <v>13</v>
      </c>
      <c r="Z17" s="14">
        <f t="shared" si="10"/>
        <v>32</v>
      </c>
      <c r="AA17" s="2">
        <f t="shared" si="11"/>
        <v>0.10774410774410774</v>
      </c>
      <c r="AB17" s="14">
        <f t="shared" si="13"/>
        <v>324</v>
      </c>
      <c r="AC17" s="2">
        <f t="shared" si="12"/>
        <v>8.3850931677018639E-2</v>
      </c>
    </row>
    <row r="18" spans="1:29" x14ac:dyDescent="0.25">
      <c r="A18" s="4">
        <v>10</v>
      </c>
      <c r="B18" s="1" t="s">
        <v>9</v>
      </c>
      <c r="C18" s="1" t="s">
        <v>32</v>
      </c>
      <c r="D18" s="14">
        <v>49</v>
      </c>
      <c r="E18" s="14">
        <v>38</v>
      </c>
      <c r="F18" s="14">
        <f t="shared" si="0"/>
        <v>87</v>
      </c>
      <c r="G18" s="2">
        <f t="shared" si="1"/>
        <v>7.8237410071942445E-2</v>
      </c>
      <c r="H18" s="14">
        <v>1</v>
      </c>
      <c r="I18" s="14">
        <v>7</v>
      </c>
      <c r="J18" s="14">
        <f t="shared" si="2"/>
        <v>8</v>
      </c>
      <c r="K18" s="2">
        <f t="shared" si="3"/>
        <v>3.3057851239669422E-2</v>
      </c>
      <c r="L18" s="14">
        <v>24</v>
      </c>
      <c r="M18" s="14">
        <v>18</v>
      </c>
      <c r="N18" s="14">
        <f t="shared" si="4"/>
        <v>42</v>
      </c>
      <c r="O18" s="2">
        <f t="shared" si="5"/>
        <v>7.2916666666666671E-2</v>
      </c>
      <c r="P18" s="14">
        <v>70</v>
      </c>
      <c r="Q18" s="14">
        <v>29</v>
      </c>
      <c r="R18" s="14">
        <f t="shared" si="6"/>
        <v>99</v>
      </c>
      <c r="S18" s="2">
        <f t="shared" si="7"/>
        <v>7.1223021582733817E-2</v>
      </c>
      <c r="T18" s="14">
        <v>8</v>
      </c>
      <c r="U18" s="14">
        <v>7</v>
      </c>
      <c r="V18" s="14">
        <f t="shared" si="8"/>
        <v>15</v>
      </c>
      <c r="W18" s="2">
        <f t="shared" si="9"/>
        <v>6.0728744939271252E-2</v>
      </c>
      <c r="X18" s="14">
        <v>8</v>
      </c>
      <c r="Y18" s="14">
        <v>14</v>
      </c>
      <c r="Z18" s="14">
        <f t="shared" si="10"/>
        <v>22</v>
      </c>
      <c r="AA18" s="2">
        <f t="shared" si="11"/>
        <v>7.407407407407407E-2</v>
      </c>
      <c r="AB18" s="14">
        <f t="shared" si="13"/>
        <v>273</v>
      </c>
      <c r="AC18" s="2">
        <f t="shared" si="12"/>
        <v>7.0652173913043473E-2</v>
      </c>
    </row>
    <row r="19" spans="1:29" x14ac:dyDescent="0.25">
      <c r="A19" s="4">
        <v>11</v>
      </c>
      <c r="B19" s="1" t="s">
        <v>10</v>
      </c>
      <c r="C19" s="1" t="s">
        <v>33</v>
      </c>
      <c r="D19" s="14">
        <v>28</v>
      </c>
      <c r="E19" s="14">
        <v>30</v>
      </c>
      <c r="F19" s="14">
        <f t="shared" si="0"/>
        <v>58</v>
      </c>
      <c r="G19" s="2">
        <f t="shared" si="1"/>
        <v>5.2158273381294966E-2</v>
      </c>
      <c r="H19" s="14">
        <v>8</v>
      </c>
      <c r="I19" s="14">
        <v>9</v>
      </c>
      <c r="J19" s="14">
        <f t="shared" si="2"/>
        <v>17</v>
      </c>
      <c r="K19" s="2">
        <f t="shared" si="3"/>
        <v>7.0247933884297523E-2</v>
      </c>
      <c r="L19" s="14">
        <v>12</v>
      </c>
      <c r="M19" s="14">
        <v>14</v>
      </c>
      <c r="N19" s="14">
        <f t="shared" si="4"/>
        <v>26</v>
      </c>
      <c r="O19" s="2">
        <f t="shared" si="5"/>
        <v>4.5138888888888888E-2</v>
      </c>
      <c r="P19" s="14">
        <v>44</v>
      </c>
      <c r="Q19" s="14">
        <v>27</v>
      </c>
      <c r="R19" s="14">
        <f t="shared" si="6"/>
        <v>71</v>
      </c>
      <c r="S19" s="2">
        <f t="shared" si="7"/>
        <v>5.1079136690647481E-2</v>
      </c>
      <c r="T19" s="14">
        <v>6</v>
      </c>
      <c r="U19" s="14">
        <v>7</v>
      </c>
      <c r="V19" s="14">
        <f t="shared" si="8"/>
        <v>13</v>
      </c>
      <c r="W19" s="2">
        <f t="shared" si="9"/>
        <v>5.2631578947368418E-2</v>
      </c>
      <c r="X19" s="14">
        <v>4</v>
      </c>
      <c r="Y19" s="14">
        <v>4</v>
      </c>
      <c r="Z19" s="14">
        <f t="shared" si="10"/>
        <v>8</v>
      </c>
      <c r="AA19" s="2">
        <f t="shared" si="11"/>
        <v>2.6936026936026935E-2</v>
      </c>
      <c r="AB19" s="14">
        <f t="shared" si="13"/>
        <v>193</v>
      </c>
      <c r="AC19" s="2">
        <f t="shared" si="12"/>
        <v>4.9948240165631472E-2</v>
      </c>
    </row>
    <row r="20" spans="1:29" x14ac:dyDescent="0.25">
      <c r="A20" s="4">
        <v>12</v>
      </c>
      <c r="B20" s="1" t="s">
        <v>11</v>
      </c>
      <c r="C20" s="1" t="s">
        <v>34</v>
      </c>
      <c r="D20" s="14">
        <v>46</v>
      </c>
      <c r="E20" s="14">
        <v>34</v>
      </c>
      <c r="F20" s="14">
        <f t="shared" si="0"/>
        <v>80</v>
      </c>
      <c r="G20" s="2">
        <f t="shared" si="1"/>
        <v>7.1942446043165464E-2</v>
      </c>
      <c r="H20" s="14">
        <v>5</v>
      </c>
      <c r="I20" s="14">
        <v>7</v>
      </c>
      <c r="J20" s="14">
        <f t="shared" si="2"/>
        <v>12</v>
      </c>
      <c r="K20" s="2">
        <f t="shared" si="3"/>
        <v>4.9586776859504134E-2</v>
      </c>
      <c r="L20" s="14">
        <v>27</v>
      </c>
      <c r="M20" s="14">
        <v>30</v>
      </c>
      <c r="N20" s="14">
        <f t="shared" si="4"/>
        <v>57</v>
      </c>
      <c r="O20" s="2">
        <f t="shared" si="5"/>
        <v>9.8958333333333329E-2</v>
      </c>
      <c r="P20" s="14">
        <v>93</v>
      </c>
      <c r="Q20" s="14">
        <v>56</v>
      </c>
      <c r="R20" s="14">
        <f t="shared" si="6"/>
        <v>149</v>
      </c>
      <c r="S20" s="2">
        <f t="shared" si="7"/>
        <v>0.10719424460431655</v>
      </c>
      <c r="T20" s="14">
        <v>12</v>
      </c>
      <c r="U20" s="14">
        <v>10</v>
      </c>
      <c r="V20" s="14">
        <f t="shared" si="8"/>
        <v>22</v>
      </c>
      <c r="W20" s="2">
        <f t="shared" si="9"/>
        <v>8.9068825910931168E-2</v>
      </c>
      <c r="X20" s="14">
        <v>21</v>
      </c>
      <c r="Y20" s="14">
        <v>26</v>
      </c>
      <c r="Z20" s="14">
        <f t="shared" si="10"/>
        <v>47</v>
      </c>
      <c r="AA20" s="2">
        <f t="shared" si="11"/>
        <v>0.15824915824915825</v>
      </c>
      <c r="AB20" s="14">
        <f t="shared" si="13"/>
        <v>367</v>
      </c>
      <c r="AC20" s="2">
        <f t="shared" si="12"/>
        <v>9.4979296066252591E-2</v>
      </c>
    </row>
    <row r="21" spans="1:29" s="7" customFormat="1" x14ac:dyDescent="0.25">
      <c r="A21" s="18" t="s">
        <v>37</v>
      </c>
      <c r="B21" s="18"/>
      <c r="C21" s="18"/>
      <c r="D21" s="16">
        <f>SUM(D9:D20)</f>
        <v>602</v>
      </c>
      <c r="E21" s="16">
        <f>SUM(E9:E20)</f>
        <v>510</v>
      </c>
      <c r="F21" s="16">
        <f>SUM(F9:F20)</f>
        <v>1112</v>
      </c>
      <c r="G21" s="12">
        <f>F21/$AB$21</f>
        <v>0.28778467908902694</v>
      </c>
      <c r="H21" s="16">
        <f>SUM(H9:H20)</f>
        <v>127</v>
      </c>
      <c r="I21" s="16">
        <f>SUM(I9:I20)</f>
        <v>115</v>
      </c>
      <c r="J21" s="16">
        <f>SUM(J9:J20)</f>
        <v>242</v>
      </c>
      <c r="K21" s="12">
        <f>J21/$AB$21</f>
        <v>6.2629399585921328E-2</v>
      </c>
      <c r="L21" s="16">
        <f>SUM(L9:L20)</f>
        <v>275</v>
      </c>
      <c r="M21" s="16">
        <f>SUM(M9:M20)</f>
        <v>301</v>
      </c>
      <c r="N21" s="16">
        <f>SUM(N9:N20)</f>
        <v>576</v>
      </c>
      <c r="O21" s="12">
        <f>N21/$AB$21</f>
        <v>0.14906832298136646</v>
      </c>
      <c r="P21" s="16">
        <f>SUM(P9:P20)</f>
        <v>864</v>
      </c>
      <c r="Q21" s="16">
        <f>SUM(Q9:Q20)</f>
        <v>526</v>
      </c>
      <c r="R21" s="16">
        <f>SUM(R9:R20)</f>
        <v>1390</v>
      </c>
      <c r="S21" s="12">
        <f>R21/$AB$21</f>
        <v>0.35973084886128365</v>
      </c>
      <c r="T21" s="16">
        <f>SUM(T9:T20)</f>
        <v>127</v>
      </c>
      <c r="U21" s="16">
        <f>SUM(U9:U20)</f>
        <v>120</v>
      </c>
      <c r="V21" s="16">
        <f>SUM(V9:V20)</f>
        <v>247</v>
      </c>
      <c r="W21" s="12">
        <f>V21/$AB$21</f>
        <v>6.3923395445134576E-2</v>
      </c>
      <c r="X21" s="16">
        <f>SUM(X9:X20)</f>
        <v>151</v>
      </c>
      <c r="Y21" s="16">
        <f>SUM(Y9:Y20)</f>
        <v>146</v>
      </c>
      <c r="Z21" s="16">
        <f>SUM(Z9:Z20)</f>
        <v>297</v>
      </c>
      <c r="AA21" s="12">
        <f>Z21/$AB$21</f>
        <v>7.6863354037267087E-2</v>
      </c>
      <c r="AB21" s="15">
        <f>SUM(AB9:AB20)</f>
        <v>3864</v>
      </c>
      <c r="AC21" s="12">
        <f t="shared" si="12"/>
        <v>1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</sheetData>
  <mergeCells count="12">
    <mergeCell ref="AB7:AC7"/>
    <mergeCell ref="P7:S7"/>
    <mergeCell ref="L7:O7"/>
    <mergeCell ref="T7:W7"/>
    <mergeCell ref="X7:AA7"/>
    <mergeCell ref="A1:K2"/>
    <mergeCell ref="H7:K7"/>
    <mergeCell ref="B7:C7"/>
    <mergeCell ref="A7:A8"/>
    <mergeCell ref="A21:C21"/>
    <mergeCell ref="A5:D5"/>
    <mergeCell ref="D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C07D-6EF7-4A84-BE18-805CA561C6AD}">
  <dimension ref="A1:AC24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141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142</v>
      </c>
      <c r="D9" s="14">
        <v>0</v>
      </c>
      <c r="E9" s="14">
        <v>4</v>
      </c>
      <c r="F9" s="14">
        <f>SUM(D9:E9)</f>
        <v>4</v>
      </c>
      <c r="G9" s="2">
        <f t="shared" ref="G9:G22" si="0">F9/$F$23</f>
        <v>7.5471698113207544E-2</v>
      </c>
      <c r="H9" s="14">
        <v>1</v>
      </c>
      <c r="I9" s="14">
        <v>0</v>
      </c>
      <c r="J9" s="14">
        <f>SUM(H9:I9)</f>
        <v>1</v>
      </c>
      <c r="K9" s="2">
        <f t="shared" ref="K9:K22" si="1">J9/$J$23</f>
        <v>6.25E-2</v>
      </c>
      <c r="L9" s="14">
        <v>1</v>
      </c>
      <c r="M9" s="14">
        <v>1</v>
      </c>
      <c r="N9" s="14">
        <f>SUM(L9:M9)</f>
        <v>2</v>
      </c>
      <c r="O9" s="2">
        <f t="shared" ref="O9:O22" si="2">N9/$N$23</f>
        <v>5.2631578947368418E-2</v>
      </c>
      <c r="P9" s="14">
        <v>3</v>
      </c>
      <c r="Q9" s="14">
        <v>1</v>
      </c>
      <c r="R9" s="14">
        <f>SUM(P9:Q9)</f>
        <v>4</v>
      </c>
      <c r="S9" s="2">
        <f t="shared" ref="S9:S22" si="3">R9/$R$23</f>
        <v>2.3668639053254437E-2</v>
      </c>
      <c r="T9" s="14">
        <v>2</v>
      </c>
      <c r="U9" s="14">
        <v>0</v>
      </c>
      <c r="V9" s="14">
        <f>SUM(T9:U9)</f>
        <v>2</v>
      </c>
      <c r="W9" s="2">
        <f t="shared" ref="W9:W22" si="4">V9/$V$23</f>
        <v>0.125</v>
      </c>
      <c r="X9" s="14">
        <v>2</v>
      </c>
      <c r="Y9" s="14">
        <v>1</v>
      </c>
      <c r="Z9" s="14">
        <f>SUM(X9:Y9)</f>
        <v>3</v>
      </c>
      <c r="AA9" s="2">
        <f t="shared" ref="AA9:AA22" si="5">Z9/$Z$23</f>
        <v>9.375E-2</v>
      </c>
      <c r="AB9" s="14">
        <f>Z9+V9+R9+N9+J9+F9</f>
        <v>16</v>
      </c>
      <c r="AC9" s="2">
        <f t="shared" ref="AC9:AC22" si="6">AB9/$AB$23</f>
        <v>4.9382716049382713E-2</v>
      </c>
    </row>
    <row r="10" spans="1:29" x14ac:dyDescent="0.25">
      <c r="A10" s="4">
        <v>2</v>
      </c>
      <c r="B10" s="5">
        <v>2002</v>
      </c>
      <c r="C10" s="1" t="s">
        <v>143</v>
      </c>
      <c r="D10" s="14">
        <v>5</v>
      </c>
      <c r="E10" s="14">
        <v>2</v>
      </c>
      <c r="F10" s="14">
        <f t="shared" ref="F10:F22" si="7">SUM(D10:E10)</f>
        <v>7</v>
      </c>
      <c r="G10" s="2">
        <f t="shared" si="0"/>
        <v>0.13207547169811321</v>
      </c>
      <c r="H10" s="14">
        <v>0</v>
      </c>
      <c r="I10" s="14">
        <v>3</v>
      </c>
      <c r="J10" s="14">
        <f t="shared" ref="J10:J22" si="8">SUM(H10:I10)</f>
        <v>3</v>
      </c>
      <c r="K10" s="2">
        <f t="shared" si="1"/>
        <v>0.1875</v>
      </c>
      <c r="L10" s="14">
        <v>0</v>
      </c>
      <c r="M10" s="14">
        <v>3</v>
      </c>
      <c r="N10" s="14">
        <f t="shared" ref="N10:N22" si="9">SUM(L10:M10)</f>
        <v>3</v>
      </c>
      <c r="O10" s="2">
        <f t="shared" si="2"/>
        <v>7.8947368421052627E-2</v>
      </c>
      <c r="P10" s="14">
        <v>21</v>
      </c>
      <c r="Q10" s="14">
        <v>11</v>
      </c>
      <c r="R10" s="14">
        <f t="shared" ref="R10:R22" si="10">SUM(P10:Q10)</f>
        <v>32</v>
      </c>
      <c r="S10" s="2">
        <f t="shared" si="3"/>
        <v>0.1893491124260355</v>
      </c>
      <c r="T10" s="14">
        <v>2</v>
      </c>
      <c r="U10" s="14">
        <v>0</v>
      </c>
      <c r="V10" s="14">
        <f t="shared" ref="V10:V22" si="11">SUM(T10:U10)</f>
        <v>2</v>
      </c>
      <c r="W10" s="2">
        <f t="shared" si="4"/>
        <v>0.125</v>
      </c>
      <c r="X10" s="14">
        <v>3</v>
      </c>
      <c r="Y10" s="14">
        <v>2</v>
      </c>
      <c r="Z10" s="14">
        <f t="shared" ref="Z10:Z22" si="12">SUM(X10:Y10)</f>
        <v>5</v>
      </c>
      <c r="AA10" s="2">
        <f t="shared" si="5"/>
        <v>0.15625</v>
      </c>
      <c r="AB10" s="14">
        <f t="shared" ref="AB10:AB22" si="13">Z10+V10+R10+N10+J10+F10</f>
        <v>52</v>
      </c>
      <c r="AC10" s="2">
        <f t="shared" si="6"/>
        <v>0.16049382716049382</v>
      </c>
    </row>
    <row r="11" spans="1:29" x14ac:dyDescent="0.25">
      <c r="A11" s="4">
        <v>3</v>
      </c>
      <c r="B11" s="5">
        <v>2003</v>
      </c>
      <c r="C11" s="1" t="s">
        <v>144</v>
      </c>
      <c r="D11" s="14">
        <v>0</v>
      </c>
      <c r="E11" s="14">
        <v>0</v>
      </c>
      <c r="F11" s="14">
        <f t="shared" si="7"/>
        <v>0</v>
      </c>
      <c r="G11" s="2">
        <f t="shared" si="0"/>
        <v>0</v>
      </c>
      <c r="H11" s="14">
        <v>0</v>
      </c>
      <c r="I11" s="14">
        <v>0</v>
      </c>
      <c r="J11" s="14">
        <f t="shared" si="8"/>
        <v>0</v>
      </c>
      <c r="K11" s="2">
        <f t="shared" si="1"/>
        <v>0</v>
      </c>
      <c r="L11" s="14">
        <v>2</v>
      </c>
      <c r="M11" s="14">
        <v>0</v>
      </c>
      <c r="N11" s="14">
        <f t="shared" si="9"/>
        <v>2</v>
      </c>
      <c r="O11" s="2">
        <f t="shared" si="2"/>
        <v>5.2631578947368418E-2</v>
      </c>
      <c r="P11" s="14">
        <v>4</v>
      </c>
      <c r="Q11" s="14">
        <v>4</v>
      </c>
      <c r="R11" s="14">
        <f t="shared" si="10"/>
        <v>8</v>
      </c>
      <c r="S11" s="2">
        <f t="shared" si="3"/>
        <v>4.7337278106508875E-2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2</v>
      </c>
      <c r="Y11" s="14">
        <v>0</v>
      </c>
      <c r="Z11" s="14">
        <f t="shared" si="12"/>
        <v>2</v>
      </c>
      <c r="AA11" s="2">
        <f t="shared" si="5"/>
        <v>6.25E-2</v>
      </c>
      <c r="AB11" s="14">
        <f t="shared" si="13"/>
        <v>12</v>
      </c>
      <c r="AC11" s="2">
        <f t="shared" si="6"/>
        <v>3.7037037037037035E-2</v>
      </c>
    </row>
    <row r="12" spans="1:29" x14ac:dyDescent="0.25">
      <c r="A12" s="4">
        <v>4</v>
      </c>
      <c r="B12" s="5">
        <v>2004</v>
      </c>
      <c r="C12" s="1" t="s">
        <v>97</v>
      </c>
      <c r="D12" s="14">
        <v>3</v>
      </c>
      <c r="E12" s="14">
        <v>1</v>
      </c>
      <c r="F12" s="14">
        <f t="shared" si="7"/>
        <v>4</v>
      </c>
      <c r="G12" s="2">
        <f t="shared" si="0"/>
        <v>7.5471698113207544E-2</v>
      </c>
      <c r="H12" s="14">
        <v>1</v>
      </c>
      <c r="I12" s="14">
        <v>0</v>
      </c>
      <c r="J12" s="14">
        <f t="shared" si="8"/>
        <v>1</v>
      </c>
      <c r="K12" s="2">
        <f t="shared" si="1"/>
        <v>6.25E-2</v>
      </c>
      <c r="L12" s="14">
        <v>2</v>
      </c>
      <c r="M12" s="14">
        <v>4</v>
      </c>
      <c r="N12" s="14">
        <f t="shared" si="9"/>
        <v>6</v>
      </c>
      <c r="O12" s="2">
        <f t="shared" si="2"/>
        <v>0.15789473684210525</v>
      </c>
      <c r="P12" s="14">
        <v>4</v>
      </c>
      <c r="Q12" s="14">
        <v>4</v>
      </c>
      <c r="R12" s="14">
        <f t="shared" si="10"/>
        <v>8</v>
      </c>
      <c r="S12" s="2">
        <f t="shared" si="3"/>
        <v>4.7337278106508875E-2</v>
      </c>
      <c r="T12" s="14">
        <v>0</v>
      </c>
      <c r="U12" s="14">
        <v>1</v>
      </c>
      <c r="V12" s="14">
        <f t="shared" si="11"/>
        <v>1</v>
      </c>
      <c r="W12" s="2">
        <f t="shared" si="4"/>
        <v>6.25E-2</v>
      </c>
      <c r="X12" s="14">
        <v>2</v>
      </c>
      <c r="Y12" s="14">
        <v>0</v>
      </c>
      <c r="Z12" s="14">
        <f t="shared" si="12"/>
        <v>2</v>
      </c>
      <c r="AA12" s="2">
        <f t="shared" si="5"/>
        <v>6.25E-2</v>
      </c>
      <c r="AB12" s="14">
        <f t="shared" si="13"/>
        <v>22</v>
      </c>
      <c r="AC12" s="2">
        <f t="shared" si="6"/>
        <v>6.7901234567901231E-2</v>
      </c>
    </row>
    <row r="13" spans="1:29" x14ac:dyDescent="0.25">
      <c r="A13" s="4">
        <v>5</v>
      </c>
      <c r="B13" s="5">
        <v>2005</v>
      </c>
      <c r="C13" s="1" t="s">
        <v>145</v>
      </c>
      <c r="D13" s="14">
        <v>1</v>
      </c>
      <c r="E13" s="14">
        <v>1</v>
      </c>
      <c r="F13" s="14">
        <f t="shared" si="7"/>
        <v>2</v>
      </c>
      <c r="G13" s="2">
        <f t="shared" si="0"/>
        <v>3.7735849056603772E-2</v>
      </c>
      <c r="H13" s="14">
        <v>0</v>
      </c>
      <c r="I13" s="14">
        <v>0</v>
      </c>
      <c r="J13" s="14">
        <f t="shared" si="8"/>
        <v>0</v>
      </c>
      <c r="K13" s="2">
        <f t="shared" si="1"/>
        <v>0</v>
      </c>
      <c r="L13" s="14">
        <v>0</v>
      </c>
      <c r="M13" s="14">
        <v>1</v>
      </c>
      <c r="N13" s="14">
        <f t="shared" si="9"/>
        <v>1</v>
      </c>
      <c r="O13" s="2">
        <f t="shared" si="2"/>
        <v>2.6315789473684209E-2</v>
      </c>
      <c r="P13" s="14">
        <v>3</v>
      </c>
      <c r="Q13" s="14">
        <v>4</v>
      </c>
      <c r="R13" s="14">
        <f t="shared" si="10"/>
        <v>7</v>
      </c>
      <c r="S13" s="2">
        <f t="shared" si="3"/>
        <v>4.142011834319527E-2</v>
      </c>
      <c r="T13" s="14">
        <v>2</v>
      </c>
      <c r="U13" s="14">
        <v>0</v>
      </c>
      <c r="V13" s="14">
        <f t="shared" si="11"/>
        <v>2</v>
      </c>
      <c r="W13" s="2">
        <f t="shared" si="4"/>
        <v>0.125</v>
      </c>
      <c r="X13" s="14">
        <v>0</v>
      </c>
      <c r="Y13" s="14">
        <v>0</v>
      </c>
      <c r="Z13" s="14">
        <f t="shared" si="12"/>
        <v>0</v>
      </c>
      <c r="AA13" s="2">
        <f t="shared" si="5"/>
        <v>0</v>
      </c>
      <c r="AB13" s="14">
        <f t="shared" si="13"/>
        <v>12</v>
      </c>
      <c r="AC13" s="2">
        <f t="shared" si="6"/>
        <v>3.7037037037037035E-2</v>
      </c>
    </row>
    <row r="14" spans="1:29" x14ac:dyDescent="0.25">
      <c r="A14" s="4">
        <v>6</v>
      </c>
      <c r="B14" s="5">
        <v>2006</v>
      </c>
      <c r="C14" s="1" t="s">
        <v>146</v>
      </c>
      <c r="D14" s="14">
        <v>3</v>
      </c>
      <c r="E14" s="14">
        <v>1</v>
      </c>
      <c r="F14" s="14">
        <f t="shared" si="7"/>
        <v>4</v>
      </c>
      <c r="G14" s="2">
        <f t="shared" si="0"/>
        <v>7.5471698113207544E-2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1</v>
      </c>
      <c r="M14" s="14">
        <v>2</v>
      </c>
      <c r="N14" s="14">
        <f t="shared" si="9"/>
        <v>3</v>
      </c>
      <c r="O14" s="2">
        <f t="shared" si="2"/>
        <v>7.8947368421052627E-2</v>
      </c>
      <c r="P14" s="14">
        <v>5</v>
      </c>
      <c r="Q14" s="14">
        <v>2</v>
      </c>
      <c r="R14" s="14">
        <f t="shared" si="10"/>
        <v>7</v>
      </c>
      <c r="S14" s="2">
        <f t="shared" si="3"/>
        <v>4.142011834319527E-2</v>
      </c>
      <c r="T14" s="14">
        <v>0</v>
      </c>
      <c r="U14" s="14">
        <v>0</v>
      </c>
      <c r="V14" s="14">
        <f t="shared" si="11"/>
        <v>0</v>
      </c>
      <c r="W14" s="2">
        <f t="shared" si="4"/>
        <v>0</v>
      </c>
      <c r="X14" s="14">
        <v>0</v>
      </c>
      <c r="Y14" s="14">
        <v>1</v>
      </c>
      <c r="Z14" s="14">
        <f t="shared" si="12"/>
        <v>1</v>
      </c>
      <c r="AA14" s="2">
        <f t="shared" si="5"/>
        <v>3.125E-2</v>
      </c>
      <c r="AB14" s="14">
        <f t="shared" si="13"/>
        <v>15</v>
      </c>
      <c r="AC14" s="2">
        <f t="shared" si="6"/>
        <v>4.6296296296296294E-2</v>
      </c>
    </row>
    <row r="15" spans="1:29" x14ac:dyDescent="0.25">
      <c r="A15" s="4">
        <v>7</v>
      </c>
      <c r="B15" s="5">
        <v>2007</v>
      </c>
      <c r="C15" s="1" t="s">
        <v>147</v>
      </c>
      <c r="D15" s="14">
        <v>0</v>
      </c>
      <c r="E15" s="14">
        <v>3</v>
      </c>
      <c r="F15" s="14">
        <f t="shared" si="7"/>
        <v>3</v>
      </c>
      <c r="G15" s="2">
        <f t="shared" si="0"/>
        <v>5.6603773584905662E-2</v>
      </c>
      <c r="H15" s="14">
        <v>0</v>
      </c>
      <c r="I15" s="14">
        <v>1</v>
      </c>
      <c r="J15" s="14">
        <f t="shared" si="8"/>
        <v>1</v>
      </c>
      <c r="K15" s="2">
        <f t="shared" si="1"/>
        <v>6.25E-2</v>
      </c>
      <c r="L15" s="14">
        <v>2</v>
      </c>
      <c r="M15" s="14">
        <v>1</v>
      </c>
      <c r="N15" s="14">
        <f t="shared" si="9"/>
        <v>3</v>
      </c>
      <c r="O15" s="2">
        <f t="shared" si="2"/>
        <v>7.8947368421052627E-2</v>
      </c>
      <c r="P15" s="14">
        <v>9</v>
      </c>
      <c r="Q15" s="14">
        <v>6</v>
      </c>
      <c r="R15" s="14">
        <f t="shared" si="10"/>
        <v>15</v>
      </c>
      <c r="S15" s="2">
        <f t="shared" si="3"/>
        <v>8.8757396449704137E-2</v>
      </c>
      <c r="T15" s="14">
        <v>1</v>
      </c>
      <c r="U15" s="14">
        <v>0</v>
      </c>
      <c r="V15" s="14">
        <f t="shared" si="11"/>
        <v>1</v>
      </c>
      <c r="W15" s="2">
        <f t="shared" si="4"/>
        <v>6.25E-2</v>
      </c>
      <c r="X15" s="14">
        <v>2</v>
      </c>
      <c r="Y15" s="14">
        <v>2</v>
      </c>
      <c r="Z15" s="14">
        <f t="shared" si="12"/>
        <v>4</v>
      </c>
      <c r="AA15" s="2">
        <f t="shared" si="5"/>
        <v>0.125</v>
      </c>
      <c r="AB15" s="14">
        <f t="shared" si="13"/>
        <v>27</v>
      </c>
      <c r="AC15" s="2">
        <f t="shared" si="6"/>
        <v>8.3333333333333329E-2</v>
      </c>
    </row>
    <row r="16" spans="1:29" x14ac:dyDescent="0.25">
      <c r="A16" s="4">
        <v>8</v>
      </c>
      <c r="B16" s="5">
        <v>2008</v>
      </c>
      <c r="C16" s="1" t="s">
        <v>13</v>
      </c>
      <c r="D16" s="14">
        <v>2</v>
      </c>
      <c r="E16" s="14">
        <v>0</v>
      </c>
      <c r="F16" s="14">
        <f t="shared" si="7"/>
        <v>2</v>
      </c>
      <c r="G16" s="2">
        <f t="shared" si="0"/>
        <v>3.7735849056603772E-2</v>
      </c>
      <c r="H16" s="14">
        <v>0</v>
      </c>
      <c r="I16" s="14">
        <v>0</v>
      </c>
      <c r="J16" s="14">
        <f t="shared" si="8"/>
        <v>0</v>
      </c>
      <c r="K16" s="2">
        <f t="shared" si="1"/>
        <v>0</v>
      </c>
      <c r="L16" s="14">
        <v>1</v>
      </c>
      <c r="M16" s="14">
        <v>1</v>
      </c>
      <c r="N16" s="14">
        <f t="shared" si="9"/>
        <v>2</v>
      </c>
      <c r="O16" s="2">
        <f t="shared" si="2"/>
        <v>5.2631578947368418E-2</v>
      </c>
      <c r="P16" s="14">
        <v>3</v>
      </c>
      <c r="Q16" s="14">
        <v>3</v>
      </c>
      <c r="R16" s="14">
        <f t="shared" si="10"/>
        <v>6</v>
      </c>
      <c r="S16" s="2">
        <f t="shared" si="3"/>
        <v>3.5502958579881658E-2</v>
      </c>
      <c r="T16" s="14">
        <v>1</v>
      </c>
      <c r="U16" s="14">
        <v>1</v>
      </c>
      <c r="V16" s="14">
        <f t="shared" si="11"/>
        <v>2</v>
      </c>
      <c r="W16" s="2">
        <f t="shared" si="4"/>
        <v>0.125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12</v>
      </c>
      <c r="AC16" s="2">
        <f t="shared" si="6"/>
        <v>3.7037037037037035E-2</v>
      </c>
    </row>
    <row r="17" spans="1:29" x14ac:dyDescent="0.25">
      <c r="A17" s="4">
        <v>9</v>
      </c>
      <c r="B17" s="5">
        <v>2009</v>
      </c>
      <c r="C17" s="1" t="s">
        <v>148</v>
      </c>
      <c r="D17" s="14">
        <v>1</v>
      </c>
      <c r="E17" s="14">
        <v>3</v>
      </c>
      <c r="F17" s="14">
        <f t="shared" si="7"/>
        <v>4</v>
      </c>
      <c r="G17" s="2">
        <f t="shared" si="0"/>
        <v>7.5471698113207544E-2</v>
      </c>
      <c r="H17" s="14">
        <v>1</v>
      </c>
      <c r="I17" s="14">
        <v>0</v>
      </c>
      <c r="J17" s="14">
        <f t="shared" si="8"/>
        <v>1</v>
      </c>
      <c r="K17" s="2">
        <f t="shared" si="1"/>
        <v>6.25E-2</v>
      </c>
      <c r="L17" s="14">
        <v>0</v>
      </c>
      <c r="M17" s="14">
        <v>2</v>
      </c>
      <c r="N17" s="14">
        <f t="shared" si="9"/>
        <v>2</v>
      </c>
      <c r="O17" s="2">
        <f t="shared" si="2"/>
        <v>5.2631578947368418E-2</v>
      </c>
      <c r="P17" s="14">
        <v>3</v>
      </c>
      <c r="Q17" s="14">
        <v>3</v>
      </c>
      <c r="R17" s="14">
        <f t="shared" si="10"/>
        <v>6</v>
      </c>
      <c r="S17" s="2">
        <f t="shared" si="3"/>
        <v>3.5502958579881658E-2</v>
      </c>
      <c r="T17" s="14">
        <v>1</v>
      </c>
      <c r="U17" s="14">
        <v>1</v>
      </c>
      <c r="V17" s="14">
        <f t="shared" si="11"/>
        <v>2</v>
      </c>
      <c r="W17" s="2">
        <f t="shared" si="4"/>
        <v>0.125</v>
      </c>
      <c r="X17" s="14">
        <v>0</v>
      </c>
      <c r="Y17" s="14">
        <v>1</v>
      </c>
      <c r="Z17" s="14">
        <f t="shared" si="12"/>
        <v>1</v>
      </c>
      <c r="AA17" s="2">
        <f t="shared" si="5"/>
        <v>3.125E-2</v>
      </c>
      <c r="AB17" s="14">
        <f t="shared" si="13"/>
        <v>16</v>
      </c>
      <c r="AC17" s="2">
        <f t="shared" si="6"/>
        <v>4.9382716049382713E-2</v>
      </c>
    </row>
    <row r="18" spans="1:29" x14ac:dyDescent="0.25">
      <c r="A18" s="4">
        <v>10</v>
      </c>
      <c r="B18" s="5">
        <v>2010</v>
      </c>
      <c r="C18" s="1" t="s">
        <v>149</v>
      </c>
      <c r="D18" s="14">
        <v>1</v>
      </c>
      <c r="E18" s="14">
        <v>4</v>
      </c>
      <c r="F18" s="14">
        <f t="shared" si="7"/>
        <v>5</v>
      </c>
      <c r="G18" s="2">
        <f t="shared" si="0"/>
        <v>9.4339622641509441E-2</v>
      </c>
      <c r="H18" s="14">
        <v>0</v>
      </c>
      <c r="I18" s="14">
        <v>0</v>
      </c>
      <c r="J18" s="14">
        <f t="shared" si="8"/>
        <v>0</v>
      </c>
      <c r="K18" s="2">
        <f t="shared" si="1"/>
        <v>0</v>
      </c>
      <c r="L18" s="14">
        <v>1</v>
      </c>
      <c r="M18" s="14">
        <v>1</v>
      </c>
      <c r="N18" s="14">
        <f t="shared" si="9"/>
        <v>2</v>
      </c>
      <c r="O18" s="2">
        <f t="shared" si="2"/>
        <v>5.2631578947368418E-2</v>
      </c>
      <c r="P18" s="14">
        <v>4</v>
      </c>
      <c r="Q18" s="14">
        <v>1</v>
      </c>
      <c r="R18" s="14">
        <f t="shared" si="10"/>
        <v>5</v>
      </c>
      <c r="S18" s="2">
        <f t="shared" si="3"/>
        <v>2.9585798816568046E-2</v>
      </c>
      <c r="T18" s="14">
        <v>1</v>
      </c>
      <c r="U18" s="14">
        <v>0</v>
      </c>
      <c r="V18" s="14">
        <f t="shared" si="11"/>
        <v>1</v>
      </c>
      <c r="W18" s="2">
        <f t="shared" si="4"/>
        <v>6.25E-2</v>
      </c>
      <c r="X18" s="14">
        <v>2</v>
      </c>
      <c r="Y18" s="14">
        <v>2</v>
      </c>
      <c r="Z18" s="14">
        <f t="shared" si="12"/>
        <v>4</v>
      </c>
      <c r="AA18" s="2">
        <f t="shared" si="5"/>
        <v>0.125</v>
      </c>
      <c r="AB18" s="14">
        <f t="shared" si="13"/>
        <v>17</v>
      </c>
      <c r="AC18" s="2">
        <f t="shared" si="6"/>
        <v>5.2469135802469133E-2</v>
      </c>
    </row>
    <row r="19" spans="1:29" x14ac:dyDescent="0.25">
      <c r="A19" s="4">
        <v>11</v>
      </c>
      <c r="B19" s="5">
        <v>2011</v>
      </c>
      <c r="C19" s="1" t="s">
        <v>150</v>
      </c>
      <c r="D19" s="14">
        <v>7</v>
      </c>
      <c r="E19" s="14">
        <v>3</v>
      </c>
      <c r="F19" s="14">
        <f t="shared" si="7"/>
        <v>10</v>
      </c>
      <c r="G19" s="2">
        <f t="shared" si="0"/>
        <v>0.18867924528301888</v>
      </c>
      <c r="H19" s="14">
        <v>3</v>
      </c>
      <c r="I19" s="14">
        <v>2</v>
      </c>
      <c r="J19" s="14">
        <f t="shared" si="8"/>
        <v>5</v>
      </c>
      <c r="K19" s="2">
        <f t="shared" si="1"/>
        <v>0.3125</v>
      </c>
      <c r="L19" s="14">
        <v>2</v>
      </c>
      <c r="M19" s="14">
        <v>0</v>
      </c>
      <c r="N19" s="14">
        <f t="shared" si="9"/>
        <v>2</v>
      </c>
      <c r="O19" s="2">
        <f t="shared" si="2"/>
        <v>5.2631578947368418E-2</v>
      </c>
      <c r="P19" s="14">
        <v>12</v>
      </c>
      <c r="Q19" s="14">
        <v>5</v>
      </c>
      <c r="R19" s="14">
        <f t="shared" si="10"/>
        <v>17</v>
      </c>
      <c r="S19" s="2">
        <f t="shared" si="3"/>
        <v>0.10059171597633136</v>
      </c>
      <c r="T19" s="14">
        <v>0</v>
      </c>
      <c r="U19" s="14">
        <v>1</v>
      </c>
      <c r="V19" s="14">
        <f t="shared" si="11"/>
        <v>1</v>
      </c>
      <c r="W19" s="2">
        <f t="shared" si="4"/>
        <v>6.25E-2</v>
      </c>
      <c r="X19" s="14">
        <v>0</v>
      </c>
      <c r="Y19" s="14">
        <v>2</v>
      </c>
      <c r="Z19" s="14">
        <f t="shared" si="12"/>
        <v>2</v>
      </c>
      <c r="AA19" s="2">
        <f t="shared" si="5"/>
        <v>6.25E-2</v>
      </c>
      <c r="AB19" s="14">
        <f t="shared" si="13"/>
        <v>37</v>
      </c>
      <c r="AC19" s="2">
        <f t="shared" si="6"/>
        <v>0.11419753086419752</v>
      </c>
    </row>
    <row r="20" spans="1:29" x14ac:dyDescent="0.25">
      <c r="A20" s="4">
        <v>12</v>
      </c>
      <c r="B20" s="5">
        <v>2012</v>
      </c>
      <c r="C20" s="1" t="s">
        <v>151</v>
      </c>
      <c r="D20" s="14">
        <v>1</v>
      </c>
      <c r="E20" s="14">
        <v>0</v>
      </c>
      <c r="F20" s="14">
        <f t="shared" si="7"/>
        <v>1</v>
      </c>
      <c r="G20" s="2">
        <f t="shared" si="0"/>
        <v>1.8867924528301886E-2</v>
      </c>
      <c r="H20" s="14">
        <v>1</v>
      </c>
      <c r="I20" s="14">
        <v>0</v>
      </c>
      <c r="J20" s="14">
        <f t="shared" si="8"/>
        <v>1</v>
      </c>
      <c r="K20" s="2">
        <f t="shared" si="1"/>
        <v>6.25E-2</v>
      </c>
      <c r="L20" s="14">
        <v>1</v>
      </c>
      <c r="M20" s="14">
        <v>1</v>
      </c>
      <c r="N20" s="14">
        <f t="shared" si="9"/>
        <v>2</v>
      </c>
      <c r="O20" s="2">
        <f t="shared" si="2"/>
        <v>5.2631578947368418E-2</v>
      </c>
      <c r="P20" s="14">
        <v>7</v>
      </c>
      <c r="Q20" s="14">
        <v>7</v>
      </c>
      <c r="R20" s="14">
        <f t="shared" si="10"/>
        <v>14</v>
      </c>
      <c r="S20" s="2">
        <f t="shared" si="3"/>
        <v>8.2840236686390539E-2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3</v>
      </c>
      <c r="Y20" s="14">
        <v>1</v>
      </c>
      <c r="Z20" s="14">
        <f t="shared" si="12"/>
        <v>4</v>
      </c>
      <c r="AA20" s="2">
        <f t="shared" si="5"/>
        <v>0.125</v>
      </c>
      <c r="AB20" s="14">
        <f t="shared" si="13"/>
        <v>22</v>
      </c>
      <c r="AC20" s="2">
        <f t="shared" si="6"/>
        <v>6.7901234567901231E-2</v>
      </c>
    </row>
    <row r="21" spans="1:29" x14ac:dyDescent="0.25">
      <c r="A21" s="4">
        <v>13</v>
      </c>
      <c r="B21" s="5">
        <v>2013</v>
      </c>
      <c r="C21" s="1" t="s">
        <v>152</v>
      </c>
      <c r="D21" s="14">
        <v>2</v>
      </c>
      <c r="E21" s="14">
        <v>2</v>
      </c>
      <c r="F21" s="14">
        <f t="shared" si="7"/>
        <v>4</v>
      </c>
      <c r="G21" s="2">
        <f t="shared" si="0"/>
        <v>7.5471698113207544E-2</v>
      </c>
      <c r="H21" s="14">
        <v>0</v>
      </c>
      <c r="I21" s="14">
        <v>0</v>
      </c>
      <c r="J21" s="14">
        <f t="shared" si="8"/>
        <v>0</v>
      </c>
      <c r="K21" s="2">
        <f t="shared" si="1"/>
        <v>0</v>
      </c>
      <c r="L21" s="14">
        <v>0</v>
      </c>
      <c r="M21" s="14">
        <v>2</v>
      </c>
      <c r="N21" s="14">
        <f t="shared" si="9"/>
        <v>2</v>
      </c>
      <c r="O21" s="2">
        <f t="shared" si="2"/>
        <v>5.2631578947368418E-2</v>
      </c>
      <c r="P21" s="14">
        <v>6</v>
      </c>
      <c r="Q21" s="14">
        <v>3</v>
      </c>
      <c r="R21" s="14">
        <f t="shared" si="10"/>
        <v>9</v>
      </c>
      <c r="S21" s="2">
        <f t="shared" si="3"/>
        <v>5.3254437869822487E-2</v>
      </c>
      <c r="T21" s="14">
        <v>0</v>
      </c>
      <c r="U21" s="14">
        <v>1</v>
      </c>
      <c r="V21" s="14">
        <f t="shared" si="11"/>
        <v>1</v>
      </c>
      <c r="W21" s="2">
        <f t="shared" si="4"/>
        <v>6.25E-2</v>
      </c>
      <c r="X21" s="14">
        <v>1</v>
      </c>
      <c r="Y21" s="14">
        <v>1</v>
      </c>
      <c r="Z21" s="14">
        <f t="shared" si="12"/>
        <v>2</v>
      </c>
      <c r="AA21" s="2">
        <f t="shared" si="5"/>
        <v>6.25E-2</v>
      </c>
      <c r="AB21" s="14">
        <f t="shared" si="13"/>
        <v>18</v>
      </c>
      <c r="AC21" s="2">
        <f t="shared" si="6"/>
        <v>5.5555555555555552E-2</v>
      </c>
    </row>
    <row r="22" spans="1:29" x14ac:dyDescent="0.25">
      <c r="A22" s="4">
        <v>14</v>
      </c>
      <c r="B22" s="5">
        <v>2014</v>
      </c>
      <c r="C22" s="1" t="s">
        <v>153</v>
      </c>
      <c r="D22" s="14">
        <v>2</v>
      </c>
      <c r="E22" s="14">
        <v>1</v>
      </c>
      <c r="F22" s="14">
        <f t="shared" si="7"/>
        <v>3</v>
      </c>
      <c r="G22" s="2">
        <f t="shared" si="0"/>
        <v>5.6603773584905662E-2</v>
      </c>
      <c r="H22" s="14">
        <v>3</v>
      </c>
      <c r="I22" s="14">
        <v>0</v>
      </c>
      <c r="J22" s="14">
        <f t="shared" si="8"/>
        <v>3</v>
      </c>
      <c r="K22" s="2">
        <f t="shared" si="1"/>
        <v>0.1875</v>
      </c>
      <c r="L22" s="14">
        <v>4</v>
      </c>
      <c r="M22" s="14">
        <v>2</v>
      </c>
      <c r="N22" s="14">
        <f t="shared" si="9"/>
        <v>6</v>
      </c>
      <c r="O22" s="2">
        <f t="shared" si="2"/>
        <v>0.15789473684210525</v>
      </c>
      <c r="P22" s="14">
        <v>19</v>
      </c>
      <c r="Q22" s="14">
        <v>12</v>
      </c>
      <c r="R22" s="14">
        <f t="shared" si="10"/>
        <v>31</v>
      </c>
      <c r="S22" s="2">
        <f t="shared" si="3"/>
        <v>0.18343195266272189</v>
      </c>
      <c r="T22" s="14">
        <v>1</v>
      </c>
      <c r="U22" s="14">
        <v>0</v>
      </c>
      <c r="V22" s="14">
        <f t="shared" si="11"/>
        <v>1</v>
      </c>
      <c r="W22" s="2">
        <f t="shared" si="4"/>
        <v>6.25E-2</v>
      </c>
      <c r="X22" s="14">
        <v>2</v>
      </c>
      <c r="Y22" s="14">
        <v>0</v>
      </c>
      <c r="Z22" s="14">
        <f t="shared" si="12"/>
        <v>2</v>
      </c>
      <c r="AA22" s="2">
        <f t="shared" si="5"/>
        <v>6.25E-2</v>
      </c>
      <c r="AB22" s="14">
        <f t="shared" si="13"/>
        <v>46</v>
      </c>
      <c r="AC22" s="2">
        <f t="shared" si="6"/>
        <v>0.1419753086419753</v>
      </c>
    </row>
    <row r="23" spans="1:29" x14ac:dyDescent="0.25">
      <c r="A23" s="18" t="s">
        <v>37</v>
      </c>
      <c r="B23" s="18"/>
      <c r="C23" s="18"/>
      <c r="D23" s="16">
        <f>SUM(D9:D22)</f>
        <v>28</v>
      </c>
      <c r="E23" s="16">
        <f>SUM(E9:E22)</f>
        <v>25</v>
      </c>
      <c r="F23" s="16">
        <f>SUM(F9:F22)</f>
        <v>53</v>
      </c>
      <c r="G23" s="12">
        <f>'KAB SUKOHARJO'!G17</f>
        <v>4.7661870503597124E-2</v>
      </c>
      <c r="H23" s="16">
        <f>SUM(H9:H22)</f>
        <v>10</v>
      </c>
      <c r="I23" s="16">
        <f>SUM(I9:I22)</f>
        <v>6</v>
      </c>
      <c r="J23" s="16">
        <f>SUM(J9:J22)</f>
        <v>16</v>
      </c>
      <c r="K23" s="12">
        <f>'KAB SUKOHARJO'!K17</f>
        <v>6.6115702479338845E-2</v>
      </c>
      <c r="L23" s="16">
        <f>SUM(L9:L22)</f>
        <v>17</v>
      </c>
      <c r="M23" s="16">
        <f>SUM(M9:M22)</f>
        <v>21</v>
      </c>
      <c r="N23" s="16">
        <f>SUM(N9:N22)</f>
        <v>38</v>
      </c>
      <c r="O23" s="12">
        <f>'KAB SUKOHARJO'!O17</f>
        <v>6.5972222222222224E-2</v>
      </c>
      <c r="P23" s="16">
        <f>SUM(P9:P22)</f>
        <v>103</v>
      </c>
      <c r="Q23" s="16">
        <f>SUM(Q9:Q22)</f>
        <v>66</v>
      </c>
      <c r="R23" s="16">
        <f>SUM(R9:R22)</f>
        <v>169</v>
      </c>
      <c r="S23" s="12">
        <f>'KAB SUKOHARJO'!S17</f>
        <v>0.12158273381294964</v>
      </c>
      <c r="T23" s="16">
        <f>SUM(T9:T22)</f>
        <v>11</v>
      </c>
      <c r="U23" s="16">
        <f>SUM(U9:U22)</f>
        <v>5</v>
      </c>
      <c r="V23" s="16">
        <f>SUM(V9:V22)</f>
        <v>16</v>
      </c>
      <c r="W23" s="12">
        <f>'KAB SUKOHARJO'!W17</f>
        <v>6.4777327935222673E-2</v>
      </c>
      <c r="X23" s="16">
        <f>SUM(X9:X22)</f>
        <v>19</v>
      </c>
      <c r="Y23" s="16">
        <f>SUM(Y9:Y22)</f>
        <v>13</v>
      </c>
      <c r="Z23" s="16">
        <f>SUM(Z9:Z22)</f>
        <v>32</v>
      </c>
      <c r="AA23" s="12">
        <f>'KAB SUKOHARJO'!AA17</f>
        <v>0.10774410774410774</v>
      </c>
      <c r="AB23" s="15">
        <f>SUM(AB9:AB22)</f>
        <v>324</v>
      </c>
      <c r="AC23" s="12">
        <f>'KAB SUKOHARJO'!AC17</f>
        <v>8.3850931677018639E-2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3:C23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6AE-965A-41DE-B266-C9575995AC3B}">
  <dimension ref="A1:AC24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154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155</v>
      </c>
      <c r="D9" s="14">
        <v>5</v>
      </c>
      <c r="E9" s="14">
        <v>5</v>
      </c>
      <c r="F9" s="14">
        <f>SUM(D9:E9)</f>
        <v>10</v>
      </c>
      <c r="G9" s="2">
        <f t="shared" ref="G9:G22" si="0">F9/$F$23</f>
        <v>0.11494252873563218</v>
      </c>
      <c r="H9" s="14">
        <v>0</v>
      </c>
      <c r="I9" s="14">
        <v>0</v>
      </c>
      <c r="J9" s="14">
        <f>SUM(H9:I9)</f>
        <v>0</v>
      </c>
      <c r="K9" s="2">
        <f>J9/$J$23</f>
        <v>0</v>
      </c>
      <c r="L9" s="14">
        <v>1</v>
      </c>
      <c r="M9" s="14">
        <v>0</v>
      </c>
      <c r="N9" s="14">
        <f>SUM(L9:M9)</f>
        <v>1</v>
      </c>
      <c r="O9" s="2">
        <f t="shared" ref="O9:O22" si="1">N9/$N$23</f>
        <v>2.3809523809523808E-2</v>
      </c>
      <c r="P9" s="14">
        <v>1</v>
      </c>
      <c r="Q9" s="14">
        <v>1</v>
      </c>
      <c r="R9" s="14">
        <f>SUM(P9:Q9)</f>
        <v>2</v>
      </c>
      <c r="S9" s="2">
        <f t="shared" ref="S9:S22" si="2">R9/$R$23</f>
        <v>2.0202020202020204E-2</v>
      </c>
      <c r="T9" s="14">
        <v>1</v>
      </c>
      <c r="U9" s="14">
        <v>0</v>
      </c>
      <c r="V9" s="14">
        <f>SUM(T9:U9)</f>
        <v>1</v>
      </c>
      <c r="W9" s="2">
        <f t="shared" ref="W9:W22" si="3">V9/$V$23</f>
        <v>6.6666666666666666E-2</v>
      </c>
      <c r="X9" s="14">
        <v>0</v>
      </c>
      <c r="Y9" s="14">
        <v>1</v>
      </c>
      <c r="Z9" s="14">
        <f>SUM(X9:Y9)</f>
        <v>1</v>
      </c>
      <c r="AA9" s="2">
        <f t="shared" ref="AA9:AA22" si="4">Z9/$Z$23</f>
        <v>4.5454545454545456E-2</v>
      </c>
      <c r="AB9" s="14">
        <f>Z9+V9+R9+N9+J9+F9</f>
        <v>15</v>
      </c>
      <c r="AC9" s="2">
        <f t="shared" ref="AC9:AC22" si="5">AB9/$AB$23</f>
        <v>5.4945054945054944E-2</v>
      </c>
    </row>
    <row r="10" spans="1:29" x14ac:dyDescent="0.25">
      <c r="A10" s="4">
        <v>2</v>
      </c>
      <c r="B10" s="5">
        <v>2002</v>
      </c>
      <c r="C10" s="1" t="s">
        <v>156</v>
      </c>
      <c r="D10" s="14">
        <v>7</v>
      </c>
      <c r="E10" s="14">
        <v>1</v>
      </c>
      <c r="F10" s="14">
        <f t="shared" ref="F10:F22" si="6">SUM(D10:E10)</f>
        <v>8</v>
      </c>
      <c r="G10" s="2">
        <f t="shared" si="0"/>
        <v>9.1954022988505746E-2</v>
      </c>
      <c r="H10" s="14">
        <v>0</v>
      </c>
      <c r="I10" s="14">
        <v>0</v>
      </c>
      <c r="J10" s="14">
        <f t="shared" ref="J10:J22" si="7">SUM(H10:I10)</f>
        <v>0</v>
      </c>
      <c r="K10" s="2">
        <f t="shared" ref="K9:K22" si="8">J10/$J$23</f>
        <v>0</v>
      </c>
      <c r="L10" s="14">
        <v>1</v>
      </c>
      <c r="M10" s="14">
        <v>1</v>
      </c>
      <c r="N10" s="14">
        <f t="shared" ref="N10:N22" si="9">SUM(L10:M10)</f>
        <v>2</v>
      </c>
      <c r="O10" s="2">
        <f t="shared" si="1"/>
        <v>4.7619047619047616E-2</v>
      </c>
      <c r="P10" s="14">
        <v>8</v>
      </c>
      <c r="Q10" s="14">
        <v>3</v>
      </c>
      <c r="R10" s="14">
        <f t="shared" ref="R10:R22" si="10">SUM(P10:Q10)</f>
        <v>11</v>
      </c>
      <c r="S10" s="2">
        <f t="shared" si="2"/>
        <v>0.1111111111111111</v>
      </c>
      <c r="T10" s="14">
        <v>2</v>
      </c>
      <c r="U10" s="14">
        <v>0</v>
      </c>
      <c r="V10" s="14">
        <f t="shared" ref="V10:V22" si="11">SUM(T10:U10)</f>
        <v>2</v>
      </c>
      <c r="W10" s="2">
        <f t="shared" si="3"/>
        <v>0.13333333333333333</v>
      </c>
      <c r="X10" s="14">
        <v>0</v>
      </c>
      <c r="Y10" s="14">
        <v>2</v>
      </c>
      <c r="Z10" s="14">
        <f t="shared" ref="Z10:Z22" si="12">SUM(X10:Y10)</f>
        <v>2</v>
      </c>
      <c r="AA10" s="2">
        <f t="shared" si="4"/>
        <v>9.0909090909090912E-2</v>
      </c>
      <c r="AB10" s="14">
        <f t="shared" ref="AB10:AB22" si="13">Z10+V10+R10+N10+J10+F10</f>
        <v>25</v>
      </c>
      <c r="AC10" s="2">
        <f t="shared" si="5"/>
        <v>9.1575091575091569E-2</v>
      </c>
    </row>
    <row r="11" spans="1:29" x14ac:dyDescent="0.25">
      <c r="A11" s="4">
        <v>3</v>
      </c>
      <c r="B11" s="5">
        <v>2003</v>
      </c>
      <c r="C11" s="1" t="s">
        <v>157</v>
      </c>
      <c r="D11" s="14">
        <v>4</v>
      </c>
      <c r="E11" s="14">
        <v>2</v>
      </c>
      <c r="F11" s="14">
        <f t="shared" si="6"/>
        <v>6</v>
      </c>
      <c r="G11" s="2">
        <f t="shared" si="0"/>
        <v>6.8965517241379309E-2</v>
      </c>
      <c r="H11" s="14">
        <v>0</v>
      </c>
      <c r="I11" s="14">
        <v>1</v>
      </c>
      <c r="J11" s="14">
        <f t="shared" si="7"/>
        <v>1</v>
      </c>
      <c r="K11" s="2">
        <f t="shared" si="8"/>
        <v>0.125</v>
      </c>
      <c r="L11" s="14">
        <v>4</v>
      </c>
      <c r="M11" s="14">
        <v>3</v>
      </c>
      <c r="N11" s="14">
        <f t="shared" si="9"/>
        <v>7</v>
      </c>
      <c r="O11" s="2">
        <f t="shared" si="1"/>
        <v>0.16666666666666666</v>
      </c>
      <c r="P11" s="14">
        <v>1</v>
      </c>
      <c r="Q11" s="14">
        <v>1</v>
      </c>
      <c r="R11" s="14">
        <f t="shared" si="10"/>
        <v>2</v>
      </c>
      <c r="S11" s="2">
        <f t="shared" si="2"/>
        <v>2.0202020202020204E-2</v>
      </c>
      <c r="T11" s="14">
        <v>0</v>
      </c>
      <c r="U11" s="14">
        <v>0</v>
      </c>
      <c r="V11" s="14">
        <f t="shared" si="11"/>
        <v>0</v>
      </c>
      <c r="W11" s="2">
        <f t="shared" si="3"/>
        <v>0</v>
      </c>
      <c r="X11" s="14">
        <v>0</v>
      </c>
      <c r="Y11" s="14">
        <v>0</v>
      </c>
      <c r="Z11" s="14">
        <f t="shared" si="12"/>
        <v>0</v>
      </c>
      <c r="AA11" s="2">
        <f t="shared" si="4"/>
        <v>0</v>
      </c>
      <c r="AB11" s="14">
        <f t="shared" si="13"/>
        <v>16</v>
      </c>
      <c r="AC11" s="2">
        <f t="shared" si="5"/>
        <v>5.8608058608058608E-2</v>
      </c>
    </row>
    <row r="12" spans="1:29" x14ac:dyDescent="0.25">
      <c r="A12" s="4">
        <v>4</v>
      </c>
      <c r="B12" s="5">
        <v>2004</v>
      </c>
      <c r="C12" s="1" t="s">
        <v>75</v>
      </c>
      <c r="D12" s="14">
        <v>2</v>
      </c>
      <c r="E12" s="14">
        <v>2</v>
      </c>
      <c r="F12" s="14">
        <f t="shared" si="6"/>
        <v>4</v>
      </c>
      <c r="G12" s="2">
        <f t="shared" si="0"/>
        <v>4.5977011494252873E-2</v>
      </c>
      <c r="H12" s="14">
        <v>0</v>
      </c>
      <c r="I12" s="14">
        <v>0</v>
      </c>
      <c r="J12" s="14">
        <f t="shared" si="7"/>
        <v>0</v>
      </c>
      <c r="K12" s="2">
        <f t="shared" si="8"/>
        <v>0</v>
      </c>
      <c r="L12" s="14">
        <v>1</v>
      </c>
      <c r="M12" s="14">
        <v>0</v>
      </c>
      <c r="N12" s="14">
        <f t="shared" si="9"/>
        <v>1</v>
      </c>
      <c r="O12" s="2">
        <f t="shared" si="1"/>
        <v>2.3809523809523808E-2</v>
      </c>
      <c r="P12" s="14">
        <v>5</v>
      </c>
      <c r="Q12" s="14">
        <v>1</v>
      </c>
      <c r="R12" s="14">
        <f t="shared" si="10"/>
        <v>6</v>
      </c>
      <c r="S12" s="2">
        <f t="shared" si="2"/>
        <v>6.0606060606060608E-2</v>
      </c>
      <c r="T12" s="14">
        <v>1</v>
      </c>
      <c r="U12" s="14">
        <v>0</v>
      </c>
      <c r="V12" s="14">
        <f t="shared" si="11"/>
        <v>1</v>
      </c>
      <c r="W12" s="2">
        <f t="shared" si="3"/>
        <v>6.6666666666666666E-2</v>
      </c>
      <c r="X12" s="14">
        <v>0</v>
      </c>
      <c r="Y12" s="14">
        <v>1</v>
      </c>
      <c r="Z12" s="14">
        <f t="shared" si="12"/>
        <v>1</v>
      </c>
      <c r="AA12" s="2">
        <f t="shared" si="4"/>
        <v>4.5454545454545456E-2</v>
      </c>
      <c r="AB12" s="14">
        <f t="shared" si="13"/>
        <v>13</v>
      </c>
      <c r="AC12" s="2">
        <f t="shared" si="5"/>
        <v>4.7619047619047616E-2</v>
      </c>
    </row>
    <row r="13" spans="1:29" x14ac:dyDescent="0.25">
      <c r="A13" s="4">
        <v>5</v>
      </c>
      <c r="B13" s="5">
        <v>2005</v>
      </c>
      <c r="C13" s="1" t="s">
        <v>158</v>
      </c>
      <c r="D13" s="14">
        <v>3</v>
      </c>
      <c r="E13" s="14">
        <v>2</v>
      </c>
      <c r="F13" s="14">
        <f t="shared" si="6"/>
        <v>5</v>
      </c>
      <c r="G13" s="2">
        <f t="shared" si="0"/>
        <v>5.7471264367816091E-2</v>
      </c>
      <c r="H13" s="14">
        <v>0</v>
      </c>
      <c r="I13" s="14">
        <v>0</v>
      </c>
      <c r="J13" s="14">
        <f t="shared" si="7"/>
        <v>0</v>
      </c>
      <c r="K13" s="2">
        <f t="shared" si="8"/>
        <v>0</v>
      </c>
      <c r="L13" s="14">
        <v>2</v>
      </c>
      <c r="M13" s="14">
        <v>2</v>
      </c>
      <c r="N13" s="14">
        <f t="shared" si="9"/>
        <v>4</v>
      </c>
      <c r="O13" s="2">
        <f t="shared" si="1"/>
        <v>9.5238095238095233E-2</v>
      </c>
      <c r="P13" s="14">
        <v>2</v>
      </c>
      <c r="Q13" s="14">
        <v>1</v>
      </c>
      <c r="R13" s="14">
        <f t="shared" si="10"/>
        <v>3</v>
      </c>
      <c r="S13" s="2">
        <f t="shared" si="2"/>
        <v>3.0303030303030304E-2</v>
      </c>
      <c r="T13" s="14">
        <v>0</v>
      </c>
      <c r="U13" s="14">
        <v>0</v>
      </c>
      <c r="V13" s="14">
        <f t="shared" si="11"/>
        <v>0</v>
      </c>
      <c r="W13" s="2">
        <f t="shared" si="3"/>
        <v>0</v>
      </c>
      <c r="X13" s="14">
        <v>1</v>
      </c>
      <c r="Y13" s="14">
        <v>0</v>
      </c>
      <c r="Z13" s="14">
        <f t="shared" si="12"/>
        <v>1</v>
      </c>
      <c r="AA13" s="2">
        <f t="shared" si="4"/>
        <v>4.5454545454545456E-2</v>
      </c>
      <c r="AB13" s="14">
        <f t="shared" si="13"/>
        <v>13</v>
      </c>
      <c r="AC13" s="2">
        <f t="shared" si="5"/>
        <v>4.7619047619047616E-2</v>
      </c>
    </row>
    <row r="14" spans="1:29" x14ac:dyDescent="0.25">
      <c r="A14" s="4">
        <v>6</v>
      </c>
      <c r="B14" s="5">
        <v>2006</v>
      </c>
      <c r="C14" s="1" t="s">
        <v>159</v>
      </c>
      <c r="D14" s="14">
        <v>2</v>
      </c>
      <c r="E14" s="14">
        <v>1</v>
      </c>
      <c r="F14" s="14">
        <f t="shared" si="6"/>
        <v>3</v>
      </c>
      <c r="G14" s="2">
        <f t="shared" si="0"/>
        <v>3.4482758620689655E-2</v>
      </c>
      <c r="H14" s="14">
        <v>0</v>
      </c>
      <c r="I14" s="14">
        <v>0</v>
      </c>
      <c r="J14" s="14">
        <f t="shared" si="7"/>
        <v>0</v>
      </c>
      <c r="K14" s="2">
        <f t="shared" si="8"/>
        <v>0</v>
      </c>
      <c r="L14" s="14">
        <v>0</v>
      </c>
      <c r="M14" s="14">
        <v>0</v>
      </c>
      <c r="N14" s="14">
        <f t="shared" si="9"/>
        <v>0</v>
      </c>
      <c r="O14" s="2">
        <f t="shared" si="1"/>
        <v>0</v>
      </c>
      <c r="P14" s="14">
        <v>2</v>
      </c>
      <c r="Q14" s="14">
        <v>2</v>
      </c>
      <c r="R14" s="14">
        <f t="shared" si="10"/>
        <v>4</v>
      </c>
      <c r="S14" s="2">
        <f t="shared" si="2"/>
        <v>4.0404040404040407E-2</v>
      </c>
      <c r="T14" s="14">
        <v>0</v>
      </c>
      <c r="U14" s="14">
        <v>0</v>
      </c>
      <c r="V14" s="14">
        <f t="shared" si="11"/>
        <v>0</v>
      </c>
      <c r="W14" s="2">
        <f t="shared" si="3"/>
        <v>0</v>
      </c>
      <c r="X14" s="14">
        <v>1</v>
      </c>
      <c r="Y14" s="14">
        <v>0</v>
      </c>
      <c r="Z14" s="14">
        <f t="shared" si="12"/>
        <v>1</v>
      </c>
      <c r="AA14" s="2">
        <f t="shared" si="4"/>
        <v>4.5454545454545456E-2</v>
      </c>
      <c r="AB14" s="14">
        <f t="shared" si="13"/>
        <v>8</v>
      </c>
      <c r="AC14" s="2">
        <f t="shared" si="5"/>
        <v>2.9304029304029304E-2</v>
      </c>
    </row>
    <row r="15" spans="1:29" x14ac:dyDescent="0.25">
      <c r="A15" s="4">
        <v>7</v>
      </c>
      <c r="B15" s="5">
        <v>2007</v>
      </c>
      <c r="C15" s="1" t="s">
        <v>160</v>
      </c>
      <c r="D15" s="14">
        <v>2</v>
      </c>
      <c r="E15" s="14">
        <v>2</v>
      </c>
      <c r="F15" s="14">
        <f t="shared" si="6"/>
        <v>4</v>
      </c>
      <c r="G15" s="2">
        <f t="shared" si="0"/>
        <v>4.5977011494252873E-2</v>
      </c>
      <c r="H15" s="14">
        <v>0</v>
      </c>
      <c r="I15" s="14">
        <v>0</v>
      </c>
      <c r="J15" s="14">
        <f t="shared" si="7"/>
        <v>0</v>
      </c>
      <c r="K15" s="2">
        <f t="shared" si="8"/>
        <v>0</v>
      </c>
      <c r="L15" s="14">
        <v>5</v>
      </c>
      <c r="M15" s="14">
        <v>2</v>
      </c>
      <c r="N15" s="14">
        <f t="shared" si="9"/>
        <v>7</v>
      </c>
      <c r="O15" s="2">
        <f t="shared" si="1"/>
        <v>0.16666666666666666</v>
      </c>
      <c r="P15" s="14">
        <v>7</v>
      </c>
      <c r="Q15" s="14">
        <v>5</v>
      </c>
      <c r="R15" s="14">
        <f t="shared" si="10"/>
        <v>12</v>
      </c>
      <c r="S15" s="2">
        <f t="shared" si="2"/>
        <v>0.12121212121212122</v>
      </c>
      <c r="T15" s="14">
        <v>1</v>
      </c>
      <c r="U15" s="14">
        <v>2</v>
      </c>
      <c r="V15" s="14">
        <f t="shared" si="11"/>
        <v>3</v>
      </c>
      <c r="W15" s="2">
        <f t="shared" si="3"/>
        <v>0.2</v>
      </c>
      <c r="X15" s="14">
        <v>0</v>
      </c>
      <c r="Y15" s="14">
        <v>1</v>
      </c>
      <c r="Z15" s="14">
        <f t="shared" si="12"/>
        <v>1</v>
      </c>
      <c r="AA15" s="2">
        <f t="shared" si="4"/>
        <v>4.5454545454545456E-2</v>
      </c>
      <c r="AB15" s="14">
        <f t="shared" si="13"/>
        <v>27</v>
      </c>
      <c r="AC15" s="2">
        <f t="shared" si="5"/>
        <v>9.8901098901098897E-2</v>
      </c>
    </row>
    <row r="16" spans="1:29" x14ac:dyDescent="0.25">
      <c r="A16" s="4">
        <v>8</v>
      </c>
      <c r="B16" s="5">
        <v>2008</v>
      </c>
      <c r="C16" s="1" t="s">
        <v>161</v>
      </c>
      <c r="D16" s="14">
        <v>4</v>
      </c>
      <c r="E16" s="14">
        <v>2</v>
      </c>
      <c r="F16" s="14">
        <f t="shared" si="6"/>
        <v>6</v>
      </c>
      <c r="G16" s="2">
        <f t="shared" si="0"/>
        <v>6.8965517241379309E-2</v>
      </c>
      <c r="H16" s="14">
        <v>0</v>
      </c>
      <c r="I16" s="14">
        <v>0</v>
      </c>
      <c r="J16" s="14">
        <f t="shared" si="7"/>
        <v>0</v>
      </c>
      <c r="K16" s="2">
        <f t="shared" si="8"/>
        <v>0</v>
      </c>
      <c r="L16" s="14">
        <v>0</v>
      </c>
      <c r="M16" s="14">
        <v>0</v>
      </c>
      <c r="N16" s="14">
        <f t="shared" si="9"/>
        <v>0</v>
      </c>
      <c r="O16" s="2">
        <f t="shared" si="1"/>
        <v>0</v>
      </c>
      <c r="P16" s="14">
        <v>8</v>
      </c>
      <c r="Q16" s="14">
        <v>1</v>
      </c>
      <c r="R16" s="14">
        <f t="shared" si="10"/>
        <v>9</v>
      </c>
      <c r="S16" s="2">
        <f t="shared" si="2"/>
        <v>9.0909090909090912E-2</v>
      </c>
      <c r="T16" s="14">
        <v>0</v>
      </c>
      <c r="U16" s="14">
        <v>0</v>
      </c>
      <c r="V16" s="14">
        <f t="shared" si="11"/>
        <v>0</v>
      </c>
      <c r="W16" s="2">
        <f t="shared" si="3"/>
        <v>0</v>
      </c>
      <c r="X16" s="14">
        <v>0</v>
      </c>
      <c r="Y16" s="14">
        <v>0</v>
      </c>
      <c r="Z16" s="14">
        <f t="shared" si="12"/>
        <v>0</v>
      </c>
      <c r="AA16" s="2">
        <f t="shared" si="4"/>
        <v>0</v>
      </c>
      <c r="AB16" s="14">
        <f t="shared" si="13"/>
        <v>15</v>
      </c>
      <c r="AC16" s="2">
        <f t="shared" si="5"/>
        <v>5.4945054945054944E-2</v>
      </c>
    </row>
    <row r="17" spans="1:29" x14ac:dyDescent="0.25">
      <c r="A17" s="4">
        <v>9</v>
      </c>
      <c r="B17" s="5">
        <v>2009</v>
      </c>
      <c r="C17" s="1" t="s">
        <v>162</v>
      </c>
      <c r="D17" s="14">
        <v>0</v>
      </c>
      <c r="E17" s="14">
        <v>2</v>
      </c>
      <c r="F17" s="14">
        <f t="shared" si="6"/>
        <v>2</v>
      </c>
      <c r="G17" s="2">
        <f t="shared" si="0"/>
        <v>2.2988505747126436E-2</v>
      </c>
      <c r="H17" s="14">
        <v>0</v>
      </c>
      <c r="I17" s="14">
        <v>0</v>
      </c>
      <c r="J17" s="14">
        <f t="shared" si="7"/>
        <v>0</v>
      </c>
      <c r="K17" s="2">
        <f t="shared" si="8"/>
        <v>0</v>
      </c>
      <c r="L17" s="14">
        <v>0</v>
      </c>
      <c r="M17" s="14">
        <v>1</v>
      </c>
      <c r="N17" s="14">
        <f t="shared" si="9"/>
        <v>1</v>
      </c>
      <c r="O17" s="2">
        <f t="shared" si="1"/>
        <v>2.3809523809523808E-2</v>
      </c>
      <c r="P17" s="14">
        <v>4</v>
      </c>
      <c r="Q17" s="14">
        <v>6</v>
      </c>
      <c r="R17" s="14">
        <f t="shared" si="10"/>
        <v>10</v>
      </c>
      <c r="S17" s="2">
        <f t="shared" si="2"/>
        <v>0.10101010101010101</v>
      </c>
      <c r="T17" s="14">
        <v>1</v>
      </c>
      <c r="U17" s="14">
        <v>2</v>
      </c>
      <c r="V17" s="14">
        <f t="shared" si="11"/>
        <v>3</v>
      </c>
      <c r="W17" s="2">
        <f t="shared" si="3"/>
        <v>0.2</v>
      </c>
      <c r="X17" s="14">
        <v>0</v>
      </c>
      <c r="Y17" s="14">
        <v>1</v>
      </c>
      <c r="Z17" s="14">
        <f t="shared" si="12"/>
        <v>1</v>
      </c>
      <c r="AA17" s="2">
        <f t="shared" si="4"/>
        <v>4.5454545454545456E-2</v>
      </c>
      <c r="AB17" s="14">
        <f t="shared" si="13"/>
        <v>17</v>
      </c>
      <c r="AC17" s="2">
        <f t="shared" si="5"/>
        <v>6.2271062271062272E-2</v>
      </c>
    </row>
    <row r="18" spans="1:29" x14ac:dyDescent="0.25">
      <c r="A18" s="4">
        <v>10</v>
      </c>
      <c r="B18" s="5">
        <v>2010</v>
      </c>
      <c r="C18" s="1" t="s">
        <v>163</v>
      </c>
      <c r="D18" s="14">
        <v>4</v>
      </c>
      <c r="E18" s="14">
        <v>2</v>
      </c>
      <c r="F18" s="14">
        <f t="shared" si="6"/>
        <v>6</v>
      </c>
      <c r="G18" s="2">
        <f t="shared" si="0"/>
        <v>6.8965517241379309E-2</v>
      </c>
      <c r="H18" s="14">
        <v>1</v>
      </c>
      <c r="I18" s="14">
        <v>0</v>
      </c>
      <c r="J18" s="14">
        <f t="shared" si="7"/>
        <v>1</v>
      </c>
      <c r="K18" s="2">
        <f t="shared" si="8"/>
        <v>0.125</v>
      </c>
      <c r="L18" s="14">
        <v>1</v>
      </c>
      <c r="M18" s="14">
        <v>0</v>
      </c>
      <c r="N18" s="14">
        <f t="shared" si="9"/>
        <v>1</v>
      </c>
      <c r="O18" s="2">
        <f t="shared" si="1"/>
        <v>2.3809523809523808E-2</v>
      </c>
      <c r="P18" s="14">
        <v>3</v>
      </c>
      <c r="Q18" s="14">
        <v>0</v>
      </c>
      <c r="R18" s="14">
        <f t="shared" si="10"/>
        <v>3</v>
      </c>
      <c r="S18" s="2">
        <f t="shared" si="2"/>
        <v>3.0303030303030304E-2</v>
      </c>
      <c r="T18" s="14">
        <v>0</v>
      </c>
      <c r="U18" s="14">
        <v>0</v>
      </c>
      <c r="V18" s="14">
        <f t="shared" si="11"/>
        <v>0</v>
      </c>
      <c r="W18" s="2">
        <f t="shared" si="3"/>
        <v>0</v>
      </c>
      <c r="X18" s="14">
        <v>0</v>
      </c>
      <c r="Y18" s="14">
        <v>2</v>
      </c>
      <c r="Z18" s="14">
        <f t="shared" si="12"/>
        <v>2</v>
      </c>
      <c r="AA18" s="2">
        <f t="shared" si="4"/>
        <v>9.0909090909090912E-2</v>
      </c>
      <c r="AB18" s="14">
        <f t="shared" si="13"/>
        <v>13</v>
      </c>
      <c r="AC18" s="2">
        <f t="shared" si="5"/>
        <v>4.7619047619047616E-2</v>
      </c>
    </row>
    <row r="19" spans="1:29" x14ac:dyDescent="0.25">
      <c r="A19" s="4">
        <v>11</v>
      </c>
      <c r="B19" s="5">
        <v>2011</v>
      </c>
      <c r="C19" s="1" t="s">
        <v>164</v>
      </c>
      <c r="D19" s="14">
        <v>3</v>
      </c>
      <c r="E19" s="14">
        <v>5</v>
      </c>
      <c r="F19" s="14">
        <f t="shared" si="6"/>
        <v>8</v>
      </c>
      <c r="G19" s="2">
        <f t="shared" si="0"/>
        <v>9.1954022988505746E-2</v>
      </c>
      <c r="H19" s="14">
        <v>0</v>
      </c>
      <c r="I19" s="14">
        <v>1</v>
      </c>
      <c r="J19" s="14">
        <f t="shared" si="7"/>
        <v>1</v>
      </c>
      <c r="K19" s="2">
        <f t="shared" si="8"/>
        <v>0.125</v>
      </c>
      <c r="L19" s="14">
        <v>2</v>
      </c>
      <c r="M19" s="14">
        <v>2</v>
      </c>
      <c r="N19" s="14">
        <f t="shared" si="9"/>
        <v>4</v>
      </c>
      <c r="O19" s="2">
        <f t="shared" si="1"/>
        <v>9.5238095238095233E-2</v>
      </c>
      <c r="P19" s="14">
        <v>5</v>
      </c>
      <c r="Q19" s="14">
        <v>0</v>
      </c>
      <c r="R19" s="14">
        <f t="shared" si="10"/>
        <v>5</v>
      </c>
      <c r="S19" s="2">
        <f t="shared" si="2"/>
        <v>5.0505050505050504E-2</v>
      </c>
      <c r="T19" s="14">
        <v>0</v>
      </c>
      <c r="U19" s="14">
        <v>0</v>
      </c>
      <c r="V19" s="14">
        <f t="shared" si="11"/>
        <v>0</v>
      </c>
      <c r="W19" s="2">
        <f t="shared" si="3"/>
        <v>0</v>
      </c>
      <c r="X19" s="14">
        <v>0</v>
      </c>
      <c r="Y19" s="14">
        <v>2</v>
      </c>
      <c r="Z19" s="14">
        <f t="shared" si="12"/>
        <v>2</v>
      </c>
      <c r="AA19" s="2">
        <f t="shared" si="4"/>
        <v>9.0909090909090912E-2</v>
      </c>
      <c r="AB19" s="14">
        <f t="shared" si="13"/>
        <v>20</v>
      </c>
      <c r="AC19" s="2">
        <f t="shared" si="5"/>
        <v>7.3260073260073263E-2</v>
      </c>
    </row>
    <row r="20" spans="1:29" x14ac:dyDescent="0.25">
      <c r="A20" s="4">
        <v>12</v>
      </c>
      <c r="B20" s="5">
        <v>2012</v>
      </c>
      <c r="C20" s="1" t="s">
        <v>165</v>
      </c>
      <c r="D20" s="14">
        <v>4</v>
      </c>
      <c r="E20" s="14">
        <v>4</v>
      </c>
      <c r="F20" s="14">
        <f t="shared" si="6"/>
        <v>8</v>
      </c>
      <c r="G20" s="2">
        <f t="shared" si="0"/>
        <v>9.1954022988505746E-2</v>
      </c>
      <c r="H20" s="14">
        <v>0</v>
      </c>
      <c r="I20" s="14">
        <v>2</v>
      </c>
      <c r="J20" s="14">
        <f t="shared" si="7"/>
        <v>2</v>
      </c>
      <c r="K20" s="2">
        <f t="shared" si="8"/>
        <v>0.25</v>
      </c>
      <c r="L20" s="14">
        <v>3</v>
      </c>
      <c r="M20" s="14">
        <v>4</v>
      </c>
      <c r="N20" s="14">
        <f t="shared" si="9"/>
        <v>7</v>
      </c>
      <c r="O20" s="2">
        <f t="shared" si="1"/>
        <v>0.16666666666666666</v>
      </c>
      <c r="P20" s="14">
        <v>6</v>
      </c>
      <c r="Q20" s="14">
        <v>2</v>
      </c>
      <c r="R20" s="14">
        <f t="shared" si="10"/>
        <v>8</v>
      </c>
      <c r="S20" s="2">
        <f t="shared" si="2"/>
        <v>8.0808080808080815E-2</v>
      </c>
      <c r="T20" s="14">
        <v>0</v>
      </c>
      <c r="U20" s="14">
        <v>1</v>
      </c>
      <c r="V20" s="14">
        <f t="shared" si="11"/>
        <v>1</v>
      </c>
      <c r="W20" s="2">
        <f t="shared" si="3"/>
        <v>6.6666666666666666E-2</v>
      </c>
      <c r="X20" s="14">
        <v>1</v>
      </c>
      <c r="Y20" s="14">
        <v>2</v>
      </c>
      <c r="Z20" s="14">
        <f t="shared" si="12"/>
        <v>3</v>
      </c>
      <c r="AA20" s="2">
        <f t="shared" si="4"/>
        <v>0.13636363636363635</v>
      </c>
      <c r="AB20" s="14">
        <f t="shared" si="13"/>
        <v>29</v>
      </c>
      <c r="AC20" s="2">
        <f t="shared" si="5"/>
        <v>0.10622710622710622</v>
      </c>
    </row>
    <row r="21" spans="1:29" x14ac:dyDescent="0.25">
      <c r="A21" s="4">
        <v>13</v>
      </c>
      <c r="B21" s="5">
        <v>2013</v>
      </c>
      <c r="C21" s="1" t="s">
        <v>41</v>
      </c>
      <c r="D21" s="14">
        <v>3</v>
      </c>
      <c r="E21" s="14">
        <v>3</v>
      </c>
      <c r="F21" s="14">
        <f t="shared" si="6"/>
        <v>6</v>
      </c>
      <c r="G21" s="2">
        <f t="shared" si="0"/>
        <v>6.8965517241379309E-2</v>
      </c>
      <c r="H21" s="14">
        <v>0</v>
      </c>
      <c r="I21" s="14">
        <v>0</v>
      </c>
      <c r="J21" s="14">
        <f t="shared" si="7"/>
        <v>0</v>
      </c>
      <c r="K21" s="2">
        <f t="shared" si="8"/>
        <v>0</v>
      </c>
      <c r="L21" s="14">
        <v>2</v>
      </c>
      <c r="M21" s="14">
        <v>1</v>
      </c>
      <c r="N21" s="14">
        <f t="shared" si="9"/>
        <v>3</v>
      </c>
      <c r="O21" s="2">
        <f t="shared" si="1"/>
        <v>7.1428571428571425E-2</v>
      </c>
      <c r="P21" s="14">
        <v>5</v>
      </c>
      <c r="Q21" s="14">
        <v>3</v>
      </c>
      <c r="R21" s="14">
        <f t="shared" si="10"/>
        <v>8</v>
      </c>
      <c r="S21" s="2">
        <f t="shared" si="2"/>
        <v>8.0808080808080815E-2</v>
      </c>
      <c r="T21" s="14">
        <v>0</v>
      </c>
      <c r="U21" s="14">
        <v>2</v>
      </c>
      <c r="V21" s="14">
        <f t="shared" si="11"/>
        <v>2</v>
      </c>
      <c r="W21" s="2">
        <f t="shared" si="3"/>
        <v>0.13333333333333333</v>
      </c>
      <c r="X21" s="14">
        <v>4</v>
      </c>
      <c r="Y21" s="14">
        <v>0</v>
      </c>
      <c r="Z21" s="14">
        <f t="shared" si="12"/>
        <v>4</v>
      </c>
      <c r="AA21" s="2">
        <f t="shared" si="4"/>
        <v>0.18181818181818182</v>
      </c>
      <c r="AB21" s="14">
        <f t="shared" si="13"/>
        <v>23</v>
      </c>
      <c r="AC21" s="2">
        <f t="shared" si="5"/>
        <v>8.4249084249084255E-2</v>
      </c>
    </row>
    <row r="22" spans="1:29" x14ac:dyDescent="0.25">
      <c r="A22" s="4">
        <v>14</v>
      </c>
      <c r="B22" s="5">
        <v>2014</v>
      </c>
      <c r="C22" s="1" t="s">
        <v>166</v>
      </c>
      <c r="D22" s="14">
        <v>6</v>
      </c>
      <c r="E22" s="14">
        <v>5</v>
      </c>
      <c r="F22" s="14">
        <f t="shared" si="6"/>
        <v>11</v>
      </c>
      <c r="G22" s="2">
        <f t="shared" si="0"/>
        <v>0.12643678160919541</v>
      </c>
      <c r="H22" s="14">
        <v>0</v>
      </c>
      <c r="I22" s="14">
        <v>3</v>
      </c>
      <c r="J22" s="14">
        <f t="shared" si="7"/>
        <v>3</v>
      </c>
      <c r="K22" s="2">
        <f t="shared" si="8"/>
        <v>0.375</v>
      </c>
      <c r="L22" s="14">
        <v>2</v>
      </c>
      <c r="M22" s="14">
        <v>2</v>
      </c>
      <c r="N22" s="14">
        <f t="shared" si="9"/>
        <v>4</v>
      </c>
      <c r="O22" s="2">
        <f t="shared" si="1"/>
        <v>9.5238095238095233E-2</v>
      </c>
      <c r="P22" s="14">
        <v>13</v>
      </c>
      <c r="Q22" s="14">
        <v>3</v>
      </c>
      <c r="R22" s="14">
        <f t="shared" si="10"/>
        <v>16</v>
      </c>
      <c r="S22" s="2">
        <f t="shared" si="2"/>
        <v>0.16161616161616163</v>
      </c>
      <c r="T22" s="14">
        <v>2</v>
      </c>
      <c r="U22" s="14">
        <v>0</v>
      </c>
      <c r="V22" s="14">
        <f t="shared" si="11"/>
        <v>2</v>
      </c>
      <c r="W22" s="2">
        <f t="shared" si="3"/>
        <v>0.13333333333333333</v>
      </c>
      <c r="X22" s="14">
        <v>1</v>
      </c>
      <c r="Y22" s="14">
        <v>2</v>
      </c>
      <c r="Z22" s="14">
        <f t="shared" si="12"/>
        <v>3</v>
      </c>
      <c r="AA22" s="2">
        <f t="shared" si="4"/>
        <v>0.13636363636363635</v>
      </c>
      <c r="AB22" s="14">
        <f t="shared" si="13"/>
        <v>39</v>
      </c>
      <c r="AC22" s="2">
        <f t="shared" si="5"/>
        <v>0.14285714285714285</v>
      </c>
    </row>
    <row r="23" spans="1:29" x14ac:dyDescent="0.25">
      <c r="A23" s="18" t="s">
        <v>37</v>
      </c>
      <c r="B23" s="18"/>
      <c r="C23" s="18"/>
      <c r="D23" s="16">
        <f>SUM(D9:D22)</f>
        <v>49</v>
      </c>
      <c r="E23" s="16">
        <f>SUM(E9:E22)</f>
        <v>38</v>
      </c>
      <c r="F23" s="16">
        <f>SUM(F9:F22)</f>
        <v>87</v>
      </c>
      <c r="G23" s="12">
        <f>'KAB SUKOHARJO'!G18</f>
        <v>7.8237410071942445E-2</v>
      </c>
      <c r="H23" s="16">
        <f>SUM(H9:H22)</f>
        <v>1</v>
      </c>
      <c r="I23" s="16">
        <f>SUM(I9:I22)</f>
        <v>7</v>
      </c>
      <c r="J23" s="16">
        <f>SUM(J9:J22)</f>
        <v>8</v>
      </c>
      <c r="K23" s="12">
        <f>'KAB SUKOHARJO'!K18</f>
        <v>3.3057851239669422E-2</v>
      </c>
      <c r="L23" s="16">
        <f>SUM(L9:L22)</f>
        <v>24</v>
      </c>
      <c r="M23" s="16">
        <f>SUM(M9:M22)</f>
        <v>18</v>
      </c>
      <c r="N23" s="16">
        <f>SUM(N9:N22)</f>
        <v>42</v>
      </c>
      <c r="O23" s="12">
        <f>'KAB SUKOHARJO'!O18</f>
        <v>7.2916666666666671E-2</v>
      </c>
      <c r="P23" s="16">
        <f>SUM(P9:P22)</f>
        <v>70</v>
      </c>
      <c r="Q23" s="16">
        <f>SUM(Q9:Q22)</f>
        <v>29</v>
      </c>
      <c r="R23" s="16">
        <f>SUM(R9:R22)</f>
        <v>99</v>
      </c>
      <c r="S23" s="12">
        <f>'KAB SUKOHARJO'!S18</f>
        <v>7.1223021582733817E-2</v>
      </c>
      <c r="T23" s="16">
        <f>SUM(T9:T22)</f>
        <v>8</v>
      </c>
      <c r="U23" s="16">
        <f>SUM(U9:U22)</f>
        <v>7</v>
      </c>
      <c r="V23" s="16">
        <f>SUM(V9:V22)</f>
        <v>15</v>
      </c>
      <c r="W23" s="12">
        <f>'KAB SUKOHARJO'!W18</f>
        <v>6.0728744939271252E-2</v>
      </c>
      <c r="X23" s="16">
        <f>SUM(X9:X22)</f>
        <v>8</v>
      </c>
      <c r="Y23" s="16">
        <f>SUM(Y9:Y22)</f>
        <v>14</v>
      </c>
      <c r="Z23" s="16">
        <f>SUM(Z9:Z22)</f>
        <v>22</v>
      </c>
      <c r="AA23" s="12">
        <f>'KAB SUKOHARJO'!AA18</f>
        <v>7.407407407407407E-2</v>
      </c>
      <c r="AB23" s="15">
        <f>SUM(AB9:AB22)</f>
        <v>273</v>
      </c>
      <c r="AC23" s="12">
        <f>'KAB SUKOHARJO'!AC18</f>
        <v>7.0652173913043473E-2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3:C23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AD3E-8968-44E5-BFA5-22CBBD6C3FA8}">
  <dimension ref="A1:AC24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167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168</v>
      </c>
      <c r="D9" s="14">
        <v>0</v>
      </c>
      <c r="E9" s="14">
        <v>0</v>
      </c>
      <c r="F9" s="14">
        <f>SUM(D9:E9)</f>
        <v>0</v>
      </c>
      <c r="G9" s="2">
        <f t="shared" ref="G9:G22" si="0">F9/$F$23</f>
        <v>0</v>
      </c>
      <c r="H9" s="14">
        <v>0</v>
      </c>
      <c r="I9" s="14">
        <v>0</v>
      </c>
      <c r="J9" s="14">
        <f>SUM(H9:I9)</f>
        <v>0</v>
      </c>
      <c r="K9" s="2">
        <f t="shared" ref="K9:K22" si="1">J9/$J$23</f>
        <v>0</v>
      </c>
      <c r="L9" s="14">
        <v>0</v>
      </c>
      <c r="M9" s="14">
        <v>0</v>
      </c>
      <c r="N9" s="14">
        <f>SUM(L9:M9)</f>
        <v>0</v>
      </c>
      <c r="O9" s="2">
        <f t="shared" ref="O9:O22" si="2">N9/$N$23</f>
        <v>0</v>
      </c>
      <c r="P9" s="14">
        <v>2</v>
      </c>
      <c r="Q9" s="14">
        <v>3</v>
      </c>
      <c r="R9" s="14">
        <f>SUM(P9:Q9)</f>
        <v>5</v>
      </c>
      <c r="S9" s="2">
        <f t="shared" ref="S9:S22" si="3">R9/$R$23</f>
        <v>7.0422535211267609E-2</v>
      </c>
      <c r="T9" s="14">
        <v>0</v>
      </c>
      <c r="U9" s="14">
        <v>1</v>
      </c>
      <c r="V9" s="14">
        <f>SUM(T9:U9)</f>
        <v>1</v>
      </c>
      <c r="W9" s="2">
        <f t="shared" ref="W9:W22" si="4">V9/$V$23</f>
        <v>7.6923076923076927E-2</v>
      </c>
      <c r="X9" s="14">
        <v>0</v>
      </c>
      <c r="Y9" s="14">
        <v>0</v>
      </c>
      <c r="Z9" s="14">
        <f>SUM(X9:Y9)</f>
        <v>0</v>
      </c>
      <c r="AA9" s="2">
        <f t="shared" ref="AA9:AA22" si="5">Z9/$Z$23</f>
        <v>0</v>
      </c>
      <c r="AB9" s="14">
        <f>Z9+V9+R9+N9+J9+F9</f>
        <v>6</v>
      </c>
      <c r="AC9" s="2">
        <f t="shared" ref="AC9:AC22" si="6">AB9/$AB$23</f>
        <v>3.1088082901554404E-2</v>
      </c>
    </row>
    <row r="10" spans="1:29" x14ac:dyDescent="0.25">
      <c r="A10" s="4">
        <v>2</v>
      </c>
      <c r="B10" s="5">
        <v>2002</v>
      </c>
      <c r="C10" s="1" t="s">
        <v>169</v>
      </c>
      <c r="D10" s="14">
        <v>0</v>
      </c>
      <c r="E10" s="14">
        <v>0</v>
      </c>
      <c r="F10" s="14">
        <f t="shared" ref="F10:F22" si="7">SUM(D10:E10)</f>
        <v>0</v>
      </c>
      <c r="G10" s="2">
        <f t="shared" si="0"/>
        <v>0</v>
      </c>
      <c r="H10" s="14">
        <v>0</v>
      </c>
      <c r="I10" s="14">
        <v>1</v>
      </c>
      <c r="J10" s="14">
        <f t="shared" ref="J10:J22" si="8">SUM(H10:I10)</f>
        <v>1</v>
      </c>
      <c r="K10" s="2">
        <f t="shared" si="1"/>
        <v>5.8823529411764705E-2</v>
      </c>
      <c r="L10" s="14">
        <v>1</v>
      </c>
      <c r="M10" s="14">
        <v>0</v>
      </c>
      <c r="N10" s="14">
        <f t="shared" ref="N10:N22" si="9">SUM(L10:M10)</f>
        <v>1</v>
      </c>
      <c r="O10" s="2">
        <f t="shared" si="2"/>
        <v>3.8461538461538464E-2</v>
      </c>
      <c r="P10" s="14">
        <v>0</v>
      </c>
      <c r="Q10" s="14">
        <v>0</v>
      </c>
      <c r="R10" s="14">
        <f t="shared" ref="R10:R22" si="10">SUM(P10:Q10)</f>
        <v>0</v>
      </c>
      <c r="S10" s="2">
        <f t="shared" si="3"/>
        <v>0</v>
      </c>
      <c r="T10" s="14">
        <v>0</v>
      </c>
      <c r="U10" s="14">
        <v>2</v>
      </c>
      <c r="V10" s="14">
        <f t="shared" ref="V10:V22" si="11">SUM(T10:U10)</f>
        <v>2</v>
      </c>
      <c r="W10" s="2">
        <f t="shared" si="4"/>
        <v>0.15384615384615385</v>
      </c>
      <c r="X10" s="14">
        <v>0</v>
      </c>
      <c r="Y10" s="14">
        <v>2</v>
      </c>
      <c r="Z10" s="14">
        <f t="shared" ref="Z10:Z22" si="12">SUM(X10:Y10)</f>
        <v>2</v>
      </c>
      <c r="AA10" s="2">
        <f t="shared" si="5"/>
        <v>0.25</v>
      </c>
      <c r="AB10" s="14">
        <f t="shared" ref="AB10:AB22" si="13">Z10+V10+R10+N10+J10+F10</f>
        <v>6</v>
      </c>
      <c r="AC10" s="2">
        <f t="shared" si="6"/>
        <v>3.1088082901554404E-2</v>
      </c>
    </row>
    <row r="11" spans="1:29" x14ac:dyDescent="0.25">
      <c r="A11" s="4">
        <v>3</v>
      </c>
      <c r="B11" s="5">
        <v>2003</v>
      </c>
      <c r="C11" s="1" t="s">
        <v>170</v>
      </c>
      <c r="D11" s="14">
        <v>3</v>
      </c>
      <c r="E11" s="14">
        <v>5</v>
      </c>
      <c r="F11" s="14">
        <f t="shared" si="7"/>
        <v>8</v>
      </c>
      <c r="G11" s="2">
        <f t="shared" si="0"/>
        <v>0.13793103448275862</v>
      </c>
      <c r="H11" s="14">
        <v>0</v>
      </c>
      <c r="I11" s="14">
        <v>2</v>
      </c>
      <c r="J11" s="14">
        <f t="shared" si="8"/>
        <v>2</v>
      </c>
      <c r="K11" s="2">
        <f t="shared" si="1"/>
        <v>0.11764705882352941</v>
      </c>
      <c r="L11" s="14">
        <v>2</v>
      </c>
      <c r="M11" s="14">
        <v>0</v>
      </c>
      <c r="N11" s="14">
        <f t="shared" si="9"/>
        <v>2</v>
      </c>
      <c r="O11" s="2">
        <f t="shared" si="2"/>
        <v>7.6923076923076927E-2</v>
      </c>
      <c r="P11" s="14">
        <v>4</v>
      </c>
      <c r="Q11" s="14">
        <v>2</v>
      </c>
      <c r="R11" s="14">
        <f t="shared" si="10"/>
        <v>6</v>
      </c>
      <c r="S11" s="2">
        <f t="shared" si="3"/>
        <v>8.4507042253521125E-2</v>
      </c>
      <c r="T11" s="14">
        <v>2</v>
      </c>
      <c r="U11" s="14">
        <v>1</v>
      </c>
      <c r="V11" s="14">
        <f t="shared" si="11"/>
        <v>3</v>
      </c>
      <c r="W11" s="2">
        <f t="shared" si="4"/>
        <v>0.23076923076923078</v>
      </c>
      <c r="X11" s="14">
        <v>1</v>
      </c>
      <c r="Y11" s="14">
        <v>0</v>
      </c>
      <c r="Z11" s="14">
        <f t="shared" si="12"/>
        <v>1</v>
      </c>
      <c r="AA11" s="2">
        <f t="shared" si="5"/>
        <v>0.125</v>
      </c>
      <c r="AB11" s="14">
        <f t="shared" si="13"/>
        <v>22</v>
      </c>
      <c r="AC11" s="2">
        <f t="shared" si="6"/>
        <v>0.11398963730569948</v>
      </c>
    </row>
    <row r="12" spans="1:29" x14ac:dyDescent="0.25">
      <c r="A12" s="4">
        <v>4</v>
      </c>
      <c r="B12" s="5">
        <v>2004</v>
      </c>
      <c r="C12" s="1" t="s">
        <v>16</v>
      </c>
      <c r="D12" s="14">
        <v>3</v>
      </c>
      <c r="E12" s="14">
        <v>1</v>
      </c>
      <c r="F12" s="14">
        <f t="shared" si="7"/>
        <v>4</v>
      </c>
      <c r="G12" s="2">
        <f t="shared" si="0"/>
        <v>6.8965517241379309E-2</v>
      </c>
      <c r="H12" s="14">
        <v>2</v>
      </c>
      <c r="I12" s="14">
        <v>1</v>
      </c>
      <c r="J12" s="14">
        <f t="shared" si="8"/>
        <v>3</v>
      </c>
      <c r="K12" s="2">
        <f t="shared" si="1"/>
        <v>0.17647058823529413</v>
      </c>
      <c r="L12" s="14">
        <v>2</v>
      </c>
      <c r="M12" s="14">
        <v>0</v>
      </c>
      <c r="N12" s="14">
        <f t="shared" si="9"/>
        <v>2</v>
      </c>
      <c r="O12" s="2">
        <f t="shared" si="2"/>
        <v>7.6923076923076927E-2</v>
      </c>
      <c r="P12" s="14">
        <v>4</v>
      </c>
      <c r="Q12" s="14">
        <v>3</v>
      </c>
      <c r="R12" s="14">
        <f t="shared" si="10"/>
        <v>7</v>
      </c>
      <c r="S12" s="2">
        <f t="shared" si="3"/>
        <v>9.8591549295774641E-2</v>
      </c>
      <c r="T12" s="14">
        <v>0</v>
      </c>
      <c r="U12" s="14">
        <v>0</v>
      </c>
      <c r="V12" s="14">
        <f t="shared" si="11"/>
        <v>0</v>
      </c>
      <c r="W12" s="2">
        <f t="shared" si="4"/>
        <v>0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16</v>
      </c>
      <c r="AC12" s="2">
        <f t="shared" si="6"/>
        <v>8.2901554404145081E-2</v>
      </c>
    </row>
    <row r="13" spans="1:29" x14ac:dyDescent="0.25">
      <c r="A13" s="4">
        <v>5</v>
      </c>
      <c r="B13" s="5">
        <v>2005</v>
      </c>
      <c r="C13" s="1" t="s">
        <v>171</v>
      </c>
      <c r="D13" s="14">
        <v>9</v>
      </c>
      <c r="E13" s="14">
        <v>10</v>
      </c>
      <c r="F13" s="14">
        <f t="shared" si="7"/>
        <v>19</v>
      </c>
      <c r="G13" s="2">
        <f t="shared" si="0"/>
        <v>0.32758620689655171</v>
      </c>
      <c r="H13" s="14">
        <v>1</v>
      </c>
      <c r="I13" s="14">
        <v>0</v>
      </c>
      <c r="J13" s="14">
        <f t="shared" si="8"/>
        <v>1</v>
      </c>
      <c r="K13" s="2">
        <f t="shared" si="1"/>
        <v>5.8823529411764705E-2</v>
      </c>
      <c r="L13" s="14">
        <v>4</v>
      </c>
      <c r="M13" s="14">
        <v>2</v>
      </c>
      <c r="N13" s="14">
        <f t="shared" si="9"/>
        <v>6</v>
      </c>
      <c r="O13" s="2">
        <f t="shared" si="2"/>
        <v>0.23076923076923078</v>
      </c>
      <c r="P13" s="14">
        <v>2</v>
      </c>
      <c r="Q13" s="14">
        <v>1</v>
      </c>
      <c r="R13" s="14">
        <f t="shared" si="10"/>
        <v>3</v>
      </c>
      <c r="S13" s="2">
        <f t="shared" si="3"/>
        <v>4.2253521126760563E-2</v>
      </c>
      <c r="T13" s="14">
        <v>2</v>
      </c>
      <c r="U13" s="14">
        <v>2</v>
      </c>
      <c r="V13" s="14">
        <f t="shared" si="11"/>
        <v>4</v>
      </c>
      <c r="W13" s="2">
        <f t="shared" si="4"/>
        <v>0.30769230769230771</v>
      </c>
      <c r="X13" s="14">
        <v>0</v>
      </c>
      <c r="Y13" s="14">
        <v>1</v>
      </c>
      <c r="Z13" s="14">
        <f t="shared" si="12"/>
        <v>1</v>
      </c>
      <c r="AA13" s="2">
        <f t="shared" si="5"/>
        <v>0.125</v>
      </c>
      <c r="AB13" s="14">
        <f t="shared" si="13"/>
        <v>34</v>
      </c>
      <c r="AC13" s="2">
        <f t="shared" si="6"/>
        <v>0.17616580310880828</v>
      </c>
    </row>
    <row r="14" spans="1:29" x14ac:dyDescent="0.25">
      <c r="A14" s="4">
        <v>6</v>
      </c>
      <c r="B14" s="5">
        <v>2006</v>
      </c>
      <c r="C14" s="1" t="s">
        <v>172</v>
      </c>
      <c r="D14" s="14">
        <v>1</v>
      </c>
      <c r="E14" s="14">
        <v>0</v>
      </c>
      <c r="F14" s="14">
        <f t="shared" si="7"/>
        <v>1</v>
      </c>
      <c r="G14" s="2">
        <f t="shared" si="0"/>
        <v>1.7241379310344827E-2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0</v>
      </c>
      <c r="M14" s="14">
        <v>1</v>
      </c>
      <c r="N14" s="14">
        <f t="shared" si="9"/>
        <v>1</v>
      </c>
      <c r="O14" s="2">
        <f t="shared" si="2"/>
        <v>3.8461538461538464E-2</v>
      </c>
      <c r="P14" s="14">
        <v>4</v>
      </c>
      <c r="Q14" s="14">
        <v>1</v>
      </c>
      <c r="R14" s="14">
        <f t="shared" si="10"/>
        <v>5</v>
      </c>
      <c r="S14" s="2">
        <f t="shared" si="3"/>
        <v>7.0422535211267609E-2</v>
      </c>
      <c r="T14" s="14">
        <v>0</v>
      </c>
      <c r="U14" s="14">
        <v>0</v>
      </c>
      <c r="V14" s="14">
        <f t="shared" si="11"/>
        <v>0</v>
      </c>
      <c r="W14" s="2">
        <f t="shared" si="4"/>
        <v>0</v>
      </c>
      <c r="X14" s="14">
        <v>1</v>
      </c>
      <c r="Y14" s="14">
        <v>1</v>
      </c>
      <c r="Z14" s="14">
        <f t="shared" si="12"/>
        <v>2</v>
      </c>
      <c r="AA14" s="2">
        <f t="shared" si="5"/>
        <v>0.25</v>
      </c>
      <c r="AB14" s="14">
        <f t="shared" si="13"/>
        <v>9</v>
      </c>
      <c r="AC14" s="2">
        <f t="shared" si="6"/>
        <v>4.6632124352331605E-2</v>
      </c>
    </row>
    <row r="15" spans="1:29" x14ac:dyDescent="0.25">
      <c r="A15" s="4">
        <v>7</v>
      </c>
      <c r="B15" s="5">
        <v>2007</v>
      </c>
      <c r="C15" s="1" t="s">
        <v>173</v>
      </c>
      <c r="D15" s="14">
        <v>1</v>
      </c>
      <c r="E15" s="14">
        <v>0</v>
      </c>
      <c r="F15" s="14">
        <f t="shared" si="7"/>
        <v>1</v>
      </c>
      <c r="G15" s="2">
        <f t="shared" si="0"/>
        <v>1.7241379310344827E-2</v>
      </c>
      <c r="H15" s="14">
        <v>0</v>
      </c>
      <c r="I15" s="14">
        <v>2</v>
      </c>
      <c r="J15" s="14">
        <f t="shared" si="8"/>
        <v>2</v>
      </c>
      <c r="K15" s="2">
        <f t="shared" si="1"/>
        <v>0.11764705882352941</v>
      </c>
      <c r="L15" s="14">
        <v>0</v>
      </c>
      <c r="M15" s="14">
        <v>1</v>
      </c>
      <c r="N15" s="14">
        <f t="shared" si="9"/>
        <v>1</v>
      </c>
      <c r="O15" s="2">
        <f t="shared" si="2"/>
        <v>3.8461538461538464E-2</v>
      </c>
      <c r="P15" s="14">
        <v>3</v>
      </c>
      <c r="Q15" s="14">
        <v>3</v>
      </c>
      <c r="R15" s="14">
        <f t="shared" si="10"/>
        <v>6</v>
      </c>
      <c r="S15" s="2">
        <f t="shared" si="3"/>
        <v>8.4507042253521125E-2</v>
      </c>
      <c r="T15" s="14">
        <v>0</v>
      </c>
      <c r="U15" s="14">
        <v>0</v>
      </c>
      <c r="V15" s="14">
        <f t="shared" si="11"/>
        <v>0</v>
      </c>
      <c r="W15" s="2">
        <f t="shared" si="4"/>
        <v>0</v>
      </c>
      <c r="X15" s="14">
        <v>0</v>
      </c>
      <c r="Y15" s="14">
        <v>0</v>
      </c>
      <c r="Z15" s="14">
        <f t="shared" si="12"/>
        <v>0</v>
      </c>
      <c r="AA15" s="2">
        <f t="shared" si="5"/>
        <v>0</v>
      </c>
      <c r="AB15" s="14">
        <f t="shared" si="13"/>
        <v>10</v>
      </c>
      <c r="AC15" s="2">
        <f t="shared" si="6"/>
        <v>5.181347150259067E-2</v>
      </c>
    </row>
    <row r="16" spans="1:29" x14ac:dyDescent="0.25">
      <c r="A16" s="4">
        <v>8</v>
      </c>
      <c r="B16" s="5">
        <v>2008</v>
      </c>
      <c r="C16" s="1" t="s">
        <v>174</v>
      </c>
      <c r="D16" s="14">
        <v>5</v>
      </c>
      <c r="E16" s="14">
        <v>3</v>
      </c>
      <c r="F16" s="14">
        <f t="shared" si="7"/>
        <v>8</v>
      </c>
      <c r="G16" s="2">
        <f t="shared" si="0"/>
        <v>0.13793103448275862</v>
      </c>
      <c r="H16" s="14">
        <v>1</v>
      </c>
      <c r="I16" s="14">
        <v>1</v>
      </c>
      <c r="J16" s="14">
        <f t="shared" si="8"/>
        <v>2</v>
      </c>
      <c r="K16" s="2">
        <f t="shared" si="1"/>
        <v>0.11764705882352941</v>
      </c>
      <c r="L16" s="14">
        <v>2</v>
      </c>
      <c r="M16" s="14">
        <v>0</v>
      </c>
      <c r="N16" s="14">
        <f t="shared" si="9"/>
        <v>2</v>
      </c>
      <c r="O16" s="2">
        <f t="shared" si="2"/>
        <v>7.6923076923076927E-2</v>
      </c>
      <c r="P16" s="14">
        <v>3</v>
      </c>
      <c r="Q16" s="14">
        <v>2</v>
      </c>
      <c r="R16" s="14">
        <f t="shared" si="10"/>
        <v>5</v>
      </c>
      <c r="S16" s="2">
        <f t="shared" si="3"/>
        <v>7.0422535211267609E-2</v>
      </c>
      <c r="T16" s="14">
        <v>1</v>
      </c>
      <c r="U16" s="14">
        <v>0</v>
      </c>
      <c r="V16" s="14">
        <f t="shared" si="11"/>
        <v>1</v>
      </c>
      <c r="W16" s="2">
        <f t="shared" si="4"/>
        <v>7.6923076923076927E-2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18</v>
      </c>
      <c r="AC16" s="2">
        <f t="shared" si="6"/>
        <v>9.3264248704663211E-2</v>
      </c>
    </row>
    <row r="17" spans="1:29" x14ac:dyDescent="0.25">
      <c r="A17" s="4">
        <v>9</v>
      </c>
      <c r="B17" s="5">
        <v>2009</v>
      </c>
      <c r="C17" s="1" t="s">
        <v>175</v>
      </c>
      <c r="D17" s="14">
        <v>0</v>
      </c>
      <c r="E17" s="14">
        <v>2</v>
      </c>
      <c r="F17" s="14">
        <f t="shared" si="7"/>
        <v>2</v>
      </c>
      <c r="G17" s="2">
        <f t="shared" si="0"/>
        <v>3.4482758620689655E-2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0</v>
      </c>
      <c r="M17" s="14">
        <v>0</v>
      </c>
      <c r="N17" s="14">
        <f t="shared" si="9"/>
        <v>0</v>
      </c>
      <c r="O17" s="2">
        <f t="shared" si="2"/>
        <v>0</v>
      </c>
      <c r="P17" s="14">
        <v>4</v>
      </c>
      <c r="Q17" s="14">
        <v>0</v>
      </c>
      <c r="R17" s="14">
        <f t="shared" si="10"/>
        <v>4</v>
      </c>
      <c r="S17" s="2">
        <f t="shared" si="3"/>
        <v>5.6338028169014086E-2</v>
      </c>
      <c r="T17" s="14">
        <v>0</v>
      </c>
      <c r="U17" s="14">
        <v>0</v>
      </c>
      <c r="V17" s="14">
        <f t="shared" si="11"/>
        <v>0</v>
      </c>
      <c r="W17" s="2">
        <f t="shared" si="4"/>
        <v>0</v>
      </c>
      <c r="X17" s="14">
        <v>0</v>
      </c>
      <c r="Y17" s="14">
        <v>0</v>
      </c>
      <c r="Z17" s="14">
        <f t="shared" si="12"/>
        <v>0</v>
      </c>
      <c r="AA17" s="2">
        <f t="shared" si="5"/>
        <v>0</v>
      </c>
      <c r="AB17" s="14">
        <f t="shared" si="13"/>
        <v>6</v>
      </c>
      <c r="AC17" s="2">
        <f t="shared" si="6"/>
        <v>3.1088082901554404E-2</v>
      </c>
    </row>
    <row r="18" spans="1:29" x14ac:dyDescent="0.25">
      <c r="A18" s="4">
        <v>10</v>
      </c>
      <c r="B18" s="5">
        <v>2010</v>
      </c>
      <c r="C18" s="1" t="s">
        <v>176</v>
      </c>
      <c r="D18" s="14">
        <v>1</v>
      </c>
      <c r="E18" s="14">
        <v>3</v>
      </c>
      <c r="F18" s="14">
        <f t="shared" si="7"/>
        <v>4</v>
      </c>
      <c r="G18" s="2">
        <f t="shared" si="0"/>
        <v>6.8965517241379309E-2</v>
      </c>
      <c r="H18" s="14">
        <v>2</v>
      </c>
      <c r="I18" s="14">
        <v>0</v>
      </c>
      <c r="J18" s="14">
        <f t="shared" si="8"/>
        <v>2</v>
      </c>
      <c r="K18" s="2">
        <f t="shared" si="1"/>
        <v>0.11764705882352941</v>
      </c>
      <c r="L18" s="14">
        <v>0</v>
      </c>
      <c r="M18" s="14">
        <v>2</v>
      </c>
      <c r="N18" s="14">
        <f t="shared" si="9"/>
        <v>2</v>
      </c>
      <c r="O18" s="2">
        <f t="shared" si="2"/>
        <v>7.6923076923076927E-2</v>
      </c>
      <c r="P18" s="14">
        <v>2</v>
      </c>
      <c r="Q18" s="14">
        <v>2</v>
      </c>
      <c r="R18" s="14">
        <f t="shared" si="10"/>
        <v>4</v>
      </c>
      <c r="S18" s="2">
        <f t="shared" si="3"/>
        <v>5.6338028169014086E-2</v>
      </c>
      <c r="T18" s="14">
        <v>0</v>
      </c>
      <c r="U18" s="14">
        <v>0</v>
      </c>
      <c r="V18" s="14">
        <f t="shared" si="11"/>
        <v>0</v>
      </c>
      <c r="W18" s="2">
        <f t="shared" si="4"/>
        <v>0</v>
      </c>
      <c r="X18" s="14">
        <v>0</v>
      </c>
      <c r="Y18" s="14">
        <v>0</v>
      </c>
      <c r="Z18" s="14">
        <f t="shared" si="12"/>
        <v>0</v>
      </c>
      <c r="AA18" s="2">
        <f t="shared" si="5"/>
        <v>0</v>
      </c>
      <c r="AB18" s="14">
        <f t="shared" si="13"/>
        <v>12</v>
      </c>
      <c r="AC18" s="2">
        <f t="shared" si="6"/>
        <v>6.2176165803108807E-2</v>
      </c>
    </row>
    <row r="19" spans="1:29" x14ac:dyDescent="0.25">
      <c r="A19" s="4">
        <v>11</v>
      </c>
      <c r="B19" s="5">
        <v>2011</v>
      </c>
      <c r="C19" s="1" t="s">
        <v>177</v>
      </c>
      <c r="D19" s="14">
        <v>1</v>
      </c>
      <c r="E19" s="14">
        <v>1</v>
      </c>
      <c r="F19" s="14">
        <f t="shared" si="7"/>
        <v>2</v>
      </c>
      <c r="G19" s="2">
        <f t="shared" si="0"/>
        <v>3.4482758620689655E-2</v>
      </c>
      <c r="H19" s="14">
        <v>0</v>
      </c>
      <c r="I19" s="14">
        <v>1</v>
      </c>
      <c r="J19" s="14">
        <f t="shared" si="8"/>
        <v>1</v>
      </c>
      <c r="K19" s="2">
        <f t="shared" si="1"/>
        <v>5.8823529411764705E-2</v>
      </c>
      <c r="L19" s="14">
        <v>0</v>
      </c>
      <c r="M19" s="14">
        <v>0</v>
      </c>
      <c r="N19" s="14">
        <f t="shared" si="9"/>
        <v>0</v>
      </c>
      <c r="O19" s="2">
        <f t="shared" si="2"/>
        <v>0</v>
      </c>
      <c r="P19" s="14">
        <v>1</v>
      </c>
      <c r="Q19" s="14">
        <v>1</v>
      </c>
      <c r="R19" s="14">
        <f t="shared" si="10"/>
        <v>2</v>
      </c>
      <c r="S19" s="2">
        <f t="shared" si="3"/>
        <v>2.8169014084507043E-2</v>
      </c>
      <c r="T19" s="14">
        <v>0</v>
      </c>
      <c r="U19" s="14">
        <v>0</v>
      </c>
      <c r="V19" s="14">
        <f t="shared" si="11"/>
        <v>0</v>
      </c>
      <c r="W19" s="2">
        <f t="shared" si="4"/>
        <v>0</v>
      </c>
      <c r="X19" s="14">
        <v>0</v>
      </c>
      <c r="Y19" s="14">
        <v>0</v>
      </c>
      <c r="Z19" s="14">
        <f t="shared" si="12"/>
        <v>0</v>
      </c>
      <c r="AA19" s="2">
        <f t="shared" si="5"/>
        <v>0</v>
      </c>
      <c r="AB19" s="14">
        <f t="shared" si="13"/>
        <v>5</v>
      </c>
      <c r="AC19" s="2">
        <f t="shared" si="6"/>
        <v>2.5906735751295335E-2</v>
      </c>
    </row>
    <row r="20" spans="1:29" x14ac:dyDescent="0.25">
      <c r="A20" s="4">
        <v>12</v>
      </c>
      <c r="B20" s="5">
        <v>2012</v>
      </c>
      <c r="C20" s="1" t="s">
        <v>178</v>
      </c>
      <c r="D20" s="14">
        <v>0</v>
      </c>
      <c r="E20" s="14">
        <v>0</v>
      </c>
      <c r="F20" s="14">
        <f t="shared" si="7"/>
        <v>0</v>
      </c>
      <c r="G20" s="2">
        <f t="shared" si="0"/>
        <v>0</v>
      </c>
      <c r="H20" s="14">
        <v>0</v>
      </c>
      <c r="I20" s="14">
        <v>0</v>
      </c>
      <c r="J20" s="14">
        <f t="shared" si="8"/>
        <v>0</v>
      </c>
      <c r="K20" s="2">
        <f t="shared" si="1"/>
        <v>0</v>
      </c>
      <c r="L20" s="14">
        <v>0</v>
      </c>
      <c r="M20" s="14">
        <v>3</v>
      </c>
      <c r="N20" s="14">
        <f t="shared" si="9"/>
        <v>3</v>
      </c>
      <c r="O20" s="2">
        <f t="shared" si="2"/>
        <v>0.11538461538461539</v>
      </c>
      <c r="P20" s="14">
        <v>3</v>
      </c>
      <c r="Q20" s="14">
        <v>2</v>
      </c>
      <c r="R20" s="14">
        <f t="shared" si="10"/>
        <v>5</v>
      </c>
      <c r="S20" s="2">
        <f t="shared" si="3"/>
        <v>7.0422535211267609E-2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0</v>
      </c>
      <c r="Y20" s="14">
        <v>0</v>
      </c>
      <c r="Z20" s="14">
        <f t="shared" si="12"/>
        <v>0</v>
      </c>
      <c r="AA20" s="2">
        <f t="shared" si="5"/>
        <v>0</v>
      </c>
      <c r="AB20" s="14">
        <f t="shared" si="13"/>
        <v>8</v>
      </c>
      <c r="AC20" s="2">
        <f t="shared" si="6"/>
        <v>4.145077720207254E-2</v>
      </c>
    </row>
    <row r="21" spans="1:29" x14ac:dyDescent="0.25">
      <c r="A21" s="4">
        <v>13</v>
      </c>
      <c r="B21" s="5">
        <v>2013</v>
      </c>
      <c r="C21" s="1" t="s">
        <v>179</v>
      </c>
      <c r="D21" s="14">
        <v>3</v>
      </c>
      <c r="E21" s="14">
        <v>3</v>
      </c>
      <c r="F21" s="14">
        <f t="shared" si="7"/>
        <v>6</v>
      </c>
      <c r="G21" s="2">
        <f t="shared" si="0"/>
        <v>0.10344827586206896</v>
      </c>
      <c r="H21" s="14">
        <v>2</v>
      </c>
      <c r="I21" s="14">
        <v>1</v>
      </c>
      <c r="J21" s="14">
        <f t="shared" si="8"/>
        <v>3</v>
      </c>
      <c r="K21" s="2">
        <f t="shared" si="1"/>
        <v>0.17647058823529413</v>
      </c>
      <c r="L21" s="14">
        <v>1</v>
      </c>
      <c r="M21" s="14">
        <v>3</v>
      </c>
      <c r="N21" s="14">
        <f t="shared" si="9"/>
        <v>4</v>
      </c>
      <c r="O21" s="2">
        <f t="shared" si="2"/>
        <v>0.15384615384615385</v>
      </c>
      <c r="P21" s="14">
        <v>3</v>
      </c>
      <c r="Q21" s="14">
        <v>3</v>
      </c>
      <c r="R21" s="14">
        <f t="shared" si="10"/>
        <v>6</v>
      </c>
      <c r="S21" s="2">
        <f t="shared" si="3"/>
        <v>8.4507042253521125E-2</v>
      </c>
      <c r="T21" s="14">
        <v>0</v>
      </c>
      <c r="U21" s="14">
        <v>1</v>
      </c>
      <c r="V21" s="14">
        <f t="shared" si="11"/>
        <v>1</v>
      </c>
      <c r="W21" s="2">
        <f t="shared" si="4"/>
        <v>7.6923076923076927E-2</v>
      </c>
      <c r="X21" s="14">
        <v>0</v>
      </c>
      <c r="Y21" s="14">
        <v>0</v>
      </c>
      <c r="Z21" s="14">
        <f t="shared" si="12"/>
        <v>0</v>
      </c>
      <c r="AA21" s="2">
        <f t="shared" si="5"/>
        <v>0</v>
      </c>
      <c r="AB21" s="14">
        <f t="shared" si="13"/>
        <v>20</v>
      </c>
      <c r="AC21" s="2">
        <f t="shared" si="6"/>
        <v>0.10362694300518134</v>
      </c>
    </row>
    <row r="22" spans="1:29" x14ac:dyDescent="0.25">
      <c r="A22" s="4">
        <v>14</v>
      </c>
      <c r="B22" s="5">
        <v>2014</v>
      </c>
      <c r="C22" s="1" t="s">
        <v>180</v>
      </c>
      <c r="D22" s="14">
        <v>1</v>
      </c>
      <c r="E22" s="14">
        <v>2</v>
      </c>
      <c r="F22" s="14">
        <f t="shared" si="7"/>
        <v>3</v>
      </c>
      <c r="G22" s="2">
        <f t="shared" si="0"/>
        <v>5.1724137931034482E-2</v>
      </c>
      <c r="H22" s="14">
        <v>0</v>
      </c>
      <c r="I22" s="14">
        <v>0</v>
      </c>
      <c r="J22" s="14">
        <f t="shared" si="8"/>
        <v>0</v>
      </c>
      <c r="K22" s="2">
        <f t="shared" si="1"/>
        <v>0</v>
      </c>
      <c r="L22" s="14">
        <v>0</v>
      </c>
      <c r="M22" s="14">
        <v>2</v>
      </c>
      <c r="N22" s="14">
        <f t="shared" si="9"/>
        <v>2</v>
      </c>
      <c r="O22" s="2">
        <f t="shared" si="2"/>
        <v>7.6923076923076927E-2</v>
      </c>
      <c r="P22" s="14">
        <v>9</v>
      </c>
      <c r="Q22" s="14">
        <v>4</v>
      </c>
      <c r="R22" s="14">
        <f t="shared" si="10"/>
        <v>13</v>
      </c>
      <c r="S22" s="2">
        <f t="shared" si="3"/>
        <v>0.18309859154929578</v>
      </c>
      <c r="T22" s="14">
        <v>1</v>
      </c>
      <c r="U22" s="14">
        <v>0</v>
      </c>
      <c r="V22" s="14">
        <f t="shared" si="11"/>
        <v>1</v>
      </c>
      <c r="W22" s="2">
        <f t="shared" si="4"/>
        <v>7.6923076923076927E-2</v>
      </c>
      <c r="X22" s="14">
        <v>2</v>
      </c>
      <c r="Y22" s="14">
        <v>0</v>
      </c>
      <c r="Z22" s="14">
        <f t="shared" si="12"/>
        <v>2</v>
      </c>
      <c r="AA22" s="2">
        <f t="shared" si="5"/>
        <v>0.25</v>
      </c>
      <c r="AB22" s="14">
        <f t="shared" si="13"/>
        <v>21</v>
      </c>
      <c r="AC22" s="2">
        <f t="shared" si="6"/>
        <v>0.10880829015544041</v>
      </c>
    </row>
    <row r="23" spans="1:29" x14ac:dyDescent="0.25">
      <c r="A23" s="18" t="s">
        <v>37</v>
      </c>
      <c r="B23" s="18"/>
      <c r="C23" s="18"/>
      <c r="D23" s="16">
        <f>SUM(D9:D22)</f>
        <v>28</v>
      </c>
      <c r="E23" s="16">
        <f>SUM(E9:E22)</f>
        <v>30</v>
      </c>
      <c r="F23" s="16">
        <f>SUM(F9:F22)</f>
        <v>58</v>
      </c>
      <c r="G23" s="12">
        <f>'KAB SUKOHARJO'!G19</f>
        <v>5.2158273381294966E-2</v>
      </c>
      <c r="H23" s="16">
        <f>SUM(H9:H22)</f>
        <v>8</v>
      </c>
      <c r="I23" s="16">
        <f>SUM(I9:I22)</f>
        <v>9</v>
      </c>
      <c r="J23" s="16">
        <f>SUM(J9:J22)</f>
        <v>17</v>
      </c>
      <c r="K23" s="12">
        <f>'KAB SUKOHARJO'!K19</f>
        <v>7.0247933884297523E-2</v>
      </c>
      <c r="L23" s="16">
        <f>SUM(L9:L22)</f>
        <v>12</v>
      </c>
      <c r="M23" s="16">
        <f>SUM(M9:M22)</f>
        <v>14</v>
      </c>
      <c r="N23" s="16">
        <f>SUM(N9:N22)</f>
        <v>26</v>
      </c>
      <c r="O23" s="12">
        <f>'KAB SUKOHARJO'!O19</f>
        <v>4.5138888888888888E-2</v>
      </c>
      <c r="P23" s="16">
        <f>SUM(P9:P22)</f>
        <v>44</v>
      </c>
      <c r="Q23" s="16">
        <f>SUM(Q9:Q22)</f>
        <v>27</v>
      </c>
      <c r="R23" s="16">
        <f>SUM(R9:R22)</f>
        <v>71</v>
      </c>
      <c r="S23" s="12">
        <f>'KAB SUKOHARJO'!S19</f>
        <v>5.1079136690647481E-2</v>
      </c>
      <c r="T23" s="16">
        <f>SUM(T9:T22)</f>
        <v>6</v>
      </c>
      <c r="U23" s="16">
        <f>SUM(U9:U22)</f>
        <v>7</v>
      </c>
      <c r="V23" s="16">
        <f>SUM(V9:V22)</f>
        <v>13</v>
      </c>
      <c r="W23" s="12">
        <f>'KAB SUKOHARJO'!W19</f>
        <v>5.2631578947368418E-2</v>
      </c>
      <c r="X23" s="16">
        <f>SUM(X9:X22)</f>
        <v>4</v>
      </c>
      <c r="Y23" s="16">
        <f>SUM(Y9:Y22)</f>
        <v>4</v>
      </c>
      <c r="Z23" s="16">
        <f>SUM(Z9:Z22)</f>
        <v>8</v>
      </c>
      <c r="AA23" s="12">
        <f>'KAB SUKOHARJO'!AA19</f>
        <v>2.6936026936026935E-2</v>
      </c>
      <c r="AB23" s="15">
        <f>SUM(AB9:AB22)</f>
        <v>193</v>
      </c>
      <c r="AC23" s="12">
        <f>'KAB SUKOHARJO'!AC19</f>
        <v>4.9948240165631472E-2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3:C23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574-60DB-4240-9703-26A82922B849}">
  <dimension ref="A1:AC22"/>
  <sheetViews>
    <sheetView tabSelected="1" topLeftCell="F1" workbookViewId="0">
      <selection activeCell="X9" sqref="X9:Y20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181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1002</v>
      </c>
      <c r="C9" s="1" t="s">
        <v>34</v>
      </c>
      <c r="D9" s="14">
        <v>3</v>
      </c>
      <c r="E9" s="14">
        <v>2</v>
      </c>
      <c r="F9" s="14">
        <f>SUM(D9:E9)</f>
        <v>5</v>
      </c>
      <c r="G9" s="2">
        <f t="shared" ref="G9:G20" si="0">F9/$F$21</f>
        <v>6.25E-2</v>
      </c>
      <c r="H9" s="14">
        <v>1</v>
      </c>
      <c r="I9" s="14">
        <v>1</v>
      </c>
      <c r="J9" s="14">
        <f>SUM(H9:I9)</f>
        <v>2</v>
      </c>
      <c r="K9" s="2">
        <f t="shared" ref="K9:K20" si="1">J9/$J$21</f>
        <v>0.16666666666666666</v>
      </c>
      <c r="L9" s="14">
        <v>3</v>
      </c>
      <c r="M9" s="14">
        <v>5</v>
      </c>
      <c r="N9" s="14">
        <f>SUM(L9:M9)</f>
        <v>8</v>
      </c>
      <c r="O9" s="2">
        <f t="shared" ref="O9:O20" si="2">N9/$N$21</f>
        <v>0.14035087719298245</v>
      </c>
      <c r="P9" s="14">
        <v>13</v>
      </c>
      <c r="Q9" s="14">
        <v>12</v>
      </c>
      <c r="R9" s="14">
        <f>SUM(P9:Q9)</f>
        <v>25</v>
      </c>
      <c r="S9" s="2">
        <f t="shared" ref="S9:S20" si="3">R9/$R$21</f>
        <v>0.16778523489932887</v>
      </c>
      <c r="T9" s="14">
        <v>1</v>
      </c>
      <c r="U9" s="14">
        <v>1</v>
      </c>
      <c r="V9" s="14">
        <f>SUM(T9:U9)</f>
        <v>2</v>
      </c>
      <c r="W9" s="2">
        <f t="shared" ref="W9:W20" si="4">V9/$V$21</f>
        <v>9.0909090909090912E-2</v>
      </c>
      <c r="X9" s="14">
        <v>4</v>
      </c>
      <c r="Y9" s="14">
        <v>3</v>
      </c>
      <c r="Z9" s="14">
        <f>SUM(X9:Y9)</f>
        <v>7</v>
      </c>
      <c r="AA9" s="2">
        <f t="shared" ref="AA9:AA20" si="5">Z9/$Z$21</f>
        <v>0.14893617021276595</v>
      </c>
      <c r="AB9" s="14">
        <f>Z9+V9+R9+N9+J9+F9</f>
        <v>49</v>
      </c>
      <c r="AC9" s="2">
        <f t="shared" ref="AC9:AC20" si="6">AB9/$AB$21</f>
        <v>0.1335149863760218</v>
      </c>
    </row>
    <row r="10" spans="1:29" x14ac:dyDescent="0.25">
      <c r="A10" s="4">
        <v>2</v>
      </c>
      <c r="B10" s="5">
        <v>1004</v>
      </c>
      <c r="C10" s="1" t="s">
        <v>182</v>
      </c>
      <c r="D10" s="14">
        <v>5</v>
      </c>
      <c r="E10" s="14">
        <v>2</v>
      </c>
      <c r="F10" s="14">
        <f t="shared" ref="F10:F20" si="7">SUM(D10:E10)</f>
        <v>7</v>
      </c>
      <c r="G10" s="2">
        <f t="shared" si="0"/>
        <v>8.7499999999999994E-2</v>
      </c>
      <c r="H10" s="14">
        <v>0</v>
      </c>
      <c r="I10" s="14">
        <v>0</v>
      </c>
      <c r="J10" s="14">
        <f t="shared" ref="J10:J20" si="8">SUM(H10:I10)</f>
        <v>0</v>
      </c>
      <c r="K10" s="2">
        <f t="shared" si="1"/>
        <v>0</v>
      </c>
      <c r="L10" s="14">
        <v>7</v>
      </c>
      <c r="M10" s="14">
        <v>7</v>
      </c>
      <c r="N10" s="14">
        <f t="shared" ref="N10:N20" si="9">SUM(L10:M10)</f>
        <v>14</v>
      </c>
      <c r="O10" s="2">
        <f t="shared" si="2"/>
        <v>0.24561403508771928</v>
      </c>
      <c r="P10" s="14">
        <v>5</v>
      </c>
      <c r="Q10" s="14">
        <v>4</v>
      </c>
      <c r="R10" s="14">
        <f t="shared" ref="R10:R20" si="10">SUM(P10:Q10)</f>
        <v>9</v>
      </c>
      <c r="S10" s="2">
        <f t="shared" si="3"/>
        <v>6.0402684563758392E-2</v>
      </c>
      <c r="T10" s="14">
        <v>0</v>
      </c>
      <c r="U10" s="14">
        <v>0</v>
      </c>
      <c r="V10" s="14">
        <f t="shared" ref="V10:V20" si="11">SUM(T10:U10)</f>
        <v>0</v>
      </c>
      <c r="W10" s="2">
        <f t="shared" si="4"/>
        <v>0</v>
      </c>
      <c r="X10" s="14">
        <v>1</v>
      </c>
      <c r="Y10" s="14">
        <v>4</v>
      </c>
      <c r="Z10" s="14">
        <f t="shared" ref="Z10:Z20" si="12">SUM(X10:Y10)</f>
        <v>5</v>
      </c>
      <c r="AA10" s="2">
        <f t="shared" si="5"/>
        <v>0.10638297872340426</v>
      </c>
      <c r="AB10" s="14">
        <f t="shared" ref="AB10:AB20" si="13">Z10+V10+R10+N10+J10+F10</f>
        <v>35</v>
      </c>
      <c r="AC10" s="2">
        <f t="shared" si="6"/>
        <v>9.5367847411444148E-2</v>
      </c>
    </row>
    <row r="11" spans="1:29" x14ac:dyDescent="0.25">
      <c r="A11" s="4">
        <v>3</v>
      </c>
      <c r="B11" s="5">
        <v>2001</v>
      </c>
      <c r="C11" s="1" t="s">
        <v>183</v>
      </c>
      <c r="D11" s="14">
        <v>2</v>
      </c>
      <c r="E11" s="14">
        <v>3</v>
      </c>
      <c r="F11" s="14">
        <f t="shared" si="7"/>
        <v>5</v>
      </c>
      <c r="G11" s="2">
        <f t="shared" si="0"/>
        <v>6.25E-2</v>
      </c>
      <c r="H11" s="14">
        <v>1</v>
      </c>
      <c r="I11" s="14">
        <v>1</v>
      </c>
      <c r="J11" s="14">
        <f t="shared" si="8"/>
        <v>2</v>
      </c>
      <c r="K11" s="2">
        <f t="shared" si="1"/>
        <v>0.16666666666666666</v>
      </c>
      <c r="L11" s="14">
        <v>3</v>
      </c>
      <c r="M11" s="14">
        <v>4</v>
      </c>
      <c r="N11" s="14">
        <f t="shared" si="9"/>
        <v>7</v>
      </c>
      <c r="O11" s="2">
        <f t="shared" si="2"/>
        <v>0.12280701754385964</v>
      </c>
      <c r="P11" s="14">
        <v>14</v>
      </c>
      <c r="Q11" s="14">
        <v>4</v>
      </c>
      <c r="R11" s="14">
        <f t="shared" si="10"/>
        <v>18</v>
      </c>
      <c r="S11" s="2">
        <f t="shared" si="3"/>
        <v>0.12080536912751678</v>
      </c>
      <c r="T11" s="14">
        <v>2</v>
      </c>
      <c r="U11" s="14">
        <v>0</v>
      </c>
      <c r="V11" s="14">
        <f t="shared" si="11"/>
        <v>2</v>
      </c>
      <c r="W11" s="2">
        <f t="shared" si="4"/>
        <v>9.0909090909090912E-2</v>
      </c>
      <c r="X11" s="14">
        <v>1</v>
      </c>
      <c r="Y11" s="14">
        <v>3</v>
      </c>
      <c r="Z11" s="14">
        <f t="shared" si="12"/>
        <v>4</v>
      </c>
      <c r="AA11" s="2">
        <f t="shared" si="5"/>
        <v>8.5106382978723402E-2</v>
      </c>
      <c r="AB11" s="14">
        <f t="shared" si="13"/>
        <v>38</v>
      </c>
      <c r="AC11" s="2">
        <f t="shared" si="6"/>
        <v>0.10354223433242507</v>
      </c>
    </row>
    <row r="12" spans="1:29" x14ac:dyDescent="0.25">
      <c r="A12" s="4">
        <v>4</v>
      </c>
      <c r="B12" s="5">
        <v>2003</v>
      </c>
      <c r="C12" s="1" t="s">
        <v>184</v>
      </c>
      <c r="D12" s="14">
        <v>1</v>
      </c>
      <c r="E12" s="14">
        <v>1</v>
      </c>
      <c r="F12" s="14">
        <f t="shared" si="7"/>
        <v>2</v>
      </c>
      <c r="G12" s="2">
        <f t="shared" si="0"/>
        <v>2.5000000000000001E-2</v>
      </c>
      <c r="H12" s="14">
        <v>1</v>
      </c>
      <c r="I12" s="14">
        <v>0</v>
      </c>
      <c r="J12" s="14">
        <f t="shared" si="8"/>
        <v>1</v>
      </c>
      <c r="K12" s="2">
        <f t="shared" si="1"/>
        <v>8.3333333333333329E-2</v>
      </c>
      <c r="L12" s="14">
        <v>1</v>
      </c>
      <c r="M12" s="14">
        <v>0</v>
      </c>
      <c r="N12" s="14">
        <f t="shared" si="9"/>
        <v>1</v>
      </c>
      <c r="O12" s="2">
        <f t="shared" si="2"/>
        <v>1.7543859649122806E-2</v>
      </c>
      <c r="P12" s="14">
        <v>2</v>
      </c>
      <c r="Q12" s="14">
        <v>1</v>
      </c>
      <c r="R12" s="14">
        <f t="shared" si="10"/>
        <v>3</v>
      </c>
      <c r="S12" s="2">
        <f t="shared" si="3"/>
        <v>2.0134228187919462E-2</v>
      </c>
      <c r="T12" s="14">
        <v>0</v>
      </c>
      <c r="U12" s="14">
        <v>1</v>
      </c>
      <c r="V12" s="14">
        <f t="shared" si="11"/>
        <v>1</v>
      </c>
      <c r="W12" s="2">
        <f t="shared" si="4"/>
        <v>4.5454545454545456E-2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8</v>
      </c>
      <c r="AC12" s="2">
        <f t="shared" si="6"/>
        <v>2.1798365122615803E-2</v>
      </c>
    </row>
    <row r="13" spans="1:29" x14ac:dyDescent="0.25">
      <c r="A13" s="4">
        <v>5</v>
      </c>
      <c r="B13" s="5">
        <v>2005</v>
      </c>
      <c r="C13" s="1" t="s">
        <v>185</v>
      </c>
      <c r="D13" s="14">
        <v>6</v>
      </c>
      <c r="E13" s="14">
        <v>4</v>
      </c>
      <c r="F13" s="14">
        <f t="shared" si="7"/>
        <v>10</v>
      </c>
      <c r="G13" s="2">
        <f t="shared" si="0"/>
        <v>0.125</v>
      </c>
      <c r="H13" s="14">
        <v>0</v>
      </c>
      <c r="I13" s="14">
        <v>2</v>
      </c>
      <c r="J13" s="14">
        <f t="shared" si="8"/>
        <v>2</v>
      </c>
      <c r="K13" s="2">
        <f t="shared" si="1"/>
        <v>0.16666666666666666</v>
      </c>
      <c r="L13" s="14">
        <v>2</v>
      </c>
      <c r="M13" s="14">
        <v>2</v>
      </c>
      <c r="N13" s="14">
        <f t="shared" si="9"/>
        <v>4</v>
      </c>
      <c r="O13" s="2">
        <f t="shared" si="2"/>
        <v>7.0175438596491224E-2</v>
      </c>
      <c r="P13" s="14">
        <v>14</v>
      </c>
      <c r="Q13" s="14">
        <v>7</v>
      </c>
      <c r="R13" s="14">
        <f t="shared" si="10"/>
        <v>21</v>
      </c>
      <c r="S13" s="2">
        <f t="shared" si="3"/>
        <v>0.14093959731543623</v>
      </c>
      <c r="T13" s="14">
        <v>1</v>
      </c>
      <c r="U13" s="14">
        <v>2</v>
      </c>
      <c r="V13" s="14">
        <f t="shared" si="11"/>
        <v>3</v>
      </c>
      <c r="W13" s="2">
        <f t="shared" si="4"/>
        <v>0.13636363636363635</v>
      </c>
      <c r="X13" s="14">
        <v>6</v>
      </c>
      <c r="Y13" s="14">
        <v>2</v>
      </c>
      <c r="Z13" s="14">
        <f t="shared" si="12"/>
        <v>8</v>
      </c>
      <c r="AA13" s="2">
        <f t="shared" si="5"/>
        <v>0.1702127659574468</v>
      </c>
      <c r="AB13" s="14">
        <f t="shared" si="13"/>
        <v>48</v>
      </c>
      <c r="AC13" s="2">
        <f t="shared" si="6"/>
        <v>0.13079019073569481</v>
      </c>
    </row>
    <row r="14" spans="1:29" x14ac:dyDescent="0.25">
      <c r="A14" s="4">
        <v>6</v>
      </c>
      <c r="B14" s="5">
        <v>2006</v>
      </c>
      <c r="C14" s="1" t="s">
        <v>186</v>
      </c>
      <c r="D14" s="14">
        <v>10</v>
      </c>
      <c r="E14" s="14">
        <v>5</v>
      </c>
      <c r="F14" s="14">
        <f t="shared" si="7"/>
        <v>15</v>
      </c>
      <c r="G14" s="2">
        <f t="shared" si="0"/>
        <v>0.1875</v>
      </c>
      <c r="H14" s="14">
        <v>1</v>
      </c>
      <c r="I14" s="14">
        <v>2</v>
      </c>
      <c r="J14" s="14">
        <f t="shared" si="8"/>
        <v>3</v>
      </c>
      <c r="K14" s="2">
        <f t="shared" si="1"/>
        <v>0.25</v>
      </c>
      <c r="L14" s="14">
        <v>3</v>
      </c>
      <c r="M14" s="14">
        <v>4</v>
      </c>
      <c r="N14" s="14">
        <f t="shared" si="9"/>
        <v>7</v>
      </c>
      <c r="O14" s="2">
        <f t="shared" si="2"/>
        <v>0.12280701754385964</v>
      </c>
      <c r="P14" s="14">
        <v>9</v>
      </c>
      <c r="Q14" s="14">
        <v>11</v>
      </c>
      <c r="R14" s="14">
        <f t="shared" si="10"/>
        <v>20</v>
      </c>
      <c r="S14" s="2">
        <f t="shared" si="3"/>
        <v>0.13422818791946309</v>
      </c>
      <c r="T14" s="14">
        <v>3</v>
      </c>
      <c r="U14" s="14">
        <v>2</v>
      </c>
      <c r="V14" s="14">
        <f t="shared" si="11"/>
        <v>5</v>
      </c>
      <c r="W14" s="2">
        <f t="shared" si="4"/>
        <v>0.22727272727272727</v>
      </c>
      <c r="X14" s="14">
        <v>3</v>
      </c>
      <c r="Y14" s="14">
        <v>3</v>
      </c>
      <c r="Z14" s="14">
        <f t="shared" si="12"/>
        <v>6</v>
      </c>
      <c r="AA14" s="2">
        <f t="shared" si="5"/>
        <v>0.1276595744680851</v>
      </c>
      <c r="AB14" s="14">
        <f t="shared" si="13"/>
        <v>56</v>
      </c>
      <c r="AC14" s="2">
        <f t="shared" si="6"/>
        <v>0.15258855585831063</v>
      </c>
    </row>
    <row r="15" spans="1:29" x14ac:dyDescent="0.25">
      <c r="A15" s="4">
        <v>7</v>
      </c>
      <c r="B15" s="5">
        <v>2007</v>
      </c>
      <c r="C15" s="1" t="s">
        <v>187</v>
      </c>
      <c r="D15" s="14">
        <v>7</v>
      </c>
      <c r="E15" s="14">
        <v>6</v>
      </c>
      <c r="F15" s="14">
        <f t="shared" si="7"/>
        <v>13</v>
      </c>
      <c r="G15" s="2">
        <f t="shared" si="0"/>
        <v>0.16250000000000001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2</v>
      </c>
      <c r="M15" s="14">
        <v>0</v>
      </c>
      <c r="N15" s="14">
        <f t="shared" si="9"/>
        <v>2</v>
      </c>
      <c r="O15" s="2">
        <f t="shared" si="2"/>
        <v>3.5087719298245612E-2</v>
      </c>
      <c r="P15" s="14">
        <v>2</v>
      </c>
      <c r="Q15" s="14">
        <v>2</v>
      </c>
      <c r="R15" s="14">
        <f t="shared" si="10"/>
        <v>4</v>
      </c>
      <c r="S15" s="2">
        <f t="shared" si="3"/>
        <v>2.6845637583892617E-2</v>
      </c>
      <c r="T15" s="14">
        <v>0</v>
      </c>
      <c r="U15" s="14">
        <v>0</v>
      </c>
      <c r="V15" s="14">
        <f t="shared" si="11"/>
        <v>0</v>
      </c>
      <c r="W15" s="2">
        <f t="shared" si="4"/>
        <v>0</v>
      </c>
      <c r="X15" s="14">
        <v>1</v>
      </c>
      <c r="Y15" s="14">
        <v>1</v>
      </c>
      <c r="Z15" s="14">
        <f t="shared" si="12"/>
        <v>2</v>
      </c>
      <c r="AA15" s="2">
        <f t="shared" si="5"/>
        <v>4.2553191489361701E-2</v>
      </c>
      <c r="AB15" s="14">
        <f t="shared" si="13"/>
        <v>21</v>
      </c>
      <c r="AC15" s="2">
        <f t="shared" si="6"/>
        <v>5.7220708446866483E-2</v>
      </c>
    </row>
    <row r="16" spans="1:29" x14ac:dyDescent="0.25">
      <c r="A16" s="4">
        <v>8</v>
      </c>
      <c r="B16" s="5">
        <v>2008</v>
      </c>
      <c r="C16" s="1" t="s">
        <v>188</v>
      </c>
      <c r="D16" s="14">
        <v>2</v>
      </c>
      <c r="E16" s="14">
        <v>3</v>
      </c>
      <c r="F16" s="14">
        <f t="shared" si="7"/>
        <v>5</v>
      </c>
      <c r="G16" s="2">
        <f t="shared" si="0"/>
        <v>6.25E-2</v>
      </c>
      <c r="H16" s="14">
        <v>0</v>
      </c>
      <c r="I16" s="14">
        <v>0</v>
      </c>
      <c r="J16" s="14">
        <f t="shared" si="8"/>
        <v>0</v>
      </c>
      <c r="K16" s="2">
        <f t="shared" si="1"/>
        <v>0</v>
      </c>
      <c r="L16" s="14">
        <v>2</v>
      </c>
      <c r="M16" s="14">
        <v>3</v>
      </c>
      <c r="N16" s="14">
        <f t="shared" si="9"/>
        <v>5</v>
      </c>
      <c r="O16" s="2">
        <f t="shared" si="2"/>
        <v>8.771929824561403E-2</v>
      </c>
      <c r="P16" s="14">
        <v>6</v>
      </c>
      <c r="Q16" s="14">
        <v>3</v>
      </c>
      <c r="R16" s="14">
        <f t="shared" si="10"/>
        <v>9</v>
      </c>
      <c r="S16" s="2">
        <f t="shared" si="3"/>
        <v>6.0402684563758392E-2</v>
      </c>
      <c r="T16" s="14">
        <v>0</v>
      </c>
      <c r="U16" s="14">
        <v>1</v>
      </c>
      <c r="V16" s="14">
        <f t="shared" si="11"/>
        <v>1</v>
      </c>
      <c r="W16" s="2">
        <f t="shared" si="4"/>
        <v>4.5454545454545456E-2</v>
      </c>
      <c r="X16" s="14">
        <v>3</v>
      </c>
      <c r="Y16" s="14">
        <v>1</v>
      </c>
      <c r="Z16" s="14">
        <f t="shared" si="12"/>
        <v>4</v>
      </c>
      <c r="AA16" s="2">
        <f t="shared" si="5"/>
        <v>8.5106382978723402E-2</v>
      </c>
      <c r="AB16" s="14">
        <f t="shared" si="13"/>
        <v>24</v>
      </c>
      <c r="AC16" s="2">
        <f t="shared" si="6"/>
        <v>6.5395095367847406E-2</v>
      </c>
    </row>
    <row r="17" spans="1:29" x14ac:dyDescent="0.25">
      <c r="A17" s="4">
        <v>9</v>
      </c>
      <c r="B17" s="5">
        <v>2009</v>
      </c>
      <c r="C17" s="1" t="s">
        <v>189</v>
      </c>
      <c r="D17" s="14">
        <v>4</v>
      </c>
      <c r="E17" s="14">
        <v>6</v>
      </c>
      <c r="F17" s="14">
        <f t="shared" si="7"/>
        <v>10</v>
      </c>
      <c r="G17" s="2">
        <f t="shared" si="0"/>
        <v>0.125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2</v>
      </c>
      <c r="M17" s="14">
        <v>0</v>
      </c>
      <c r="N17" s="14">
        <f t="shared" si="9"/>
        <v>2</v>
      </c>
      <c r="O17" s="2">
        <f t="shared" si="2"/>
        <v>3.5087719298245612E-2</v>
      </c>
      <c r="P17" s="14">
        <v>4</v>
      </c>
      <c r="Q17" s="14">
        <v>2</v>
      </c>
      <c r="R17" s="14">
        <f t="shared" si="10"/>
        <v>6</v>
      </c>
      <c r="S17" s="2">
        <f t="shared" si="3"/>
        <v>4.0268456375838924E-2</v>
      </c>
      <c r="T17" s="14">
        <v>2</v>
      </c>
      <c r="U17" s="14">
        <v>0</v>
      </c>
      <c r="V17" s="14">
        <f t="shared" si="11"/>
        <v>2</v>
      </c>
      <c r="W17" s="2">
        <f t="shared" si="4"/>
        <v>9.0909090909090912E-2</v>
      </c>
      <c r="X17" s="14">
        <v>1</v>
      </c>
      <c r="Y17" s="14">
        <v>1</v>
      </c>
      <c r="Z17" s="14">
        <f t="shared" si="12"/>
        <v>2</v>
      </c>
      <c r="AA17" s="2">
        <f t="shared" si="5"/>
        <v>4.2553191489361701E-2</v>
      </c>
      <c r="AB17" s="14">
        <f t="shared" si="13"/>
        <v>22</v>
      </c>
      <c r="AC17" s="2">
        <f t="shared" si="6"/>
        <v>5.9945504087193457E-2</v>
      </c>
    </row>
    <row r="18" spans="1:29" x14ac:dyDescent="0.25">
      <c r="A18" s="4">
        <v>10</v>
      </c>
      <c r="B18" s="5">
        <v>2010</v>
      </c>
      <c r="C18" s="1" t="s">
        <v>190</v>
      </c>
      <c r="D18" s="14">
        <v>3</v>
      </c>
      <c r="E18" s="14">
        <v>0</v>
      </c>
      <c r="F18" s="14">
        <f t="shared" si="7"/>
        <v>3</v>
      </c>
      <c r="G18" s="2">
        <f t="shared" si="0"/>
        <v>3.7499999999999999E-2</v>
      </c>
      <c r="H18" s="14">
        <v>1</v>
      </c>
      <c r="I18" s="14">
        <v>1</v>
      </c>
      <c r="J18" s="14">
        <f t="shared" si="8"/>
        <v>2</v>
      </c>
      <c r="K18" s="2">
        <f t="shared" si="1"/>
        <v>0.16666666666666666</v>
      </c>
      <c r="L18" s="14">
        <v>1</v>
      </c>
      <c r="M18" s="14">
        <v>1</v>
      </c>
      <c r="N18" s="14">
        <f t="shared" si="9"/>
        <v>2</v>
      </c>
      <c r="O18" s="2">
        <f t="shared" si="2"/>
        <v>3.5087719298245612E-2</v>
      </c>
      <c r="P18" s="14">
        <v>10</v>
      </c>
      <c r="Q18" s="14">
        <v>4</v>
      </c>
      <c r="R18" s="14">
        <f t="shared" si="10"/>
        <v>14</v>
      </c>
      <c r="S18" s="2">
        <f t="shared" si="3"/>
        <v>9.3959731543624164E-2</v>
      </c>
      <c r="T18" s="14">
        <v>2</v>
      </c>
      <c r="U18" s="14">
        <v>2</v>
      </c>
      <c r="V18" s="14">
        <f t="shared" si="11"/>
        <v>4</v>
      </c>
      <c r="W18" s="2">
        <f t="shared" si="4"/>
        <v>0.18181818181818182</v>
      </c>
      <c r="X18" s="14">
        <v>1</v>
      </c>
      <c r="Y18" s="14">
        <v>4</v>
      </c>
      <c r="Z18" s="14">
        <f t="shared" si="12"/>
        <v>5</v>
      </c>
      <c r="AA18" s="2">
        <f t="shared" si="5"/>
        <v>0.10638297872340426</v>
      </c>
      <c r="AB18" s="14">
        <f t="shared" si="13"/>
        <v>30</v>
      </c>
      <c r="AC18" s="2">
        <f t="shared" si="6"/>
        <v>8.1743869209809264E-2</v>
      </c>
    </row>
    <row r="19" spans="1:29" x14ac:dyDescent="0.25">
      <c r="A19" s="4">
        <v>11</v>
      </c>
      <c r="B19" s="5">
        <v>2011</v>
      </c>
      <c r="C19" s="1" t="s">
        <v>191</v>
      </c>
      <c r="D19" s="14">
        <v>3</v>
      </c>
      <c r="E19" s="14">
        <v>1</v>
      </c>
      <c r="F19" s="14">
        <f t="shared" si="7"/>
        <v>4</v>
      </c>
      <c r="G19" s="2">
        <f t="shared" si="0"/>
        <v>0.05</v>
      </c>
      <c r="H19" s="14">
        <v>0</v>
      </c>
      <c r="I19" s="14">
        <v>0</v>
      </c>
      <c r="J19" s="14">
        <f t="shared" si="8"/>
        <v>0</v>
      </c>
      <c r="K19" s="2">
        <f t="shared" si="1"/>
        <v>0</v>
      </c>
      <c r="L19" s="14">
        <v>1</v>
      </c>
      <c r="M19" s="14">
        <v>2</v>
      </c>
      <c r="N19" s="14">
        <f t="shared" si="9"/>
        <v>3</v>
      </c>
      <c r="O19" s="2">
        <f t="shared" si="2"/>
        <v>5.2631578947368418E-2</v>
      </c>
      <c r="P19" s="14">
        <v>11</v>
      </c>
      <c r="Q19" s="14">
        <v>4</v>
      </c>
      <c r="R19" s="14">
        <f t="shared" si="10"/>
        <v>15</v>
      </c>
      <c r="S19" s="2">
        <f t="shared" si="3"/>
        <v>0.10067114093959731</v>
      </c>
      <c r="T19" s="14">
        <v>1</v>
      </c>
      <c r="U19" s="14">
        <v>1</v>
      </c>
      <c r="V19" s="14">
        <f t="shared" si="11"/>
        <v>2</v>
      </c>
      <c r="W19" s="2">
        <f t="shared" si="4"/>
        <v>9.0909090909090912E-2</v>
      </c>
      <c r="X19" s="14">
        <v>0</v>
      </c>
      <c r="Y19" s="14">
        <v>3</v>
      </c>
      <c r="Z19" s="14">
        <f t="shared" si="12"/>
        <v>3</v>
      </c>
      <c r="AA19" s="2">
        <f t="shared" si="5"/>
        <v>6.3829787234042548E-2</v>
      </c>
      <c r="AB19" s="14">
        <f t="shared" si="13"/>
        <v>27</v>
      </c>
      <c r="AC19" s="2">
        <f t="shared" si="6"/>
        <v>7.3569482288828342E-2</v>
      </c>
    </row>
    <row r="20" spans="1:29" x14ac:dyDescent="0.25">
      <c r="A20" s="4">
        <v>12</v>
      </c>
      <c r="B20" s="5">
        <v>2012</v>
      </c>
      <c r="C20" s="1" t="s">
        <v>192</v>
      </c>
      <c r="D20" s="14">
        <v>0</v>
      </c>
      <c r="E20" s="14">
        <v>1</v>
      </c>
      <c r="F20" s="14">
        <f t="shared" si="7"/>
        <v>1</v>
      </c>
      <c r="G20" s="2">
        <f t="shared" si="0"/>
        <v>1.2500000000000001E-2</v>
      </c>
      <c r="H20" s="14">
        <v>0</v>
      </c>
      <c r="I20" s="14">
        <v>0</v>
      </c>
      <c r="J20" s="14">
        <f t="shared" si="8"/>
        <v>0</v>
      </c>
      <c r="K20" s="2">
        <f t="shared" si="1"/>
        <v>0</v>
      </c>
      <c r="L20" s="14">
        <v>0</v>
      </c>
      <c r="M20" s="14">
        <v>2</v>
      </c>
      <c r="N20" s="14">
        <f t="shared" si="9"/>
        <v>2</v>
      </c>
      <c r="O20" s="2">
        <f t="shared" si="2"/>
        <v>3.5087719298245612E-2</v>
      </c>
      <c r="P20" s="14">
        <v>3</v>
      </c>
      <c r="Q20" s="14">
        <v>2</v>
      </c>
      <c r="R20" s="14">
        <f t="shared" si="10"/>
        <v>5</v>
      </c>
      <c r="S20" s="2">
        <f t="shared" si="3"/>
        <v>3.3557046979865772E-2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0</v>
      </c>
      <c r="Y20" s="14">
        <v>1</v>
      </c>
      <c r="Z20" s="14">
        <f t="shared" si="12"/>
        <v>1</v>
      </c>
      <c r="AA20" s="2">
        <f t="shared" si="5"/>
        <v>2.1276595744680851E-2</v>
      </c>
      <c r="AB20" s="14">
        <f t="shared" si="13"/>
        <v>9</v>
      </c>
      <c r="AC20" s="2">
        <f t="shared" si="6"/>
        <v>2.4523160762942781E-2</v>
      </c>
    </row>
    <row r="21" spans="1:29" x14ac:dyDescent="0.25">
      <c r="A21" s="18" t="s">
        <v>37</v>
      </c>
      <c r="B21" s="18"/>
      <c r="C21" s="18"/>
      <c r="D21" s="16">
        <f>SUM(D9:D20)</f>
        <v>46</v>
      </c>
      <c r="E21" s="16">
        <f>SUM(E9:E20)</f>
        <v>34</v>
      </c>
      <c r="F21" s="16">
        <f>SUM(F9:F20)</f>
        <v>80</v>
      </c>
      <c r="G21" s="12">
        <f>'KAB SUKOHARJO'!G20</f>
        <v>7.1942446043165464E-2</v>
      </c>
      <c r="H21" s="16">
        <f>SUM(H9:H20)</f>
        <v>5</v>
      </c>
      <c r="I21" s="16">
        <f>SUM(I9:I20)</f>
        <v>7</v>
      </c>
      <c r="J21" s="16">
        <f>SUM(J9:J20)</f>
        <v>12</v>
      </c>
      <c r="K21" s="12">
        <f>'KAB SUKOHARJO'!K20</f>
        <v>4.9586776859504134E-2</v>
      </c>
      <c r="L21" s="16">
        <f>SUM(L9:L20)</f>
        <v>27</v>
      </c>
      <c r="M21" s="16">
        <f>SUM(M9:M20)</f>
        <v>30</v>
      </c>
      <c r="N21" s="16">
        <f>SUM(N9:N20)</f>
        <v>57</v>
      </c>
      <c r="O21" s="12">
        <f>'KAB SUKOHARJO'!O20</f>
        <v>9.8958333333333329E-2</v>
      </c>
      <c r="P21" s="16">
        <f>SUM(P9:P20)</f>
        <v>93</v>
      </c>
      <c r="Q21" s="16">
        <f>SUM(Q9:Q20)</f>
        <v>56</v>
      </c>
      <c r="R21" s="16">
        <f>SUM(R9:R20)</f>
        <v>149</v>
      </c>
      <c r="S21" s="12">
        <f>'KAB SUKOHARJO'!S20</f>
        <v>0.10719424460431655</v>
      </c>
      <c r="T21" s="16">
        <f>SUM(T9:T20)</f>
        <v>12</v>
      </c>
      <c r="U21" s="16">
        <f>SUM(U9:U20)</f>
        <v>10</v>
      </c>
      <c r="V21" s="16">
        <f>SUM(V9:V20)</f>
        <v>22</v>
      </c>
      <c r="W21" s="12">
        <f>'KAB SUKOHARJO'!W20</f>
        <v>8.9068825910931168E-2</v>
      </c>
      <c r="X21" s="16">
        <f>SUM(X9:X20)</f>
        <v>21</v>
      </c>
      <c r="Y21" s="16">
        <f>SUM(Y9:Y20)</f>
        <v>26</v>
      </c>
      <c r="Z21" s="16">
        <f>SUM(Z9:Z20)</f>
        <v>47</v>
      </c>
      <c r="AA21" s="12">
        <f>'KAB SUKOHARJO'!AA20</f>
        <v>0.15824915824915825</v>
      </c>
      <c r="AB21" s="15">
        <f>SUM(AB9:AB20)</f>
        <v>367</v>
      </c>
      <c r="AC21" s="12">
        <f>'KAB SUKOHARJO'!AC20</f>
        <v>9.4979296066252591E-2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1:C21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64-465F-4ED6-9D26-A0B3160D1C74}">
  <dimension ref="A1:AC23"/>
  <sheetViews>
    <sheetView workbookViewId="0">
      <selection activeCell="AA24" sqref="AA24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53</v>
      </c>
      <c r="B6" s="25"/>
      <c r="C6" s="25"/>
      <c r="D6" s="25"/>
    </row>
    <row r="7" spans="1:29" s="7" customFormat="1" x14ac:dyDescent="0.25">
      <c r="A7" s="23" t="s">
        <v>52</v>
      </c>
      <c r="B7" s="21" t="s">
        <v>200</v>
      </c>
      <c r="C7" s="22"/>
      <c r="D7" s="21" t="s">
        <v>193</v>
      </c>
      <c r="E7" s="26"/>
      <c r="F7" s="26"/>
      <c r="G7" s="22"/>
      <c r="H7" s="21" t="s">
        <v>194</v>
      </c>
      <c r="I7" s="26"/>
      <c r="J7" s="26"/>
      <c r="K7" s="22"/>
      <c r="L7" s="21" t="s">
        <v>195</v>
      </c>
      <c r="M7" s="26"/>
      <c r="N7" s="26"/>
      <c r="O7" s="22"/>
      <c r="P7" s="21" t="s">
        <v>196</v>
      </c>
      <c r="Q7" s="26"/>
      <c r="R7" s="26"/>
      <c r="S7" s="22"/>
      <c r="T7" s="21" t="s">
        <v>197</v>
      </c>
      <c r="U7" s="26"/>
      <c r="V7" s="26"/>
      <c r="W7" s="22"/>
      <c r="X7" s="21" t="s">
        <v>198</v>
      </c>
      <c r="Y7" s="26"/>
      <c r="Z7" s="26"/>
      <c r="AA7" s="22"/>
      <c r="AB7" s="21" t="s">
        <v>37</v>
      </c>
      <c r="AC7" s="22"/>
    </row>
    <row r="8" spans="1:29" s="7" customFormat="1" x14ac:dyDescent="0.25">
      <c r="A8" s="24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13</v>
      </c>
      <c r="D9" s="14">
        <v>18</v>
      </c>
      <c r="E9" s="14">
        <v>20</v>
      </c>
      <c r="F9" s="14">
        <f>SUM(D9:E9)</f>
        <v>38</v>
      </c>
      <c r="G9" s="2">
        <f>F9/$F$22</f>
        <v>0.21590909090909091</v>
      </c>
      <c r="H9" s="14">
        <v>2</v>
      </c>
      <c r="I9" s="14">
        <v>5</v>
      </c>
      <c r="J9" s="14">
        <f>SUM(H9:I9)</f>
        <v>7</v>
      </c>
      <c r="K9" s="2">
        <f>J9/$J$22</f>
        <v>0.16666666666666666</v>
      </c>
      <c r="L9" s="14">
        <v>0</v>
      </c>
      <c r="M9" s="14">
        <v>3</v>
      </c>
      <c r="N9" s="14">
        <f>SUM(L9:M9)</f>
        <v>3</v>
      </c>
      <c r="O9" s="2">
        <f>N9/$N$22</f>
        <v>0.06</v>
      </c>
      <c r="P9" s="14">
        <v>4</v>
      </c>
      <c r="Q9" s="14">
        <v>7</v>
      </c>
      <c r="R9" s="14">
        <f>SUM(P9:Q9)</f>
        <v>11</v>
      </c>
      <c r="S9" s="2">
        <f>R9/$R$22</f>
        <v>0.12643678160919541</v>
      </c>
      <c r="T9" s="14">
        <v>0</v>
      </c>
      <c r="U9" s="14">
        <v>0</v>
      </c>
      <c r="V9" s="14">
        <f>SUM(T9:U9)</f>
        <v>0</v>
      </c>
      <c r="W9" s="2">
        <f>V9/$V$22</f>
        <v>0</v>
      </c>
      <c r="X9" s="14">
        <v>0</v>
      </c>
      <c r="Y9" s="14">
        <v>1</v>
      </c>
      <c r="Z9" s="14">
        <f>SUM(X9:Y9)</f>
        <v>1</v>
      </c>
      <c r="AA9" s="2">
        <f>Z9/$Z$22</f>
        <v>0.1</v>
      </c>
      <c r="AB9" s="14">
        <f>Z9+V9+R9+N9+J9+F9</f>
        <v>60</v>
      </c>
      <c r="AC9" s="2">
        <f>AB9/$AB$22</f>
        <v>0.15748031496062992</v>
      </c>
    </row>
    <row r="10" spans="1:29" x14ac:dyDescent="0.25">
      <c r="A10" s="4">
        <v>2</v>
      </c>
      <c r="B10" s="5">
        <v>2002</v>
      </c>
      <c r="C10" s="1" t="s">
        <v>14</v>
      </c>
      <c r="D10" s="14">
        <v>6</v>
      </c>
      <c r="E10" s="14">
        <v>2</v>
      </c>
      <c r="F10" s="14">
        <f t="shared" ref="F10:F20" si="0">SUM(D10:E10)</f>
        <v>8</v>
      </c>
      <c r="G10" s="2">
        <f t="shared" ref="G10:G20" si="1">F10/$F$22</f>
        <v>4.5454545454545456E-2</v>
      </c>
      <c r="H10" s="14">
        <v>2</v>
      </c>
      <c r="I10" s="14">
        <v>2</v>
      </c>
      <c r="J10" s="14">
        <f t="shared" ref="J10:J21" si="2">SUM(H10:I10)</f>
        <v>4</v>
      </c>
      <c r="K10" s="2">
        <f t="shared" ref="K10:K21" si="3">J10/$J$22</f>
        <v>9.5238095238095233E-2</v>
      </c>
      <c r="L10" s="14">
        <v>4</v>
      </c>
      <c r="M10" s="14">
        <v>2</v>
      </c>
      <c r="N10" s="14">
        <f t="shared" ref="N10:N21" si="4">SUM(L10:M10)</f>
        <v>6</v>
      </c>
      <c r="O10" s="2">
        <f t="shared" ref="O10:O21" si="5">N10/$N$22</f>
        <v>0.12</v>
      </c>
      <c r="P10" s="14">
        <v>5</v>
      </c>
      <c r="Q10" s="14">
        <v>3</v>
      </c>
      <c r="R10" s="14">
        <f t="shared" ref="R10:R21" si="6">SUM(P10:Q10)</f>
        <v>8</v>
      </c>
      <c r="S10" s="2">
        <f t="shared" ref="S10:S21" si="7">R10/$R$22</f>
        <v>9.1954022988505746E-2</v>
      </c>
      <c r="T10" s="14">
        <v>1</v>
      </c>
      <c r="U10" s="14">
        <v>0</v>
      </c>
      <c r="V10" s="14">
        <f t="shared" ref="V10:V21" si="8">SUM(T10:U10)</f>
        <v>1</v>
      </c>
      <c r="W10" s="2">
        <f t="shared" ref="W10:W21" si="9">V10/$V$22</f>
        <v>6.25E-2</v>
      </c>
      <c r="X10" s="14">
        <v>0</v>
      </c>
      <c r="Y10" s="14">
        <v>0</v>
      </c>
      <c r="Z10" s="14">
        <f t="shared" ref="Z10:Z21" si="10">SUM(X10:Y10)</f>
        <v>0</v>
      </c>
      <c r="AA10" s="2">
        <f t="shared" ref="AA10:AA21" si="11">Z10/$Z$22</f>
        <v>0</v>
      </c>
      <c r="AB10" s="14">
        <f t="shared" ref="AB10:AB21" si="12">Z10+V10+R10+N10+J10+F10</f>
        <v>27</v>
      </c>
      <c r="AC10" s="2">
        <f t="shared" ref="AC10:AC20" si="13">AB10/$AB$22</f>
        <v>7.0866141732283464E-2</v>
      </c>
    </row>
    <row r="11" spans="1:29" x14ac:dyDescent="0.25">
      <c r="A11" s="4">
        <v>3</v>
      </c>
      <c r="B11" s="5">
        <v>2003</v>
      </c>
      <c r="C11" s="1" t="s">
        <v>15</v>
      </c>
      <c r="D11" s="14">
        <v>3</v>
      </c>
      <c r="E11" s="14">
        <v>2</v>
      </c>
      <c r="F11" s="14">
        <f t="shared" si="0"/>
        <v>5</v>
      </c>
      <c r="G11" s="2">
        <f t="shared" si="1"/>
        <v>2.8409090909090908E-2</v>
      </c>
      <c r="H11" s="14">
        <v>0</v>
      </c>
      <c r="I11" s="14">
        <v>0</v>
      </c>
      <c r="J11" s="14">
        <f t="shared" si="2"/>
        <v>0</v>
      </c>
      <c r="K11" s="2">
        <f t="shared" si="3"/>
        <v>0</v>
      </c>
      <c r="L11" s="14">
        <v>2</v>
      </c>
      <c r="M11" s="14">
        <v>0</v>
      </c>
      <c r="N11" s="14">
        <f t="shared" si="4"/>
        <v>2</v>
      </c>
      <c r="O11" s="2">
        <f t="shared" si="5"/>
        <v>0.04</v>
      </c>
      <c r="P11" s="14">
        <v>1</v>
      </c>
      <c r="Q11" s="14">
        <v>2</v>
      </c>
      <c r="R11" s="14">
        <f t="shared" si="6"/>
        <v>3</v>
      </c>
      <c r="S11" s="2">
        <f t="shared" si="7"/>
        <v>3.4482758620689655E-2</v>
      </c>
      <c r="T11" s="14">
        <v>0</v>
      </c>
      <c r="U11" s="14">
        <v>0</v>
      </c>
      <c r="V11" s="14">
        <f t="shared" si="8"/>
        <v>0</v>
      </c>
      <c r="W11" s="2">
        <f t="shared" si="9"/>
        <v>0</v>
      </c>
      <c r="X11" s="14">
        <v>0</v>
      </c>
      <c r="Y11" s="14">
        <v>0</v>
      </c>
      <c r="Z11" s="14">
        <f t="shared" si="10"/>
        <v>0</v>
      </c>
      <c r="AA11" s="2">
        <f t="shared" si="11"/>
        <v>0</v>
      </c>
      <c r="AB11" s="14">
        <f t="shared" si="12"/>
        <v>10</v>
      </c>
      <c r="AC11" s="2">
        <f t="shared" si="13"/>
        <v>2.6246719160104987E-2</v>
      </c>
    </row>
    <row r="12" spans="1:29" x14ac:dyDescent="0.25">
      <c r="A12" s="4">
        <v>4</v>
      </c>
      <c r="B12" s="5">
        <v>2004</v>
      </c>
      <c r="C12" s="1" t="s">
        <v>16</v>
      </c>
      <c r="D12" s="14">
        <v>14</v>
      </c>
      <c r="E12" s="14">
        <v>21</v>
      </c>
      <c r="F12" s="14">
        <f t="shared" si="0"/>
        <v>35</v>
      </c>
      <c r="G12" s="2">
        <f t="shared" si="1"/>
        <v>0.19886363636363635</v>
      </c>
      <c r="H12" s="14">
        <v>11</v>
      </c>
      <c r="I12" s="14">
        <v>7</v>
      </c>
      <c r="J12" s="14">
        <f t="shared" si="2"/>
        <v>18</v>
      </c>
      <c r="K12" s="2">
        <f t="shared" si="3"/>
        <v>0.42857142857142855</v>
      </c>
      <c r="L12" s="14">
        <v>4</v>
      </c>
      <c r="M12" s="14">
        <v>5</v>
      </c>
      <c r="N12" s="14">
        <f t="shared" si="4"/>
        <v>9</v>
      </c>
      <c r="O12" s="2">
        <f t="shared" si="5"/>
        <v>0.18</v>
      </c>
      <c r="P12" s="14">
        <v>6</v>
      </c>
      <c r="Q12" s="14">
        <v>3</v>
      </c>
      <c r="R12" s="14">
        <f t="shared" si="6"/>
        <v>9</v>
      </c>
      <c r="S12" s="2">
        <f t="shared" si="7"/>
        <v>0.10344827586206896</v>
      </c>
      <c r="T12" s="14">
        <v>1</v>
      </c>
      <c r="U12" s="14">
        <v>0</v>
      </c>
      <c r="V12" s="14">
        <f t="shared" si="8"/>
        <v>1</v>
      </c>
      <c r="W12" s="2">
        <f t="shared" si="9"/>
        <v>6.25E-2</v>
      </c>
      <c r="X12" s="14">
        <v>2</v>
      </c>
      <c r="Y12" s="14">
        <v>1</v>
      </c>
      <c r="Z12" s="14">
        <f t="shared" si="10"/>
        <v>3</v>
      </c>
      <c r="AA12" s="2">
        <f t="shared" si="11"/>
        <v>0.3</v>
      </c>
      <c r="AB12" s="14">
        <f t="shared" si="12"/>
        <v>75</v>
      </c>
      <c r="AC12" s="2">
        <f t="shared" si="13"/>
        <v>0.19685039370078741</v>
      </c>
    </row>
    <row r="13" spans="1:29" x14ac:dyDescent="0.25">
      <c r="A13" s="4">
        <v>5</v>
      </c>
      <c r="B13" s="5">
        <v>2005</v>
      </c>
      <c r="C13" s="1" t="s">
        <v>17</v>
      </c>
      <c r="D13" s="14">
        <v>7</v>
      </c>
      <c r="E13" s="14">
        <v>8</v>
      </c>
      <c r="F13" s="14">
        <f t="shared" si="0"/>
        <v>15</v>
      </c>
      <c r="G13" s="2">
        <f t="shared" si="1"/>
        <v>8.5227272727272721E-2</v>
      </c>
      <c r="H13" s="14">
        <v>4</v>
      </c>
      <c r="I13" s="14">
        <v>2</v>
      </c>
      <c r="J13" s="14">
        <f t="shared" si="2"/>
        <v>6</v>
      </c>
      <c r="K13" s="2">
        <f t="shared" si="3"/>
        <v>0.14285714285714285</v>
      </c>
      <c r="L13" s="14">
        <v>3</v>
      </c>
      <c r="M13" s="14">
        <v>2</v>
      </c>
      <c r="N13" s="14">
        <f t="shared" si="4"/>
        <v>5</v>
      </c>
      <c r="O13" s="2">
        <f t="shared" si="5"/>
        <v>0.1</v>
      </c>
      <c r="P13" s="14">
        <v>1</v>
      </c>
      <c r="Q13" s="14">
        <v>1</v>
      </c>
      <c r="R13" s="14">
        <f t="shared" si="6"/>
        <v>2</v>
      </c>
      <c r="S13" s="2">
        <f t="shared" si="7"/>
        <v>2.2988505747126436E-2</v>
      </c>
      <c r="T13" s="14">
        <v>1</v>
      </c>
      <c r="U13" s="14">
        <v>0</v>
      </c>
      <c r="V13" s="14">
        <f t="shared" si="8"/>
        <v>1</v>
      </c>
      <c r="W13" s="2">
        <f t="shared" si="9"/>
        <v>6.25E-2</v>
      </c>
      <c r="X13" s="14">
        <v>0</v>
      </c>
      <c r="Y13" s="14">
        <v>0</v>
      </c>
      <c r="Z13" s="14">
        <f t="shared" si="10"/>
        <v>0</v>
      </c>
      <c r="AA13" s="2">
        <f t="shared" si="11"/>
        <v>0</v>
      </c>
      <c r="AB13" s="14">
        <f t="shared" si="12"/>
        <v>29</v>
      </c>
      <c r="AC13" s="2">
        <f t="shared" si="13"/>
        <v>7.6115485564304461E-2</v>
      </c>
    </row>
    <row r="14" spans="1:29" x14ac:dyDescent="0.25">
      <c r="A14" s="4">
        <v>6</v>
      </c>
      <c r="B14" s="5">
        <v>2006</v>
      </c>
      <c r="C14" s="1" t="s">
        <v>18</v>
      </c>
      <c r="D14" s="14">
        <v>12</v>
      </c>
      <c r="E14" s="14">
        <v>5</v>
      </c>
      <c r="F14" s="14">
        <f t="shared" si="0"/>
        <v>17</v>
      </c>
      <c r="G14" s="2">
        <f t="shared" si="1"/>
        <v>9.6590909090909088E-2</v>
      </c>
      <c r="H14" s="14">
        <v>0</v>
      </c>
      <c r="I14" s="14">
        <v>1</v>
      </c>
      <c r="J14" s="14">
        <f t="shared" si="2"/>
        <v>1</v>
      </c>
      <c r="K14" s="2">
        <f t="shared" si="3"/>
        <v>2.3809523809523808E-2</v>
      </c>
      <c r="L14" s="14">
        <v>3</v>
      </c>
      <c r="M14" s="14">
        <v>2</v>
      </c>
      <c r="N14" s="14">
        <f t="shared" si="4"/>
        <v>5</v>
      </c>
      <c r="O14" s="2">
        <f t="shared" si="5"/>
        <v>0.1</v>
      </c>
      <c r="P14" s="14">
        <v>4</v>
      </c>
      <c r="Q14" s="14">
        <v>2</v>
      </c>
      <c r="R14" s="14">
        <f t="shared" si="6"/>
        <v>6</v>
      </c>
      <c r="S14" s="2">
        <f t="shared" si="7"/>
        <v>6.8965517241379309E-2</v>
      </c>
      <c r="T14" s="14">
        <v>2</v>
      </c>
      <c r="U14" s="14">
        <v>1</v>
      </c>
      <c r="V14" s="14">
        <f t="shared" si="8"/>
        <v>3</v>
      </c>
      <c r="W14" s="2">
        <f t="shared" si="9"/>
        <v>0.1875</v>
      </c>
      <c r="X14" s="14">
        <v>1</v>
      </c>
      <c r="Y14" s="14">
        <v>1</v>
      </c>
      <c r="Z14" s="14">
        <f t="shared" si="10"/>
        <v>2</v>
      </c>
      <c r="AA14" s="2">
        <f t="shared" si="11"/>
        <v>0.2</v>
      </c>
      <c r="AB14" s="14">
        <f t="shared" si="12"/>
        <v>34</v>
      </c>
      <c r="AC14" s="2">
        <f t="shared" si="13"/>
        <v>8.9238845144356954E-2</v>
      </c>
    </row>
    <row r="15" spans="1:29" x14ac:dyDescent="0.25">
      <c r="A15" s="4">
        <v>7</v>
      </c>
      <c r="B15" s="5">
        <v>2007</v>
      </c>
      <c r="C15" s="1" t="s">
        <v>19</v>
      </c>
      <c r="D15" s="14">
        <v>2</v>
      </c>
      <c r="E15" s="14">
        <v>1</v>
      </c>
      <c r="F15" s="14">
        <f t="shared" si="0"/>
        <v>3</v>
      </c>
      <c r="G15" s="2">
        <f t="shared" si="1"/>
        <v>1.7045454545454544E-2</v>
      </c>
      <c r="H15" s="14">
        <v>0</v>
      </c>
      <c r="I15" s="14">
        <v>0</v>
      </c>
      <c r="J15" s="14">
        <f t="shared" si="2"/>
        <v>0</v>
      </c>
      <c r="K15" s="2">
        <f t="shared" si="3"/>
        <v>0</v>
      </c>
      <c r="L15" s="14">
        <v>0</v>
      </c>
      <c r="M15" s="14">
        <v>1</v>
      </c>
      <c r="N15" s="14">
        <f t="shared" si="4"/>
        <v>1</v>
      </c>
      <c r="O15" s="2">
        <f t="shared" si="5"/>
        <v>0.02</v>
      </c>
      <c r="P15" s="14">
        <v>1</v>
      </c>
      <c r="Q15" s="14">
        <v>4</v>
      </c>
      <c r="R15" s="14">
        <f t="shared" si="6"/>
        <v>5</v>
      </c>
      <c r="S15" s="2">
        <f t="shared" si="7"/>
        <v>5.7471264367816091E-2</v>
      </c>
      <c r="T15" s="14">
        <v>1</v>
      </c>
      <c r="U15" s="14">
        <v>0</v>
      </c>
      <c r="V15" s="14">
        <f t="shared" si="8"/>
        <v>1</v>
      </c>
      <c r="W15" s="2">
        <f t="shared" si="9"/>
        <v>6.25E-2</v>
      </c>
      <c r="X15" s="14">
        <v>0</v>
      </c>
      <c r="Y15" s="14">
        <v>0</v>
      </c>
      <c r="Z15" s="14">
        <f t="shared" si="10"/>
        <v>0</v>
      </c>
      <c r="AA15" s="2">
        <f t="shared" si="11"/>
        <v>0</v>
      </c>
      <c r="AB15" s="14">
        <f t="shared" si="12"/>
        <v>10</v>
      </c>
      <c r="AC15" s="2">
        <f t="shared" si="13"/>
        <v>2.6246719160104987E-2</v>
      </c>
    </row>
    <row r="16" spans="1:29" x14ac:dyDescent="0.25">
      <c r="A16" s="4">
        <v>8</v>
      </c>
      <c r="B16" s="5">
        <v>2008</v>
      </c>
      <c r="C16" s="1" t="s">
        <v>20</v>
      </c>
      <c r="D16" s="14">
        <v>3</v>
      </c>
      <c r="E16" s="14">
        <v>4</v>
      </c>
      <c r="F16" s="14">
        <f t="shared" si="0"/>
        <v>7</v>
      </c>
      <c r="G16" s="2">
        <f t="shared" si="1"/>
        <v>3.9772727272727272E-2</v>
      </c>
      <c r="H16" s="14">
        <v>0</v>
      </c>
      <c r="I16" s="14">
        <v>0</v>
      </c>
      <c r="J16" s="14">
        <f t="shared" si="2"/>
        <v>0</v>
      </c>
      <c r="K16" s="2">
        <f t="shared" si="3"/>
        <v>0</v>
      </c>
      <c r="L16" s="14">
        <v>1</v>
      </c>
      <c r="M16" s="14">
        <v>0</v>
      </c>
      <c r="N16" s="14">
        <f t="shared" si="4"/>
        <v>1</v>
      </c>
      <c r="O16" s="2">
        <f t="shared" si="5"/>
        <v>0.02</v>
      </c>
      <c r="P16" s="14">
        <v>1</v>
      </c>
      <c r="Q16" s="14">
        <v>2</v>
      </c>
      <c r="R16" s="14">
        <f t="shared" si="6"/>
        <v>3</v>
      </c>
      <c r="S16" s="2">
        <f t="shared" si="7"/>
        <v>3.4482758620689655E-2</v>
      </c>
      <c r="T16" s="14">
        <v>1</v>
      </c>
      <c r="U16" s="14">
        <v>0</v>
      </c>
      <c r="V16" s="14">
        <f t="shared" si="8"/>
        <v>1</v>
      </c>
      <c r="W16" s="2">
        <f t="shared" si="9"/>
        <v>6.25E-2</v>
      </c>
      <c r="X16" s="14">
        <v>0</v>
      </c>
      <c r="Y16" s="14">
        <v>2</v>
      </c>
      <c r="Z16" s="14">
        <f t="shared" si="10"/>
        <v>2</v>
      </c>
      <c r="AA16" s="2">
        <f t="shared" si="11"/>
        <v>0.2</v>
      </c>
      <c r="AB16" s="14">
        <f t="shared" si="12"/>
        <v>14</v>
      </c>
      <c r="AC16" s="2">
        <f t="shared" si="13"/>
        <v>3.6745406824146981E-2</v>
      </c>
    </row>
    <row r="17" spans="1:29" x14ac:dyDescent="0.25">
      <c r="A17" s="4">
        <v>9</v>
      </c>
      <c r="B17" s="5">
        <v>2009</v>
      </c>
      <c r="C17" s="1" t="s">
        <v>12</v>
      </c>
      <c r="D17" s="14">
        <v>3</v>
      </c>
      <c r="E17" s="14">
        <v>6</v>
      </c>
      <c r="F17" s="14">
        <f t="shared" si="0"/>
        <v>9</v>
      </c>
      <c r="G17" s="2">
        <f t="shared" si="1"/>
        <v>5.113636363636364E-2</v>
      </c>
      <c r="H17" s="14">
        <v>1</v>
      </c>
      <c r="I17" s="14">
        <v>0</v>
      </c>
      <c r="J17" s="14">
        <f t="shared" si="2"/>
        <v>1</v>
      </c>
      <c r="K17" s="2">
        <f t="shared" si="3"/>
        <v>2.3809523809523808E-2</v>
      </c>
      <c r="L17" s="14">
        <v>1</v>
      </c>
      <c r="M17" s="14">
        <v>2</v>
      </c>
      <c r="N17" s="14">
        <f t="shared" si="4"/>
        <v>3</v>
      </c>
      <c r="O17" s="2">
        <f t="shared" si="5"/>
        <v>0.06</v>
      </c>
      <c r="P17" s="14">
        <v>4</v>
      </c>
      <c r="Q17" s="14">
        <v>3</v>
      </c>
      <c r="R17" s="14">
        <f t="shared" si="6"/>
        <v>7</v>
      </c>
      <c r="S17" s="2">
        <f t="shared" si="7"/>
        <v>8.0459770114942528E-2</v>
      </c>
      <c r="T17" s="14">
        <v>1</v>
      </c>
      <c r="U17" s="14">
        <v>2</v>
      </c>
      <c r="V17" s="14">
        <f t="shared" si="8"/>
        <v>3</v>
      </c>
      <c r="W17" s="2">
        <f t="shared" si="9"/>
        <v>0.1875</v>
      </c>
      <c r="X17" s="14">
        <v>0</v>
      </c>
      <c r="Y17" s="14">
        <v>0</v>
      </c>
      <c r="Z17" s="14">
        <f t="shared" si="10"/>
        <v>0</v>
      </c>
      <c r="AA17" s="2">
        <f t="shared" si="11"/>
        <v>0</v>
      </c>
      <c r="AB17" s="14">
        <f t="shared" si="12"/>
        <v>23</v>
      </c>
      <c r="AC17" s="2">
        <f t="shared" si="13"/>
        <v>6.0367454068241469E-2</v>
      </c>
    </row>
    <row r="18" spans="1:29" x14ac:dyDescent="0.25">
      <c r="A18" s="4">
        <v>10</v>
      </c>
      <c r="B18" s="5">
        <v>2010</v>
      </c>
      <c r="C18" s="1" t="s">
        <v>21</v>
      </c>
      <c r="D18" s="14">
        <v>5</v>
      </c>
      <c r="E18" s="14">
        <v>4</v>
      </c>
      <c r="F18" s="14">
        <f t="shared" si="0"/>
        <v>9</v>
      </c>
      <c r="G18" s="2">
        <f t="shared" si="1"/>
        <v>5.113636363636364E-2</v>
      </c>
      <c r="H18" s="14">
        <v>1</v>
      </c>
      <c r="I18" s="14">
        <v>0</v>
      </c>
      <c r="J18" s="14">
        <f t="shared" si="2"/>
        <v>1</v>
      </c>
      <c r="K18" s="2">
        <f t="shared" si="3"/>
        <v>2.3809523809523808E-2</v>
      </c>
      <c r="L18" s="14">
        <v>1</v>
      </c>
      <c r="M18" s="14">
        <v>0</v>
      </c>
      <c r="N18" s="14">
        <f t="shared" si="4"/>
        <v>1</v>
      </c>
      <c r="O18" s="2">
        <f t="shared" si="5"/>
        <v>0.02</v>
      </c>
      <c r="P18" s="14">
        <v>7</v>
      </c>
      <c r="Q18" s="14">
        <v>4</v>
      </c>
      <c r="R18" s="14">
        <f t="shared" si="6"/>
        <v>11</v>
      </c>
      <c r="S18" s="2">
        <f t="shared" si="7"/>
        <v>0.12643678160919541</v>
      </c>
      <c r="T18" s="14">
        <v>1</v>
      </c>
      <c r="U18" s="14">
        <v>0</v>
      </c>
      <c r="V18" s="14">
        <f t="shared" si="8"/>
        <v>1</v>
      </c>
      <c r="W18" s="2">
        <f t="shared" si="9"/>
        <v>6.25E-2</v>
      </c>
      <c r="X18" s="14">
        <v>1</v>
      </c>
      <c r="Y18" s="14">
        <v>0</v>
      </c>
      <c r="Z18" s="14">
        <f t="shared" si="10"/>
        <v>1</v>
      </c>
      <c r="AA18" s="2">
        <f t="shared" si="11"/>
        <v>0.1</v>
      </c>
      <c r="AB18" s="14">
        <f t="shared" si="12"/>
        <v>24</v>
      </c>
      <c r="AC18" s="2">
        <f t="shared" si="13"/>
        <v>6.2992125984251968E-2</v>
      </c>
    </row>
    <row r="19" spans="1:29" x14ac:dyDescent="0.25">
      <c r="A19" s="4">
        <v>11</v>
      </c>
      <c r="B19" s="5">
        <v>2011</v>
      </c>
      <c r="C19" s="1" t="s">
        <v>22</v>
      </c>
      <c r="D19" s="14">
        <v>12</v>
      </c>
      <c r="E19" s="14">
        <v>1</v>
      </c>
      <c r="F19" s="14">
        <f t="shared" si="0"/>
        <v>13</v>
      </c>
      <c r="G19" s="2">
        <f t="shared" si="1"/>
        <v>7.3863636363636367E-2</v>
      </c>
      <c r="H19" s="14">
        <v>1</v>
      </c>
      <c r="I19" s="14">
        <v>0</v>
      </c>
      <c r="J19" s="14">
        <f t="shared" si="2"/>
        <v>1</v>
      </c>
      <c r="K19" s="2">
        <f t="shared" si="3"/>
        <v>2.3809523809523808E-2</v>
      </c>
      <c r="L19" s="14">
        <v>1</v>
      </c>
      <c r="M19" s="14">
        <v>3</v>
      </c>
      <c r="N19" s="14">
        <f t="shared" si="4"/>
        <v>4</v>
      </c>
      <c r="O19" s="2">
        <f t="shared" si="5"/>
        <v>0.08</v>
      </c>
      <c r="P19" s="14">
        <v>7</v>
      </c>
      <c r="Q19" s="14">
        <v>4</v>
      </c>
      <c r="R19" s="14">
        <f t="shared" si="6"/>
        <v>11</v>
      </c>
      <c r="S19" s="2">
        <f t="shared" si="7"/>
        <v>0.12643678160919541</v>
      </c>
      <c r="T19" s="14">
        <v>0</v>
      </c>
      <c r="U19" s="14">
        <v>1</v>
      </c>
      <c r="V19" s="14">
        <f t="shared" si="8"/>
        <v>1</v>
      </c>
      <c r="W19" s="2">
        <f t="shared" si="9"/>
        <v>6.25E-2</v>
      </c>
      <c r="X19" s="14">
        <v>0</v>
      </c>
      <c r="Y19" s="14">
        <v>1</v>
      </c>
      <c r="Z19" s="14">
        <f t="shared" si="10"/>
        <v>1</v>
      </c>
      <c r="AA19" s="2">
        <f t="shared" si="11"/>
        <v>0.1</v>
      </c>
      <c r="AB19" s="14">
        <f t="shared" si="12"/>
        <v>31</v>
      </c>
      <c r="AC19" s="2">
        <f t="shared" si="13"/>
        <v>8.1364829396325458E-2</v>
      </c>
    </row>
    <row r="20" spans="1:29" x14ac:dyDescent="0.25">
      <c r="A20" s="4">
        <v>12</v>
      </c>
      <c r="B20" s="5">
        <v>2012</v>
      </c>
      <c r="C20" s="1" t="s">
        <v>23</v>
      </c>
      <c r="D20" s="14">
        <v>1</v>
      </c>
      <c r="E20" s="14">
        <v>0</v>
      </c>
      <c r="F20" s="14">
        <f t="shared" si="0"/>
        <v>1</v>
      </c>
      <c r="G20" s="2">
        <f t="shared" si="1"/>
        <v>5.681818181818182E-3</v>
      </c>
      <c r="H20" s="14">
        <v>1</v>
      </c>
      <c r="I20" s="14">
        <v>1</v>
      </c>
      <c r="J20" s="14">
        <f t="shared" si="2"/>
        <v>2</v>
      </c>
      <c r="K20" s="2">
        <f t="shared" si="3"/>
        <v>4.7619047619047616E-2</v>
      </c>
      <c r="L20" s="14">
        <v>1</v>
      </c>
      <c r="M20" s="14">
        <v>0</v>
      </c>
      <c r="N20" s="14">
        <f t="shared" si="4"/>
        <v>1</v>
      </c>
      <c r="O20" s="2">
        <f t="shared" si="5"/>
        <v>0.02</v>
      </c>
      <c r="P20" s="14">
        <v>2</v>
      </c>
      <c r="Q20" s="14">
        <v>1</v>
      </c>
      <c r="R20" s="14">
        <f t="shared" si="6"/>
        <v>3</v>
      </c>
      <c r="S20" s="2">
        <f t="shared" si="7"/>
        <v>3.4482758620689655E-2</v>
      </c>
      <c r="T20" s="14">
        <v>1</v>
      </c>
      <c r="U20" s="14">
        <v>0</v>
      </c>
      <c r="V20" s="14">
        <f t="shared" si="8"/>
        <v>1</v>
      </c>
      <c r="W20" s="2">
        <f t="shared" si="9"/>
        <v>6.25E-2</v>
      </c>
      <c r="X20" s="14">
        <v>0</v>
      </c>
      <c r="Y20" s="14">
        <v>0</v>
      </c>
      <c r="Z20" s="14">
        <f t="shared" si="10"/>
        <v>0</v>
      </c>
      <c r="AA20" s="2">
        <f t="shared" si="11"/>
        <v>0</v>
      </c>
      <c r="AB20" s="14">
        <f t="shared" si="12"/>
        <v>8</v>
      </c>
      <c r="AC20" s="2">
        <f t="shared" si="13"/>
        <v>2.0997375328083989E-2</v>
      </c>
    </row>
    <row r="21" spans="1:29" x14ac:dyDescent="0.25">
      <c r="A21" s="4">
        <v>13</v>
      </c>
      <c r="B21" s="5">
        <v>2013</v>
      </c>
      <c r="C21" s="1" t="s">
        <v>24</v>
      </c>
      <c r="D21" s="14">
        <v>11</v>
      </c>
      <c r="E21" s="14">
        <v>5</v>
      </c>
      <c r="F21" s="14">
        <f>SUM(D21:E21)</f>
        <v>16</v>
      </c>
      <c r="G21" s="2">
        <f>F21/$F$22</f>
        <v>9.0909090909090912E-2</v>
      </c>
      <c r="H21" s="14">
        <v>1</v>
      </c>
      <c r="I21" s="14">
        <v>0</v>
      </c>
      <c r="J21" s="14">
        <f t="shared" si="2"/>
        <v>1</v>
      </c>
      <c r="K21" s="2">
        <f t="shared" si="3"/>
        <v>2.3809523809523808E-2</v>
      </c>
      <c r="L21" s="14">
        <v>7</v>
      </c>
      <c r="M21" s="14">
        <v>2</v>
      </c>
      <c r="N21" s="14">
        <f t="shared" si="4"/>
        <v>9</v>
      </c>
      <c r="O21" s="2">
        <f t="shared" si="5"/>
        <v>0.18</v>
      </c>
      <c r="P21" s="14">
        <v>4</v>
      </c>
      <c r="Q21" s="14">
        <v>4</v>
      </c>
      <c r="R21" s="14">
        <f t="shared" si="6"/>
        <v>8</v>
      </c>
      <c r="S21" s="2">
        <f t="shared" si="7"/>
        <v>9.1954022988505746E-2</v>
      </c>
      <c r="T21" s="14">
        <v>2</v>
      </c>
      <c r="U21" s="14">
        <v>0</v>
      </c>
      <c r="V21" s="14">
        <f t="shared" si="8"/>
        <v>2</v>
      </c>
      <c r="W21" s="2">
        <f t="shared" si="9"/>
        <v>0.125</v>
      </c>
      <c r="X21" s="14">
        <v>0</v>
      </c>
      <c r="Y21" s="14">
        <v>0</v>
      </c>
      <c r="Z21" s="14">
        <f t="shared" si="10"/>
        <v>0</v>
      </c>
      <c r="AA21" s="2">
        <f t="shared" si="11"/>
        <v>0</v>
      </c>
      <c r="AB21" s="14">
        <f t="shared" si="12"/>
        <v>36</v>
      </c>
      <c r="AC21" s="2">
        <f>AB21/$AB$22</f>
        <v>9.4488188976377951E-2</v>
      </c>
    </row>
    <row r="22" spans="1:29" x14ac:dyDescent="0.25">
      <c r="A22" s="18" t="s">
        <v>37</v>
      </c>
      <c r="B22" s="18"/>
      <c r="C22" s="18"/>
      <c r="D22" s="16">
        <f>SUM(D9:D21)</f>
        <v>97</v>
      </c>
      <c r="E22" s="16">
        <f t="shared" ref="E22:Z22" si="14">SUM(E9:E21)</f>
        <v>79</v>
      </c>
      <c r="F22" s="16">
        <f t="shared" si="14"/>
        <v>176</v>
      </c>
      <c r="G22" s="12">
        <f>'KAB SUKOHARJO'!G9</f>
        <v>0.15827338129496402</v>
      </c>
      <c r="H22" s="16">
        <f t="shared" si="14"/>
        <v>24</v>
      </c>
      <c r="I22" s="16">
        <f t="shared" si="14"/>
        <v>18</v>
      </c>
      <c r="J22" s="16">
        <f>SUM(J9:J21)</f>
        <v>42</v>
      </c>
      <c r="K22" s="12">
        <f>'KAB SUKOHARJO'!K9</f>
        <v>0.17355371900826447</v>
      </c>
      <c r="L22" s="16">
        <f t="shared" si="14"/>
        <v>28</v>
      </c>
      <c r="M22" s="16">
        <f t="shared" si="14"/>
        <v>22</v>
      </c>
      <c r="N22" s="16">
        <f t="shared" si="14"/>
        <v>50</v>
      </c>
      <c r="O22" s="12">
        <f>'KAB SUKOHARJO'!O9</f>
        <v>8.6805555555555552E-2</v>
      </c>
      <c r="P22" s="16">
        <f t="shared" si="14"/>
        <v>47</v>
      </c>
      <c r="Q22" s="16">
        <f t="shared" si="14"/>
        <v>40</v>
      </c>
      <c r="R22" s="16">
        <f t="shared" si="14"/>
        <v>87</v>
      </c>
      <c r="S22" s="12">
        <f>'KAB SUKOHARJO'!S9</f>
        <v>6.2589928057553951E-2</v>
      </c>
      <c r="T22" s="16">
        <f t="shared" si="14"/>
        <v>12</v>
      </c>
      <c r="U22" s="16">
        <f t="shared" si="14"/>
        <v>4</v>
      </c>
      <c r="V22" s="16">
        <f t="shared" si="14"/>
        <v>16</v>
      </c>
      <c r="W22" s="12">
        <f>'KAB SUKOHARJO'!W9</f>
        <v>6.4777327935222673E-2</v>
      </c>
      <c r="X22" s="16">
        <f t="shared" si="14"/>
        <v>4</v>
      </c>
      <c r="Y22" s="16">
        <f t="shared" si="14"/>
        <v>6</v>
      </c>
      <c r="Z22" s="16">
        <f t="shared" si="14"/>
        <v>10</v>
      </c>
      <c r="AA22" s="12">
        <f>'KAB SUKOHARJO'!AA9</f>
        <v>3.3670033670033669E-2</v>
      </c>
      <c r="AB22" s="15">
        <f>SUM(AB9:AB21)</f>
        <v>381</v>
      </c>
      <c r="AC22" s="12">
        <f>'KAB SUKOHARJO'!AC9</f>
        <v>9.8602484472049695E-2</v>
      </c>
    </row>
    <row r="23" spans="1:29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</sheetData>
  <mergeCells count="13">
    <mergeCell ref="T7:W7"/>
    <mergeCell ref="X7:AA7"/>
    <mergeCell ref="AB7:AC7"/>
    <mergeCell ref="A1:K2"/>
    <mergeCell ref="D7:G7"/>
    <mergeCell ref="H7:K7"/>
    <mergeCell ref="L7:O7"/>
    <mergeCell ref="P7:S7"/>
    <mergeCell ref="B7:C7"/>
    <mergeCell ref="A7:A8"/>
    <mergeCell ref="A22:C22"/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BFB8-3ABB-446A-A353-15DCF189A85D}">
  <dimension ref="A1:AC22"/>
  <sheetViews>
    <sheetView topLeftCell="F1" workbookViewId="0">
      <selection activeCell="X9" sqref="X9:Y20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55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39</v>
      </c>
      <c r="D9" s="14">
        <v>2</v>
      </c>
      <c r="E9" s="14">
        <v>3</v>
      </c>
      <c r="F9" s="14">
        <f>SUM(D9:E9)</f>
        <v>5</v>
      </c>
      <c r="G9" s="2">
        <f t="shared" ref="G9:G20" si="0">F9/$F$21</f>
        <v>5.8823529411764705E-2</v>
      </c>
      <c r="H9" s="14">
        <v>0</v>
      </c>
      <c r="I9" s="14">
        <v>0</v>
      </c>
      <c r="J9" s="14">
        <f>SUM(H9:I9)</f>
        <v>0</v>
      </c>
      <c r="K9" s="2">
        <f t="shared" ref="K9:K20" si="1">J9/$J$21</f>
        <v>0</v>
      </c>
      <c r="L9" s="14">
        <v>1</v>
      </c>
      <c r="M9" s="14">
        <v>3</v>
      </c>
      <c r="N9" s="14">
        <f>SUM(L9:M9)</f>
        <v>4</v>
      </c>
      <c r="O9" s="2">
        <f t="shared" ref="O9:O20" si="2">N9/$N$21</f>
        <v>6.3492063492063489E-2</v>
      </c>
      <c r="P9" s="14">
        <v>2</v>
      </c>
      <c r="Q9" s="14">
        <v>3</v>
      </c>
      <c r="R9" s="14">
        <f>SUM(P9:Q9)</f>
        <v>5</v>
      </c>
      <c r="S9" s="2">
        <f t="shared" ref="S9:S20" si="3">R9/$R$21</f>
        <v>4.3478260869565216E-2</v>
      </c>
      <c r="T9" s="14">
        <v>0</v>
      </c>
      <c r="U9" s="14">
        <v>0</v>
      </c>
      <c r="V9" s="14">
        <f>SUM(T9:U9)</f>
        <v>0</v>
      </c>
      <c r="W9" s="2">
        <f t="shared" ref="W9:W20" si="4">V9/$V$21</f>
        <v>0</v>
      </c>
      <c r="X9" s="14">
        <v>1</v>
      </c>
      <c r="Y9" s="14">
        <v>1</v>
      </c>
      <c r="Z9" s="14">
        <f>SUM(X9:Y9)</f>
        <v>2</v>
      </c>
      <c r="AA9" s="2">
        <f t="shared" ref="AA9:AA20" si="5">Z9/$Z$21</f>
        <v>0.14285714285714285</v>
      </c>
      <c r="AB9" s="14">
        <f>Z9+V9+R9+N9+J9+F9</f>
        <v>16</v>
      </c>
      <c r="AC9" s="2">
        <f t="shared" ref="AC9:AC20" si="6">AB9/$AB$21</f>
        <v>4.8929663608562692E-2</v>
      </c>
    </row>
    <row r="10" spans="1:29" x14ac:dyDescent="0.25">
      <c r="A10" s="4">
        <v>2</v>
      </c>
      <c r="B10" s="5">
        <v>2002</v>
      </c>
      <c r="C10" s="1" t="s">
        <v>40</v>
      </c>
      <c r="D10" s="14">
        <v>7</v>
      </c>
      <c r="E10" s="14">
        <v>4</v>
      </c>
      <c r="F10" s="14">
        <f t="shared" ref="F10:F20" si="7">SUM(D10:E10)</f>
        <v>11</v>
      </c>
      <c r="G10" s="2">
        <f t="shared" si="0"/>
        <v>0.12941176470588237</v>
      </c>
      <c r="H10" s="14">
        <v>1</v>
      </c>
      <c r="I10" s="14">
        <v>0</v>
      </c>
      <c r="J10" s="14">
        <f t="shared" ref="J10:J20" si="8">SUM(H10:I10)</f>
        <v>1</v>
      </c>
      <c r="K10" s="2">
        <f t="shared" si="1"/>
        <v>3.7037037037037035E-2</v>
      </c>
      <c r="L10" s="14">
        <v>0</v>
      </c>
      <c r="M10" s="14">
        <v>2</v>
      </c>
      <c r="N10" s="14">
        <f t="shared" ref="N10:N20" si="9">SUM(L10:M10)</f>
        <v>2</v>
      </c>
      <c r="O10" s="2">
        <f t="shared" si="2"/>
        <v>3.1746031746031744E-2</v>
      </c>
      <c r="P10" s="14">
        <v>6</v>
      </c>
      <c r="Q10" s="14">
        <v>3</v>
      </c>
      <c r="R10" s="14">
        <f t="shared" ref="R10:R20" si="10">SUM(P10:Q10)</f>
        <v>9</v>
      </c>
      <c r="S10" s="2">
        <f t="shared" si="3"/>
        <v>7.8260869565217397E-2</v>
      </c>
      <c r="T10" s="14">
        <v>1</v>
      </c>
      <c r="U10" s="14">
        <v>0</v>
      </c>
      <c r="V10" s="14">
        <f t="shared" ref="V10:V20" si="11">SUM(T10:U10)</f>
        <v>1</v>
      </c>
      <c r="W10" s="2">
        <f t="shared" si="4"/>
        <v>4.3478260869565216E-2</v>
      </c>
      <c r="X10" s="14">
        <v>0</v>
      </c>
      <c r="Y10" s="14">
        <v>1</v>
      </c>
      <c r="Z10" s="14">
        <f t="shared" ref="Z10:Z20" si="12">SUM(X10:Y10)</f>
        <v>1</v>
      </c>
      <c r="AA10" s="2">
        <f t="shared" si="5"/>
        <v>7.1428571428571425E-2</v>
      </c>
      <c r="AB10" s="14">
        <f t="shared" ref="AB10:AB20" si="13">Z10+V10+R10+N10+J10+F10</f>
        <v>25</v>
      </c>
      <c r="AC10" s="2">
        <f t="shared" si="6"/>
        <v>7.64525993883792E-2</v>
      </c>
    </row>
    <row r="11" spans="1:29" x14ac:dyDescent="0.25">
      <c r="A11" s="4">
        <v>3</v>
      </c>
      <c r="B11" s="5">
        <v>2003</v>
      </c>
      <c r="C11" s="1" t="s">
        <v>41</v>
      </c>
      <c r="D11" s="14">
        <v>5</v>
      </c>
      <c r="E11" s="14">
        <v>3</v>
      </c>
      <c r="F11" s="14">
        <f t="shared" si="7"/>
        <v>8</v>
      </c>
      <c r="G11" s="2">
        <f t="shared" si="0"/>
        <v>9.4117647058823528E-2</v>
      </c>
      <c r="H11" s="14">
        <v>0</v>
      </c>
      <c r="I11" s="14">
        <v>0</v>
      </c>
      <c r="J11" s="14">
        <f t="shared" si="8"/>
        <v>0</v>
      </c>
      <c r="K11" s="2">
        <f t="shared" si="1"/>
        <v>0</v>
      </c>
      <c r="L11" s="14">
        <v>3</v>
      </c>
      <c r="M11" s="14">
        <v>3</v>
      </c>
      <c r="N11" s="14">
        <f t="shared" si="9"/>
        <v>6</v>
      </c>
      <c r="O11" s="2">
        <f t="shared" si="2"/>
        <v>9.5238095238095233E-2</v>
      </c>
      <c r="P11" s="14">
        <v>4</v>
      </c>
      <c r="Q11" s="14">
        <v>4</v>
      </c>
      <c r="R11" s="14">
        <f t="shared" si="10"/>
        <v>8</v>
      </c>
      <c r="S11" s="2">
        <f t="shared" si="3"/>
        <v>6.9565217391304349E-2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1</v>
      </c>
      <c r="Y11" s="14">
        <v>0</v>
      </c>
      <c r="Z11" s="14">
        <f t="shared" si="12"/>
        <v>1</v>
      </c>
      <c r="AA11" s="2">
        <f t="shared" si="5"/>
        <v>7.1428571428571425E-2</v>
      </c>
      <c r="AB11" s="14">
        <f t="shared" si="13"/>
        <v>23</v>
      </c>
      <c r="AC11" s="2">
        <f t="shared" si="6"/>
        <v>7.0336391437308868E-2</v>
      </c>
    </row>
    <row r="12" spans="1:29" x14ac:dyDescent="0.25">
      <c r="A12" s="4">
        <v>4</v>
      </c>
      <c r="B12" s="5">
        <v>2004</v>
      </c>
      <c r="C12" s="1" t="s">
        <v>42</v>
      </c>
      <c r="D12" s="14">
        <v>2</v>
      </c>
      <c r="E12" s="14">
        <v>1</v>
      </c>
      <c r="F12" s="14">
        <f t="shared" si="7"/>
        <v>3</v>
      </c>
      <c r="G12" s="2">
        <f t="shared" si="0"/>
        <v>3.5294117647058823E-2</v>
      </c>
      <c r="H12" s="14">
        <v>3</v>
      </c>
      <c r="I12" s="14">
        <v>3</v>
      </c>
      <c r="J12" s="14">
        <f t="shared" si="8"/>
        <v>6</v>
      </c>
      <c r="K12" s="2">
        <f t="shared" si="1"/>
        <v>0.22222222222222221</v>
      </c>
      <c r="L12" s="14">
        <v>2</v>
      </c>
      <c r="M12" s="14">
        <v>1</v>
      </c>
      <c r="N12" s="14">
        <f t="shared" si="9"/>
        <v>3</v>
      </c>
      <c r="O12" s="2">
        <f t="shared" si="2"/>
        <v>4.7619047619047616E-2</v>
      </c>
      <c r="P12" s="14">
        <v>5</v>
      </c>
      <c r="Q12" s="14">
        <v>5</v>
      </c>
      <c r="R12" s="14">
        <f t="shared" si="10"/>
        <v>10</v>
      </c>
      <c r="S12" s="2">
        <f t="shared" si="3"/>
        <v>8.6956521739130432E-2</v>
      </c>
      <c r="T12" s="14">
        <v>1</v>
      </c>
      <c r="U12" s="14">
        <v>0</v>
      </c>
      <c r="V12" s="14">
        <f t="shared" si="11"/>
        <v>1</v>
      </c>
      <c r="W12" s="2">
        <f t="shared" si="4"/>
        <v>4.3478260869565216E-2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23</v>
      </c>
      <c r="AC12" s="2">
        <f t="shared" si="6"/>
        <v>7.0336391437308868E-2</v>
      </c>
    </row>
    <row r="13" spans="1:29" x14ac:dyDescent="0.25">
      <c r="A13" s="4">
        <v>5</v>
      </c>
      <c r="B13" s="5">
        <v>2005</v>
      </c>
      <c r="C13" s="1" t="s">
        <v>43</v>
      </c>
      <c r="D13" s="14">
        <v>6</v>
      </c>
      <c r="E13" s="14">
        <v>7</v>
      </c>
      <c r="F13" s="14">
        <f t="shared" si="7"/>
        <v>13</v>
      </c>
      <c r="G13" s="2">
        <f t="shared" si="0"/>
        <v>0.15294117647058825</v>
      </c>
      <c r="H13" s="14">
        <v>0</v>
      </c>
      <c r="I13" s="14">
        <v>3</v>
      </c>
      <c r="J13" s="14">
        <f t="shared" si="8"/>
        <v>3</v>
      </c>
      <c r="K13" s="2">
        <f t="shared" si="1"/>
        <v>0.1111111111111111</v>
      </c>
      <c r="L13" s="14">
        <v>4</v>
      </c>
      <c r="M13" s="14">
        <v>6</v>
      </c>
      <c r="N13" s="14">
        <f t="shared" si="9"/>
        <v>10</v>
      </c>
      <c r="O13" s="2">
        <f t="shared" si="2"/>
        <v>0.15873015873015872</v>
      </c>
      <c r="P13" s="14">
        <v>24</v>
      </c>
      <c r="Q13" s="14">
        <v>5</v>
      </c>
      <c r="R13" s="14">
        <f t="shared" si="10"/>
        <v>29</v>
      </c>
      <c r="S13" s="2">
        <f t="shared" si="3"/>
        <v>0.25217391304347825</v>
      </c>
      <c r="T13" s="14">
        <v>2</v>
      </c>
      <c r="U13" s="14">
        <v>1</v>
      </c>
      <c r="V13" s="14">
        <f t="shared" si="11"/>
        <v>3</v>
      </c>
      <c r="W13" s="2">
        <f t="shared" si="4"/>
        <v>0.13043478260869565</v>
      </c>
      <c r="X13" s="14">
        <v>1</v>
      </c>
      <c r="Y13" s="14">
        <v>1</v>
      </c>
      <c r="Z13" s="14">
        <f t="shared" si="12"/>
        <v>2</v>
      </c>
      <c r="AA13" s="2">
        <f t="shared" si="5"/>
        <v>0.14285714285714285</v>
      </c>
      <c r="AB13" s="14">
        <f t="shared" si="13"/>
        <v>60</v>
      </c>
      <c r="AC13" s="2">
        <f t="shared" si="6"/>
        <v>0.1834862385321101</v>
      </c>
    </row>
    <row r="14" spans="1:29" x14ac:dyDescent="0.25">
      <c r="A14" s="4">
        <v>6</v>
      </c>
      <c r="B14" s="5">
        <v>2006</v>
      </c>
      <c r="C14" s="1" t="s">
        <v>44</v>
      </c>
      <c r="D14" s="14">
        <v>0</v>
      </c>
      <c r="E14" s="14">
        <v>4</v>
      </c>
      <c r="F14" s="14">
        <f t="shared" si="7"/>
        <v>4</v>
      </c>
      <c r="G14" s="2">
        <f t="shared" si="0"/>
        <v>4.7058823529411764E-2</v>
      </c>
      <c r="H14" s="14">
        <v>2</v>
      </c>
      <c r="I14" s="14">
        <v>1</v>
      </c>
      <c r="J14" s="14">
        <f t="shared" si="8"/>
        <v>3</v>
      </c>
      <c r="K14" s="2">
        <f t="shared" si="1"/>
        <v>0.1111111111111111</v>
      </c>
      <c r="L14" s="14">
        <v>0</v>
      </c>
      <c r="M14" s="14">
        <v>4</v>
      </c>
      <c r="N14" s="14">
        <f t="shared" si="9"/>
        <v>4</v>
      </c>
      <c r="O14" s="2">
        <f t="shared" si="2"/>
        <v>6.3492063492063489E-2</v>
      </c>
      <c r="P14" s="14">
        <v>2</v>
      </c>
      <c r="Q14" s="14">
        <v>2</v>
      </c>
      <c r="R14" s="14">
        <f t="shared" si="10"/>
        <v>4</v>
      </c>
      <c r="S14" s="2">
        <f t="shared" si="3"/>
        <v>3.4782608695652174E-2</v>
      </c>
      <c r="T14" s="14">
        <v>3</v>
      </c>
      <c r="U14" s="14">
        <v>0</v>
      </c>
      <c r="V14" s="14">
        <f t="shared" si="11"/>
        <v>3</v>
      </c>
      <c r="W14" s="2">
        <f t="shared" si="4"/>
        <v>0.13043478260869565</v>
      </c>
      <c r="X14" s="14">
        <v>0</v>
      </c>
      <c r="Y14" s="14">
        <v>0</v>
      </c>
      <c r="Z14" s="14">
        <f t="shared" si="12"/>
        <v>0</v>
      </c>
      <c r="AA14" s="2">
        <f t="shared" si="5"/>
        <v>0</v>
      </c>
      <c r="AB14" s="14">
        <f t="shared" si="13"/>
        <v>18</v>
      </c>
      <c r="AC14" s="2">
        <f t="shared" si="6"/>
        <v>5.5045871559633031E-2</v>
      </c>
    </row>
    <row r="15" spans="1:29" x14ac:dyDescent="0.25">
      <c r="A15" s="4">
        <v>7</v>
      </c>
      <c r="B15" s="5">
        <v>2007</v>
      </c>
      <c r="C15" s="1" t="s">
        <v>25</v>
      </c>
      <c r="D15" s="14">
        <v>5</v>
      </c>
      <c r="E15" s="14">
        <v>8</v>
      </c>
      <c r="F15" s="14">
        <f t="shared" si="7"/>
        <v>13</v>
      </c>
      <c r="G15" s="2">
        <f t="shared" si="0"/>
        <v>0.15294117647058825</v>
      </c>
      <c r="H15" s="14">
        <v>1</v>
      </c>
      <c r="I15" s="14">
        <v>1</v>
      </c>
      <c r="J15" s="14">
        <f t="shared" si="8"/>
        <v>2</v>
      </c>
      <c r="K15" s="2">
        <f t="shared" si="1"/>
        <v>7.407407407407407E-2</v>
      </c>
      <c r="L15" s="14">
        <v>2</v>
      </c>
      <c r="M15" s="14">
        <v>4</v>
      </c>
      <c r="N15" s="14">
        <f t="shared" si="9"/>
        <v>6</v>
      </c>
      <c r="O15" s="2">
        <f t="shared" si="2"/>
        <v>9.5238095238095233E-2</v>
      </c>
      <c r="P15" s="14">
        <v>7</v>
      </c>
      <c r="Q15" s="14">
        <v>4</v>
      </c>
      <c r="R15" s="14">
        <f t="shared" si="10"/>
        <v>11</v>
      </c>
      <c r="S15" s="2">
        <f t="shared" si="3"/>
        <v>9.5652173913043481E-2</v>
      </c>
      <c r="T15" s="14">
        <v>1</v>
      </c>
      <c r="U15" s="14">
        <v>0</v>
      </c>
      <c r="V15" s="14">
        <f t="shared" si="11"/>
        <v>1</v>
      </c>
      <c r="W15" s="2">
        <f t="shared" si="4"/>
        <v>4.3478260869565216E-2</v>
      </c>
      <c r="X15" s="14">
        <v>0</v>
      </c>
      <c r="Y15" s="14">
        <v>1</v>
      </c>
      <c r="Z15" s="14">
        <f t="shared" si="12"/>
        <v>1</v>
      </c>
      <c r="AA15" s="2">
        <f t="shared" si="5"/>
        <v>7.1428571428571425E-2</v>
      </c>
      <c r="AB15" s="14">
        <f t="shared" si="13"/>
        <v>34</v>
      </c>
      <c r="AC15" s="2">
        <f t="shared" si="6"/>
        <v>0.10397553516819572</v>
      </c>
    </row>
    <row r="16" spans="1:29" x14ac:dyDescent="0.25">
      <c r="A16" s="4">
        <v>8</v>
      </c>
      <c r="B16" s="5">
        <v>2008</v>
      </c>
      <c r="C16" s="1" t="s">
        <v>45</v>
      </c>
      <c r="D16" s="14">
        <v>5</v>
      </c>
      <c r="E16" s="14">
        <v>2</v>
      </c>
      <c r="F16" s="14">
        <f t="shared" si="7"/>
        <v>7</v>
      </c>
      <c r="G16" s="2">
        <f t="shared" si="0"/>
        <v>8.2352941176470587E-2</v>
      </c>
      <c r="H16" s="14">
        <v>1</v>
      </c>
      <c r="I16" s="14">
        <v>0</v>
      </c>
      <c r="J16" s="14">
        <f t="shared" si="8"/>
        <v>1</v>
      </c>
      <c r="K16" s="2">
        <f t="shared" si="1"/>
        <v>3.7037037037037035E-2</v>
      </c>
      <c r="L16" s="14">
        <v>1</v>
      </c>
      <c r="M16" s="14">
        <v>4</v>
      </c>
      <c r="N16" s="14">
        <f t="shared" si="9"/>
        <v>5</v>
      </c>
      <c r="O16" s="2">
        <f t="shared" si="2"/>
        <v>7.9365079365079361E-2</v>
      </c>
      <c r="P16" s="14">
        <v>1</v>
      </c>
      <c r="Q16" s="14">
        <v>2</v>
      </c>
      <c r="R16" s="14">
        <f t="shared" si="10"/>
        <v>3</v>
      </c>
      <c r="S16" s="2">
        <f t="shared" si="3"/>
        <v>2.6086956521739129E-2</v>
      </c>
      <c r="T16" s="14">
        <v>2</v>
      </c>
      <c r="U16" s="14">
        <v>1</v>
      </c>
      <c r="V16" s="14">
        <f t="shared" si="11"/>
        <v>3</v>
      </c>
      <c r="W16" s="2">
        <f t="shared" si="4"/>
        <v>0.13043478260869565</v>
      </c>
      <c r="X16" s="14">
        <v>2</v>
      </c>
      <c r="Y16" s="14">
        <v>0</v>
      </c>
      <c r="Z16" s="14">
        <f t="shared" si="12"/>
        <v>2</v>
      </c>
      <c r="AA16" s="2">
        <f t="shared" si="5"/>
        <v>0.14285714285714285</v>
      </c>
      <c r="AB16" s="14">
        <f t="shared" si="13"/>
        <v>21</v>
      </c>
      <c r="AC16" s="2">
        <f t="shared" si="6"/>
        <v>6.4220183486238536E-2</v>
      </c>
    </row>
    <row r="17" spans="1:29" x14ac:dyDescent="0.25">
      <c r="A17" s="4">
        <v>9</v>
      </c>
      <c r="B17" s="5">
        <v>2009</v>
      </c>
      <c r="C17" s="1" t="s">
        <v>46</v>
      </c>
      <c r="D17" s="14">
        <v>2</v>
      </c>
      <c r="E17" s="14">
        <v>5</v>
      </c>
      <c r="F17" s="14">
        <f t="shared" si="7"/>
        <v>7</v>
      </c>
      <c r="G17" s="2">
        <f t="shared" si="0"/>
        <v>8.2352941176470587E-2</v>
      </c>
      <c r="H17" s="14">
        <v>0</v>
      </c>
      <c r="I17" s="14">
        <v>1</v>
      </c>
      <c r="J17" s="14">
        <f t="shared" si="8"/>
        <v>1</v>
      </c>
      <c r="K17" s="2">
        <f t="shared" si="1"/>
        <v>3.7037037037037035E-2</v>
      </c>
      <c r="L17" s="14">
        <v>5</v>
      </c>
      <c r="M17" s="14">
        <v>2</v>
      </c>
      <c r="N17" s="14">
        <f t="shared" si="9"/>
        <v>7</v>
      </c>
      <c r="O17" s="2">
        <f t="shared" si="2"/>
        <v>0.1111111111111111</v>
      </c>
      <c r="P17" s="14">
        <v>1</v>
      </c>
      <c r="Q17" s="14">
        <v>1</v>
      </c>
      <c r="R17" s="14">
        <f t="shared" si="10"/>
        <v>2</v>
      </c>
      <c r="S17" s="2">
        <f t="shared" si="3"/>
        <v>1.7391304347826087E-2</v>
      </c>
      <c r="T17" s="14">
        <v>0</v>
      </c>
      <c r="U17" s="14">
        <v>4</v>
      </c>
      <c r="V17" s="14">
        <f t="shared" si="11"/>
        <v>4</v>
      </c>
      <c r="W17" s="2">
        <f t="shared" si="4"/>
        <v>0.17391304347826086</v>
      </c>
      <c r="X17" s="14">
        <v>1</v>
      </c>
      <c r="Y17" s="14">
        <v>0</v>
      </c>
      <c r="Z17" s="14">
        <f t="shared" si="12"/>
        <v>1</v>
      </c>
      <c r="AA17" s="2">
        <f t="shared" si="5"/>
        <v>7.1428571428571425E-2</v>
      </c>
      <c r="AB17" s="14">
        <f t="shared" si="13"/>
        <v>22</v>
      </c>
      <c r="AC17" s="2">
        <f t="shared" si="6"/>
        <v>6.7278287461773695E-2</v>
      </c>
    </row>
    <row r="18" spans="1:29" x14ac:dyDescent="0.25">
      <c r="A18" s="4">
        <v>10</v>
      </c>
      <c r="B18" s="5">
        <v>2010</v>
      </c>
      <c r="C18" s="1" t="s">
        <v>47</v>
      </c>
      <c r="D18" s="14">
        <v>1</v>
      </c>
      <c r="E18" s="14">
        <v>4</v>
      </c>
      <c r="F18" s="14">
        <f t="shared" si="7"/>
        <v>5</v>
      </c>
      <c r="G18" s="2">
        <f t="shared" si="0"/>
        <v>5.8823529411764705E-2</v>
      </c>
      <c r="H18" s="14">
        <v>2</v>
      </c>
      <c r="I18" s="14">
        <v>2</v>
      </c>
      <c r="J18" s="14">
        <f t="shared" si="8"/>
        <v>4</v>
      </c>
      <c r="K18" s="2">
        <f t="shared" si="1"/>
        <v>0.14814814814814814</v>
      </c>
      <c r="L18" s="14">
        <v>2</v>
      </c>
      <c r="M18" s="14">
        <v>1</v>
      </c>
      <c r="N18" s="14">
        <f t="shared" si="9"/>
        <v>3</v>
      </c>
      <c r="O18" s="2">
        <f t="shared" si="2"/>
        <v>4.7619047619047616E-2</v>
      </c>
      <c r="P18" s="14">
        <v>6</v>
      </c>
      <c r="Q18" s="14">
        <v>4</v>
      </c>
      <c r="R18" s="14">
        <f t="shared" si="10"/>
        <v>10</v>
      </c>
      <c r="S18" s="2">
        <f t="shared" si="3"/>
        <v>8.6956521739130432E-2</v>
      </c>
      <c r="T18" s="14">
        <v>1</v>
      </c>
      <c r="U18" s="14">
        <v>1</v>
      </c>
      <c r="V18" s="14">
        <f t="shared" si="11"/>
        <v>2</v>
      </c>
      <c r="W18" s="2">
        <f t="shared" si="4"/>
        <v>8.6956521739130432E-2</v>
      </c>
      <c r="X18" s="14">
        <v>1</v>
      </c>
      <c r="Y18" s="14">
        <v>1</v>
      </c>
      <c r="Z18" s="14">
        <f t="shared" si="12"/>
        <v>2</v>
      </c>
      <c r="AA18" s="2">
        <f t="shared" si="5"/>
        <v>0.14285714285714285</v>
      </c>
      <c r="AB18" s="14">
        <f t="shared" si="13"/>
        <v>26</v>
      </c>
      <c r="AC18" s="2">
        <f t="shared" si="6"/>
        <v>7.9510703363914373E-2</v>
      </c>
    </row>
    <row r="19" spans="1:29" x14ac:dyDescent="0.25">
      <c r="A19" s="4">
        <v>11</v>
      </c>
      <c r="B19" s="5">
        <v>2011</v>
      </c>
      <c r="C19" s="1" t="s">
        <v>48</v>
      </c>
      <c r="D19" s="14">
        <v>2</v>
      </c>
      <c r="E19" s="14">
        <v>1</v>
      </c>
      <c r="F19" s="14">
        <f t="shared" si="7"/>
        <v>3</v>
      </c>
      <c r="G19" s="2">
        <f t="shared" si="0"/>
        <v>3.5294117647058823E-2</v>
      </c>
      <c r="H19" s="14">
        <v>3</v>
      </c>
      <c r="I19" s="14">
        <v>0</v>
      </c>
      <c r="J19" s="14">
        <f t="shared" si="8"/>
        <v>3</v>
      </c>
      <c r="K19" s="2">
        <f t="shared" si="1"/>
        <v>0.1111111111111111</v>
      </c>
      <c r="L19" s="14">
        <v>4</v>
      </c>
      <c r="M19" s="14">
        <v>2</v>
      </c>
      <c r="N19" s="14">
        <f t="shared" si="9"/>
        <v>6</v>
      </c>
      <c r="O19" s="2">
        <f t="shared" si="2"/>
        <v>9.5238095238095233E-2</v>
      </c>
      <c r="P19" s="14">
        <v>6</v>
      </c>
      <c r="Q19" s="14">
        <v>7</v>
      </c>
      <c r="R19" s="14">
        <f t="shared" si="10"/>
        <v>13</v>
      </c>
      <c r="S19" s="2">
        <f t="shared" si="3"/>
        <v>0.11304347826086956</v>
      </c>
      <c r="T19" s="14">
        <v>1</v>
      </c>
      <c r="U19" s="14">
        <v>0</v>
      </c>
      <c r="V19" s="14">
        <f t="shared" si="11"/>
        <v>1</v>
      </c>
      <c r="W19" s="2">
        <f t="shared" si="4"/>
        <v>4.3478260869565216E-2</v>
      </c>
      <c r="X19" s="14">
        <v>0</v>
      </c>
      <c r="Y19" s="14">
        <v>1</v>
      </c>
      <c r="Z19" s="14">
        <f t="shared" si="12"/>
        <v>1</v>
      </c>
      <c r="AA19" s="2">
        <f t="shared" si="5"/>
        <v>7.1428571428571425E-2</v>
      </c>
      <c r="AB19" s="14">
        <f t="shared" si="13"/>
        <v>27</v>
      </c>
      <c r="AC19" s="2">
        <f t="shared" si="6"/>
        <v>8.2568807339449546E-2</v>
      </c>
    </row>
    <row r="20" spans="1:29" x14ac:dyDescent="0.25">
      <c r="A20" s="4">
        <v>12</v>
      </c>
      <c r="B20" s="5">
        <v>2012</v>
      </c>
      <c r="C20" s="1" t="s">
        <v>49</v>
      </c>
      <c r="D20" s="14">
        <v>4</v>
      </c>
      <c r="E20" s="14">
        <v>2</v>
      </c>
      <c r="F20" s="14">
        <f t="shared" si="7"/>
        <v>6</v>
      </c>
      <c r="G20" s="2">
        <f t="shared" si="0"/>
        <v>7.0588235294117646E-2</v>
      </c>
      <c r="H20" s="14">
        <v>1</v>
      </c>
      <c r="I20" s="14">
        <v>2</v>
      </c>
      <c r="J20" s="14">
        <f t="shared" si="8"/>
        <v>3</v>
      </c>
      <c r="K20" s="2">
        <f t="shared" si="1"/>
        <v>0.1111111111111111</v>
      </c>
      <c r="L20" s="14">
        <v>5</v>
      </c>
      <c r="M20" s="14">
        <v>2</v>
      </c>
      <c r="N20" s="14">
        <f t="shared" si="9"/>
        <v>7</v>
      </c>
      <c r="O20" s="2">
        <f t="shared" si="2"/>
        <v>0.1111111111111111</v>
      </c>
      <c r="P20" s="14">
        <v>7</v>
      </c>
      <c r="Q20" s="14">
        <v>4</v>
      </c>
      <c r="R20" s="14">
        <f t="shared" si="10"/>
        <v>11</v>
      </c>
      <c r="S20" s="2">
        <f t="shared" si="3"/>
        <v>9.5652173913043481E-2</v>
      </c>
      <c r="T20" s="14">
        <v>3</v>
      </c>
      <c r="U20" s="14">
        <v>1</v>
      </c>
      <c r="V20" s="14">
        <f t="shared" si="11"/>
        <v>4</v>
      </c>
      <c r="W20" s="2">
        <f t="shared" si="4"/>
        <v>0.17391304347826086</v>
      </c>
      <c r="X20" s="14">
        <v>1</v>
      </c>
      <c r="Y20" s="14">
        <v>0</v>
      </c>
      <c r="Z20" s="14">
        <f t="shared" si="12"/>
        <v>1</v>
      </c>
      <c r="AA20" s="2">
        <f t="shared" si="5"/>
        <v>7.1428571428571425E-2</v>
      </c>
      <c r="AB20" s="14">
        <f t="shared" si="13"/>
        <v>32</v>
      </c>
      <c r="AC20" s="2">
        <f t="shared" si="6"/>
        <v>9.7859327217125383E-2</v>
      </c>
    </row>
    <row r="21" spans="1:29" x14ac:dyDescent="0.25">
      <c r="A21" s="18" t="s">
        <v>37</v>
      </c>
      <c r="B21" s="18"/>
      <c r="C21" s="18"/>
      <c r="D21" s="16">
        <f>SUM(D9:D20)</f>
        <v>41</v>
      </c>
      <c r="E21" s="16">
        <f>SUM(E9:E20)</f>
        <v>44</v>
      </c>
      <c r="F21" s="16">
        <f>SUM(F9:F20)</f>
        <v>85</v>
      </c>
      <c r="G21" s="12">
        <f>'KAB SUKOHARJO'!G10</f>
        <v>7.6438848920863306E-2</v>
      </c>
      <c r="H21" s="16">
        <f>SUM(H9:H20)</f>
        <v>14</v>
      </c>
      <c r="I21" s="16">
        <f>SUM(I9:I20)</f>
        <v>13</v>
      </c>
      <c r="J21" s="16">
        <f>SUM(J9:J20)</f>
        <v>27</v>
      </c>
      <c r="K21" s="12">
        <f>'KAB SUKOHARJO'!K10</f>
        <v>0.1115702479338843</v>
      </c>
      <c r="L21" s="16">
        <f>SUM(L9:L20)</f>
        <v>29</v>
      </c>
      <c r="M21" s="16">
        <f>SUM(M9:M20)</f>
        <v>34</v>
      </c>
      <c r="N21" s="16">
        <f>SUM(N9:N20)</f>
        <v>63</v>
      </c>
      <c r="O21" s="12">
        <f>'KAB SUKOHARJO'!O10</f>
        <v>0.109375</v>
      </c>
      <c r="P21" s="16">
        <f>SUM(P9:P20)</f>
        <v>71</v>
      </c>
      <c r="Q21" s="16">
        <f>SUM(Q9:Q20)</f>
        <v>44</v>
      </c>
      <c r="R21" s="16">
        <f>SUM(R9:R20)</f>
        <v>115</v>
      </c>
      <c r="S21" s="12">
        <f>'KAB SUKOHARJO'!S10</f>
        <v>8.2733812949640287E-2</v>
      </c>
      <c r="T21" s="16">
        <f>SUM(T9:T20)</f>
        <v>15</v>
      </c>
      <c r="U21" s="16">
        <f>SUM(U9:U20)</f>
        <v>8</v>
      </c>
      <c r="V21" s="16">
        <f>SUM(V9:V20)</f>
        <v>23</v>
      </c>
      <c r="W21" s="12">
        <f>'KAB SUKOHARJO'!W10</f>
        <v>9.3117408906882596E-2</v>
      </c>
      <c r="X21" s="16">
        <f>SUM(X9:X20)</f>
        <v>8</v>
      </c>
      <c r="Y21" s="16">
        <f>SUM(Y9:Y20)</f>
        <v>6</v>
      </c>
      <c r="Z21" s="16">
        <f>SUM(Z9:Z20)</f>
        <v>14</v>
      </c>
      <c r="AA21" s="12">
        <f>'KAB SUKOHARJO'!AA10</f>
        <v>4.7138047138047139E-2</v>
      </c>
      <c r="AB21" s="15">
        <f>SUM(AB9:AB20)</f>
        <v>327</v>
      </c>
      <c r="AC21" s="12">
        <f>'KAB SUKOHARJO'!AC10</f>
        <v>8.4627329192546577E-2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</sheetData>
  <mergeCells count="13">
    <mergeCell ref="A1:K2"/>
    <mergeCell ref="AB7:AC7"/>
    <mergeCell ref="A5:D5"/>
    <mergeCell ref="A6:D6"/>
    <mergeCell ref="A7:A8"/>
    <mergeCell ref="B7:C7"/>
    <mergeCell ref="D7:G7"/>
    <mergeCell ref="A21:C21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47A-C7DE-4FEB-8D46-6F0B0165F127}">
  <dimension ref="A1:AC22"/>
  <sheetViews>
    <sheetView topLeftCell="F1" workbookViewId="0">
      <selection activeCell="X9" sqref="X9:Y20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56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57</v>
      </c>
      <c r="D9" s="14">
        <v>2</v>
      </c>
      <c r="E9" s="14">
        <v>1</v>
      </c>
      <c r="F9" s="14">
        <f>SUM(D9:E9)</f>
        <v>3</v>
      </c>
      <c r="G9" s="2">
        <f t="shared" ref="G9:G20" si="0">F9/$F$21</f>
        <v>2.2900763358778626E-2</v>
      </c>
      <c r="H9" s="14">
        <v>0</v>
      </c>
      <c r="I9" s="14">
        <v>0</v>
      </c>
      <c r="J9" s="14">
        <f>SUM(H9:I9)</f>
        <v>0</v>
      </c>
      <c r="K9" s="2">
        <f t="shared" ref="K9:K20" si="1">J9/$J$21</f>
        <v>0</v>
      </c>
      <c r="L9" s="14">
        <v>1</v>
      </c>
      <c r="M9" s="14">
        <v>2</v>
      </c>
      <c r="N9" s="14">
        <f>SUM(L9:M9)</f>
        <v>3</v>
      </c>
      <c r="O9" s="2">
        <f t="shared" ref="O9:O20" si="2">N9/$N$21</f>
        <v>6.5217391304347824E-2</v>
      </c>
      <c r="P9" s="14">
        <v>4</v>
      </c>
      <c r="Q9" s="14">
        <v>3</v>
      </c>
      <c r="R9" s="14">
        <f>SUM(P9:Q9)</f>
        <v>7</v>
      </c>
      <c r="S9" s="2">
        <f t="shared" ref="S9:S20" si="3">R9/$R$21</f>
        <v>7.6086956521739135E-2</v>
      </c>
      <c r="T9" s="14">
        <v>2</v>
      </c>
      <c r="U9" s="14">
        <v>2</v>
      </c>
      <c r="V9" s="14">
        <f>SUM(T9:U9)</f>
        <v>4</v>
      </c>
      <c r="W9" s="2">
        <f t="shared" ref="W9:W20" si="4">V9/$V$21</f>
        <v>0.11764705882352941</v>
      </c>
      <c r="X9" s="14">
        <v>0</v>
      </c>
      <c r="Y9" s="14">
        <v>2</v>
      </c>
      <c r="Z9" s="14">
        <f>SUM(X9:Y9)</f>
        <v>2</v>
      </c>
      <c r="AA9" s="2">
        <f t="shared" ref="AA9:AA20" si="5">Z9/$Z$21</f>
        <v>7.6923076923076927E-2</v>
      </c>
      <c r="AB9" s="14">
        <f>Z9+V9+R9+N9+J9+F9</f>
        <v>19</v>
      </c>
      <c r="AC9" s="2">
        <f t="shared" ref="AC9:AC20" si="6">AB9/$AB$21</f>
        <v>5.459770114942529E-2</v>
      </c>
    </row>
    <row r="10" spans="1:29" x14ac:dyDescent="0.25">
      <c r="A10" s="4">
        <v>2</v>
      </c>
      <c r="B10" s="5">
        <v>2002</v>
      </c>
      <c r="C10" s="1" t="s">
        <v>58</v>
      </c>
      <c r="D10" s="14">
        <v>9</v>
      </c>
      <c r="E10" s="14">
        <v>11</v>
      </c>
      <c r="F10" s="14">
        <f t="shared" ref="F10:F20" si="7">SUM(D10:E10)</f>
        <v>20</v>
      </c>
      <c r="G10" s="2">
        <f t="shared" si="0"/>
        <v>0.15267175572519084</v>
      </c>
      <c r="H10" s="14">
        <v>0</v>
      </c>
      <c r="I10" s="14">
        <v>1</v>
      </c>
      <c r="J10" s="14">
        <f t="shared" ref="J10:J20" si="8">SUM(H10:I10)</f>
        <v>1</v>
      </c>
      <c r="K10" s="2">
        <f t="shared" si="1"/>
        <v>5.2631578947368418E-2</v>
      </c>
      <c r="L10" s="14">
        <v>1</v>
      </c>
      <c r="M10" s="14">
        <v>2</v>
      </c>
      <c r="N10" s="14">
        <f t="shared" ref="N10:N20" si="9">SUM(L10:M10)</f>
        <v>3</v>
      </c>
      <c r="O10" s="2">
        <f t="shared" si="2"/>
        <v>6.5217391304347824E-2</v>
      </c>
      <c r="P10" s="14">
        <v>5</v>
      </c>
      <c r="Q10" s="14">
        <v>7</v>
      </c>
      <c r="R10" s="14">
        <f t="shared" ref="R10:R20" si="10">SUM(P10:Q10)</f>
        <v>12</v>
      </c>
      <c r="S10" s="2">
        <f t="shared" si="3"/>
        <v>0.13043478260869565</v>
      </c>
      <c r="T10" s="14">
        <v>3</v>
      </c>
      <c r="U10" s="14">
        <v>3</v>
      </c>
      <c r="V10" s="14">
        <f t="shared" ref="V10:V20" si="11">SUM(T10:U10)</f>
        <v>6</v>
      </c>
      <c r="W10" s="2">
        <f t="shared" si="4"/>
        <v>0.17647058823529413</v>
      </c>
      <c r="X10" s="14">
        <v>1</v>
      </c>
      <c r="Y10" s="14">
        <v>0</v>
      </c>
      <c r="Z10" s="14">
        <f t="shared" ref="Z10:Z20" si="12">SUM(X10:Y10)</f>
        <v>1</v>
      </c>
      <c r="AA10" s="2">
        <f t="shared" si="5"/>
        <v>3.8461538461538464E-2</v>
      </c>
      <c r="AB10" s="14">
        <f t="shared" ref="AB10:AB20" si="13">Z10+V10+R10+N10+J10+F10</f>
        <v>43</v>
      </c>
      <c r="AC10" s="2">
        <f t="shared" si="6"/>
        <v>0.1235632183908046</v>
      </c>
    </row>
    <row r="11" spans="1:29" x14ac:dyDescent="0.25">
      <c r="A11" s="4">
        <v>3</v>
      </c>
      <c r="B11" s="5">
        <v>2003</v>
      </c>
      <c r="C11" s="1" t="s">
        <v>59</v>
      </c>
      <c r="D11" s="14">
        <v>5</v>
      </c>
      <c r="E11" s="14">
        <v>5</v>
      </c>
      <c r="F11" s="14">
        <f t="shared" si="7"/>
        <v>10</v>
      </c>
      <c r="G11" s="2">
        <f t="shared" si="0"/>
        <v>7.6335877862595422E-2</v>
      </c>
      <c r="H11" s="14">
        <v>1</v>
      </c>
      <c r="I11" s="14">
        <v>0</v>
      </c>
      <c r="J11" s="14">
        <f t="shared" si="8"/>
        <v>1</v>
      </c>
      <c r="K11" s="2">
        <f t="shared" si="1"/>
        <v>5.2631578947368418E-2</v>
      </c>
      <c r="L11" s="14">
        <v>1</v>
      </c>
      <c r="M11" s="14">
        <v>2</v>
      </c>
      <c r="N11" s="14">
        <f t="shared" si="9"/>
        <v>3</v>
      </c>
      <c r="O11" s="2">
        <f t="shared" si="2"/>
        <v>6.5217391304347824E-2</v>
      </c>
      <c r="P11" s="14">
        <v>5</v>
      </c>
      <c r="Q11" s="14">
        <v>7</v>
      </c>
      <c r="R11" s="14">
        <f t="shared" si="10"/>
        <v>12</v>
      </c>
      <c r="S11" s="2">
        <f t="shared" si="3"/>
        <v>0.13043478260869565</v>
      </c>
      <c r="T11" s="14">
        <v>0</v>
      </c>
      <c r="U11" s="14">
        <v>1</v>
      </c>
      <c r="V11" s="14">
        <f t="shared" si="11"/>
        <v>1</v>
      </c>
      <c r="W11" s="2">
        <f t="shared" si="4"/>
        <v>2.9411764705882353E-2</v>
      </c>
      <c r="X11" s="14">
        <v>0</v>
      </c>
      <c r="Y11" s="14">
        <v>0</v>
      </c>
      <c r="Z11" s="14">
        <f t="shared" si="12"/>
        <v>0</v>
      </c>
      <c r="AA11" s="2">
        <f t="shared" si="5"/>
        <v>0</v>
      </c>
      <c r="AB11" s="14">
        <f t="shared" si="13"/>
        <v>27</v>
      </c>
      <c r="AC11" s="2">
        <f t="shared" si="6"/>
        <v>7.7586206896551727E-2</v>
      </c>
    </row>
    <row r="12" spans="1:29" x14ac:dyDescent="0.25">
      <c r="A12" s="4">
        <v>4</v>
      </c>
      <c r="B12" s="5">
        <v>2004</v>
      </c>
      <c r="C12" s="1" t="s">
        <v>60</v>
      </c>
      <c r="D12" s="14">
        <v>4</v>
      </c>
      <c r="E12" s="14">
        <v>2</v>
      </c>
      <c r="F12" s="14">
        <f t="shared" si="7"/>
        <v>6</v>
      </c>
      <c r="G12" s="2">
        <f t="shared" si="0"/>
        <v>4.5801526717557252E-2</v>
      </c>
      <c r="H12" s="14">
        <v>0</v>
      </c>
      <c r="I12" s="14">
        <v>0</v>
      </c>
      <c r="J12" s="14">
        <f t="shared" si="8"/>
        <v>0</v>
      </c>
      <c r="K12" s="2">
        <f t="shared" si="1"/>
        <v>0</v>
      </c>
      <c r="L12" s="14">
        <v>2</v>
      </c>
      <c r="M12" s="14">
        <v>5</v>
      </c>
      <c r="N12" s="14">
        <f t="shared" si="9"/>
        <v>7</v>
      </c>
      <c r="O12" s="2">
        <f t="shared" si="2"/>
        <v>0.15217391304347827</v>
      </c>
      <c r="P12" s="14">
        <v>1</v>
      </c>
      <c r="Q12" s="14">
        <v>3</v>
      </c>
      <c r="R12" s="14">
        <f t="shared" si="10"/>
        <v>4</v>
      </c>
      <c r="S12" s="2">
        <f t="shared" si="3"/>
        <v>4.3478260869565216E-2</v>
      </c>
      <c r="T12" s="14">
        <v>3</v>
      </c>
      <c r="U12" s="14">
        <v>0</v>
      </c>
      <c r="V12" s="14">
        <f t="shared" si="11"/>
        <v>3</v>
      </c>
      <c r="W12" s="2">
        <f t="shared" si="4"/>
        <v>8.8235294117647065E-2</v>
      </c>
      <c r="X12" s="14">
        <v>3</v>
      </c>
      <c r="Y12" s="14">
        <v>2</v>
      </c>
      <c r="Z12" s="14">
        <f t="shared" si="12"/>
        <v>5</v>
      </c>
      <c r="AA12" s="2">
        <f t="shared" si="5"/>
        <v>0.19230769230769232</v>
      </c>
      <c r="AB12" s="14">
        <f t="shared" si="13"/>
        <v>25</v>
      </c>
      <c r="AC12" s="2">
        <f t="shared" si="6"/>
        <v>7.183908045977011E-2</v>
      </c>
    </row>
    <row r="13" spans="1:29" x14ac:dyDescent="0.25">
      <c r="A13" s="4">
        <v>5</v>
      </c>
      <c r="B13" s="5">
        <v>2005</v>
      </c>
      <c r="C13" s="1" t="s">
        <v>61</v>
      </c>
      <c r="D13" s="14">
        <v>14</v>
      </c>
      <c r="E13" s="14">
        <v>16</v>
      </c>
      <c r="F13" s="14">
        <f t="shared" si="7"/>
        <v>30</v>
      </c>
      <c r="G13" s="2">
        <f t="shared" si="0"/>
        <v>0.22900763358778625</v>
      </c>
      <c r="H13" s="14">
        <v>1</v>
      </c>
      <c r="I13" s="14">
        <v>5</v>
      </c>
      <c r="J13" s="14">
        <f t="shared" si="8"/>
        <v>6</v>
      </c>
      <c r="K13" s="2">
        <f t="shared" si="1"/>
        <v>0.31578947368421051</v>
      </c>
      <c r="L13" s="14">
        <v>1</v>
      </c>
      <c r="M13" s="14">
        <v>2</v>
      </c>
      <c r="N13" s="14">
        <f t="shared" si="9"/>
        <v>3</v>
      </c>
      <c r="O13" s="2">
        <f t="shared" si="2"/>
        <v>6.5217391304347824E-2</v>
      </c>
      <c r="P13" s="14">
        <v>6</v>
      </c>
      <c r="Q13" s="14">
        <v>2</v>
      </c>
      <c r="R13" s="14">
        <f t="shared" si="10"/>
        <v>8</v>
      </c>
      <c r="S13" s="2">
        <f t="shared" si="3"/>
        <v>8.6956521739130432E-2</v>
      </c>
      <c r="T13" s="14">
        <v>3</v>
      </c>
      <c r="U13" s="14">
        <v>1</v>
      </c>
      <c r="V13" s="14">
        <f t="shared" si="11"/>
        <v>4</v>
      </c>
      <c r="W13" s="2">
        <f t="shared" si="4"/>
        <v>0.11764705882352941</v>
      </c>
      <c r="X13" s="14">
        <v>3</v>
      </c>
      <c r="Y13" s="14">
        <v>0</v>
      </c>
      <c r="Z13" s="14">
        <f t="shared" si="12"/>
        <v>3</v>
      </c>
      <c r="AA13" s="2">
        <f t="shared" si="5"/>
        <v>0.11538461538461539</v>
      </c>
      <c r="AB13" s="14">
        <f t="shared" si="13"/>
        <v>54</v>
      </c>
      <c r="AC13" s="2">
        <f t="shared" si="6"/>
        <v>0.15517241379310345</v>
      </c>
    </row>
    <row r="14" spans="1:29" x14ac:dyDescent="0.25">
      <c r="A14" s="4">
        <v>6</v>
      </c>
      <c r="B14" s="5">
        <v>2006</v>
      </c>
      <c r="C14" s="1" t="s">
        <v>62</v>
      </c>
      <c r="D14" s="14">
        <v>3</v>
      </c>
      <c r="E14" s="14">
        <v>3</v>
      </c>
      <c r="F14" s="14">
        <f t="shared" si="7"/>
        <v>6</v>
      </c>
      <c r="G14" s="2">
        <f t="shared" si="0"/>
        <v>4.5801526717557252E-2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3</v>
      </c>
      <c r="M14" s="14">
        <v>3</v>
      </c>
      <c r="N14" s="14">
        <f t="shared" si="9"/>
        <v>6</v>
      </c>
      <c r="O14" s="2">
        <f t="shared" si="2"/>
        <v>0.13043478260869565</v>
      </c>
      <c r="P14" s="14">
        <v>5</v>
      </c>
      <c r="Q14" s="14">
        <v>7</v>
      </c>
      <c r="R14" s="14">
        <f t="shared" si="10"/>
        <v>12</v>
      </c>
      <c r="S14" s="2">
        <f t="shared" si="3"/>
        <v>0.13043478260869565</v>
      </c>
      <c r="T14" s="14">
        <v>4</v>
      </c>
      <c r="U14" s="14">
        <v>2</v>
      </c>
      <c r="V14" s="14">
        <f t="shared" si="11"/>
        <v>6</v>
      </c>
      <c r="W14" s="2">
        <f t="shared" si="4"/>
        <v>0.17647058823529413</v>
      </c>
      <c r="X14" s="14">
        <v>2</v>
      </c>
      <c r="Y14" s="14">
        <v>0</v>
      </c>
      <c r="Z14" s="14">
        <f t="shared" si="12"/>
        <v>2</v>
      </c>
      <c r="AA14" s="2">
        <f t="shared" si="5"/>
        <v>7.6923076923076927E-2</v>
      </c>
      <c r="AB14" s="14">
        <f t="shared" si="13"/>
        <v>32</v>
      </c>
      <c r="AC14" s="2">
        <f t="shared" si="6"/>
        <v>9.1954022988505746E-2</v>
      </c>
    </row>
    <row r="15" spans="1:29" x14ac:dyDescent="0.25">
      <c r="A15" s="4">
        <v>7</v>
      </c>
      <c r="B15" s="5">
        <v>2007</v>
      </c>
      <c r="C15" s="1" t="s">
        <v>63</v>
      </c>
      <c r="D15" s="14">
        <v>4</v>
      </c>
      <c r="E15" s="14">
        <v>5</v>
      </c>
      <c r="F15" s="14">
        <f t="shared" si="7"/>
        <v>9</v>
      </c>
      <c r="G15" s="2">
        <f t="shared" si="0"/>
        <v>6.8702290076335881E-2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2</v>
      </c>
      <c r="M15" s="14">
        <v>2</v>
      </c>
      <c r="N15" s="14">
        <f t="shared" si="9"/>
        <v>4</v>
      </c>
      <c r="O15" s="2">
        <f t="shared" si="2"/>
        <v>8.6956521739130432E-2</v>
      </c>
      <c r="P15" s="14">
        <v>4</v>
      </c>
      <c r="Q15" s="14">
        <v>4</v>
      </c>
      <c r="R15" s="14">
        <f t="shared" si="10"/>
        <v>8</v>
      </c>
      <c r="S15" s="2">
        <f t="shared" si="3"/>
        <v>8.6956521739130432E-2</v>
      </c>
      <c r="T15" s="14">
        <v>1</v>
      </c>
      <c r="U15" s="14">
        <v>4</v>
      </c>
      <c r="V15" s="14">
        <f t="shared" si="11"/>
        <v>5</v>
      </c>
      <c r="W15" s="2">
        <f t="shared" si="4"/>
        <v>0.14705882352941177</v>
      </c>
      <c r="X15" s="14">
        <v>3</v>
      </c>
      <c r="Y15" s="14">
        <v>1</v>
      </c>
      <c r="Z15" s="14">
        <f t="shared" si="12"/>
        <v>4</v>
      </c>
      <c r="AA15" s="2">
        <f t="shared" si="5"/>
        <v>0.15384615384615385</v>
      </c>
      <c r="AB15" s="14">
        <f t="shared" si="13"/>
        <v>30</v>
      </c>
      <c r="AC15" s="2">
        <f t="shared" si="6"/>
        <v>8.6206896551724144E-2</v>
      </c>
    </row>
    <row r="16" spans="1:29" x14ac:dyDescent="0.25">
      <c r="A16" s="4">
        <v>8</v>
      </c>
      <c r="B16" s="5">
        <v>2008</v>
      </c>
      <c r="C16" s="1" t="s">
        <v>64</v>
      </c>
      <c r="D16" s="14">
        <v>6</v>
      </c>
      <c r="E16" s="14">
        <v>3</v>
      </c>
      <c r="F16" s="14">
        <f t="shared" si="7"/>
        <v>9</v>
      </c>
      <c r="G16" s="2">
        <f t="shared" si="0"/>
        <v>6.8702290076335881E-2</v>
      </c>
      <c r="H16" s="14">
        <v>2</v>
      </c>
      <c r="I16" s="14">
        <v>0</v>
      </c>
      <c r="J16" s="14">
        <f t="shared" si="8"/>
        <v>2</v>
      </c>
      <c r="K16" s="2">
        <f t="shared" si="1"/>
        <v>0.10526315789473684</v>
      </c>
      <c r="L16" s="14">
        <v>1</v>
      </c>
      <c r="M16" s="14">
        <v>2</v>
      </c>
      <c r="N16" s="14">
        <f t="shared" si="9"/>
        <v>3</v>
      </c>
      <c r="O16" s="2">
        <f t="shared" si="2"/>
        <v>6.5217391304347824E-2</v>
      </c>
      <c r="P16" s="14">
        <v>4</v>
      </c>
      <c r="Q16" s="14">
        <v>3</v>
      </c>
      <c r="R16" s="14">
        <f t="shared" si="10"/>
        <v>7</v>
      </c>
      <c r="S16" s="2">
        <f t="shared" si="3"/>
        <v>7.6086956521739135E-2</v>
      </c>
      <c r="T16" s="14">
        <v>0</v>
      </c>
      <c r="U16" s="14">
        <v>1</v>
      </c>
      <c r="V16" s="14">
        <f t="shared" si="11"/>
        <v>1</v>
      </c>
      <c r="W16" s="2">
        <f t="shared" si="4"/>
        <v>2.9411764705882353E-2</v>
      </c>
      <c r="X16" s="14">
        <v>1</v>
      </c>
      <c r="Y16" s="14">
        <v>2</v>
      </c>
      <c r="Z16" s="14">
        <f t="shared" si="12"/>
        <v>3</v>
      </c>
      <c r="AA16" s="2">
        <f t="shared" si="5"/>
        <v>0.11538461538461539</v>
      </c>
      <c r="AB16" s="14">
        <f t="shared" si="13"/>
        <v>25</v>
      </c>
      <c r="AC16" s="2">
        <f t="shared" si="6"/>
        <v>7.183908045977011E-2</v>
      </c>
    </row>
    <row r="17" spans="1:29" x14ac:dyDescent="0.25">
      <c r="A17" s="4">
        <v>9</v>
      </c>
      <c r="B17" s="5">
        <v>2009</v>
      </c>
      <c r="C17" s="1" t="s">
        <v>65</v>
      </c>
      <c r="D17" s="14">
        <v>5</v>
      </c>
      <c r="E17" s="14">
        <v>2</v>
      </c>
      <c r="F17" s="14">
        <f t="shared" si="7"/>
        <v>7</v>
      </c>
      <c r="G17" s="2">
        <f t="shared" si="0"/>
        <v>5.3435114503816793E-2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2</v>
      </c>
      <c r="M17" s="14">
        <v>0</v>
      </c>
      <c r="N17" s="14">
        <f t="shared" si="9"/>
        <v>2</v>
      </c>
      <c r="O17" s="2">
        <f t="shared" si="2"/>
        <v>4.3478260869565216E-2</v>
      </c>
      <c r="P17" s="14">
        <v>2</v>
      </c>
      <c r="Q17" s="14">
        <v>7</v>
      </c>
      <c r="R17" s="14">
        <f t="shared" si="10"/>
        <v>9</v>
      </c>
      <c r="S17" s="2">
        <f t="shared" si="3"/>
        <v>9.7826086956521743E-2</v>
      </c>
      <c r="T17" s="14">
        <v>0</v>
      </c>
      <c r="U17" s="14">
        <v>1</v>
      </c>
      <c r="V17" s="14">
        <f t="shared" si="11"/>
        <v>1</v>
      </c>
      <c r="W17" s="2">
        <f t="shared" si="4"/>
        <v>2.9411764705882353E-2</v>
      </c>
      <c r="X17" s="14">
        <v>0</v>
      </c>
      <c r="Y17" s="14">
        <v>0</v>
      </c>
      <c r="Z17" s="14">
        <f t="shared" si="12"/>
        <v>0</v>
      </c>
      <c r="AA17" s="2">
        <f t="shared" si="5"/>
        <v>0</v>
      </c>
      <c r="AB17" s="14">
        <f t="shared" si="13"/>
        <v>19</v>
      </c>
      <c r="AC17" s="2">
        <f t="shared" si="6"/>
        <v>5.459770114942529E-2</v>
      </c>
    </row>
    <row r="18" spans="1:29" x14ac:dyDescent="0.25">
      <c r="A18" s="4">
        <v>10</v>
      </c>
      <c r="B18" s="5">
        <v>2010</v>
      </c>
      <c r="C18" s="1" t="s">
        <v>66</v>
      </c>
      <c r="D18" s="14">
        <v>5</v>
      </c>
      <c r="E18" s="14">
        <v>0</v>
      </c>
      <c r="F18" s="14">
        <f t="shared" si="7"/>
        <v>5</v>
      </c>
      <c r="G18" s="2">
        <f t="shared" si="0"/>
        <v>3.8167938931297711E-2</v>
      </c>
      <c r="H18" s="14">
        <v>1</v>
      </c>
      <c r="I18" s="14">
        <v>1</v>
      </c>
      <c r="J18" s="14">
        <f t="shared" si="8"/>
        <v>2</v>
      </c>
      <c r="K18" s="2">
        <f t="shared" si="1"/>
        <v>0.10526315789473684</v>
      </c>
      <c r="L18" s="14">
        <v>2</v>
      </c>
      <c r="M18" s="14">
        <v>2</v>
      </c>
      <c r="N18" s="14">
        <f t="shared" si="9"/>
        <v>4</v>
      </c>
      <c r="O18" s="2">
        <f t="shared" si="2"/>
        <v>8.6956521739130432E-2</v>
      </c>
      <c r="P18" s="14">
        <v>3</v>
      </c>
      <c r="Q18" s="14">
        <v>1</v>
      </c>
      <c r="R18" s="14">
        <f t="shared" si="10"/>
        <v>4</v>
      </c>
      <c r="S18" s="2">
        <f t="shared" si="3"/>
        <v>4.3478260869565216E-2</v>
      </c>
      <c r="T18" s="14">
        <v>1</v>
      </c>
      <c r="U18" s="14">
        <v>0</v>
      </c>
      <c r="V18" s="14">
        <f t="shared" si="11"/>
        <v>1</v>
      </c>
      <c r="W18" s="2">
        <f t="shared" si="4"/>
        <v>2.9411764705882353E-2</v>
      </c>
      <c r="X18" s="14">
        <v>2</v>
      </c>
      <c r="Y18" s="14">
        <v>3</v>
      </c>
      <c r="Z18" s="14">
        <f t="shared" si="12"/>
        <v>5</v>
      </c>
      <c r="AA18" s="2">
        <f t="shared" si="5"/>
        <v>0.19230769230769232</v>
      </c>
      <c r="AB18" s="14">
        <f t="shared" si="13"/>
        <v>21</v>
      </c>
      <c r="AC18" s="2">
        <f t="shared" si="6"/>
        <v>6.0344827586206899E-2</v>
      </c>
    </row>
    <row r="19" spans="1:29" x14ac:dyDescent="0.25">
      <c r="A19" s="4">
        <v>11</v>
      </c>
      <c r="B19" s="5">
        <v>2011</v>
      </c>
      <c r="C19" s="1" t="s">
        <v>67</v>
      </c>
      <c r="D19" s="14">
        <v>9</v>
      </c>
      <c r="E19" s="14">
        <v>3</v>
      </c>
      <c r="F19" s="14">
        <f t="shared" si="7"/>
        <v>12</v>
      </c>
      <c r="G19" s="2">
        <f t="shared" si="0"/>
        <v>9.1603053435114504E-2</v>
      </c>
      <c r="H19" s="14">
        <v>4</v>
      </c>
      <c r="I19" s="14">
        <v>0</v>
      </c>
      <c r="J19" s="14">
        <f t="shared" si="8"/>
        <v>4</v>
      </c>
      <c r="K19" s="2">
        <f t="shared" si="1"/>
        <v>0.21052631578947367</v>
      </c>
      <c r="L19" s="14">
        <v>3</v>
      </c>
      <c r="M19" s="14">
        <v>1</v>
      </c>
      <c r="N19" s="14">
        <f t="shared" si="9"/>
        <v>4</v>
      </c>
      <c r="O19" s="2">
        <f t="shared" si="2"/>
        <v>8.6956521739130432E-2</v>
      </c>
      <c r="P19" s="14">
        <v>3</v>
      </c>
      <c r="Q19" s="14">
        <v>1</v>
      </c>
      <c r="R19" s="14">
        <f t="shared" si="10"/>
        <v>4</v>
      </c>
      <c r="S19" s="2">
        <f t="shared" si="3"/>
        <v>4.3478260869565216E-2</v>
      </c>
      <c r="T19" s="14">
        <v>1</v>
      </c>
      <c r="U19" s="14">
        <v>1</v>
      </c>
      <c r="V19" s="14">
        <f t="shared" si="11"/>
        <v>2</v>
      </c>
      <c r="W19" s="2">
        <f t="shared" si="4"/>
        <v>5.8823529411764705E-2</v>
      </c>
      <c r="X19" s="14">
        <v>1</v>
      </c>
      <c r="Y19" s="14">
        <v>0</v>
      </c>
      <c r="Z19" s="14">
        <f t="shared" si="12"/>
        <v>1</v>
      </c>
      <c r="AA19" s="2">
        <f t="shared" si="5"/>
        <v>3.8461538461538464E-2</v>
      </c>
      <c r="AB19" s="14">
        <f t="shared" si="13"/>
        <v>27</v>
      </c>
      <c r="AC19" s="2">
        <f t="shared" si="6"/>
        <v>7.7586206896551727E-2</v>
      </c>
    </row>
    <row r="20" spans="1:29" x14ac:dyDescent="0.25">
      <c r="A20" s="4">
        <v>12</v>
      </c>
      <c r="B20" s="5">
        <v>2012</v>
      </c>
      <c r="C20" s="1" t="s">
        <v>68</v>
      </c>
      <c r="D20" s="14">
        <v>12</v>
      </c>
      <c r="E20" s="14">
        <v>2</v>
      </c>
      <c r="F20" s="14">
        <f t="shared" si="7"/>
        <v>14</v>
      </c>
      <c r="G20" s="2">
        <f t="shared" si="0"/>
        <v>0.10687022900763359</v>
      </c>
      <c r="H20" s="14">
        <v>1</v>
      </c>
      <c r="I20" s="14">
        <v>2</v>
      </c>
      <c r="J20" s="14">
        <f t="shared" si="8"/>
        <v>3</v>
      </c>
      <c r="K20" s="2">
        <f t="shared" si="1"/>
        <v>0.15789473684210525</v>
      </c>
      <c r="L20" s="14">
        <v>2</v>
      </c>
      <c r="M20" s="14">
        <v>2</v>
      </c>
      <c r="N20" s="14">
        <f t="shared" si="9"/>
        <v>4</v>
      </c>
      <c r="O20" s="2">
        <f t="shared" si="2"/>
        <v>8.6956521739130432E-2</v>
      </c>
      <c r="P20" s="14">
        <v>3</v>
      </c>
      <c r="Q20" s="14">
        <v>2</v>
      </c>
      <c r="R20" s="14">
        <f t="shared" si="10"/>
        <v>5</v>
      </c>
      <c r="S20" s="2">
        <f t="shared" si="3"/>
        <v>5.434782608695652E-2</v>
      </c>
      <c r="T20" s="14">
        <v>0</v>
      </c>
      <c r="U20" s="14">
        <v>0</v>
      </c>
      <c r="V20" s="14">
        <f t="shared" si="11"/>
        <v>0</v>
      </c>
      <c r="W20" s="2">
        <f t="shared" si="4"/>
        <v>0</v>
      </c>
      <c r="X20" s="14">
        <v>0</v>
      </c>
      <c r="Y20" s="14">
        <v>0</v>
      </c>
      <c r="Z20" s="14">
        <f t="shared" si="12"/>
        <v>0</v>
      </c>
      <c r="AA20" s="2">
        <f t="shared" si="5"/>
        <v>0</v>
      </c>
      <c r="AB20" s="14">
        <f t="shared" si="13"/>
        <v>26</v>
      </c>
      <c r="AC20" s="2">
        <f t="shared" si="6"/>
        <v>7.4712643678160925E-2</v>
      </c>
    </row>
    <row r="21" spans="1:29" x14ac:dyDescent="0.25">
      <c r="A21" s="18" t="s">
        <v>37</v>
      </c>
      <c r="B21" s="18"/>
      <c r="C21" s="18"/>
      <c r="D21" s="16">
        <f>SUM(D9:D20)</f>
        <v>78</v>
      </c>
      <c r="E21" s="16">
        <f>SUM(E9:E20)</f>
        <v>53</v>
      </c>
      <c r="F21" s="16">
        <f>SUM(F9:F20)</f>
        <v>131</v>
      </c>
      <c r="G21" s="12">
        <f>'KAB SUKOHARJO'!G11</f>
        <v>0.11780575539568346</v>
      </c>
      <c r="H21" s="16">
        <f>SUM(H9:H20)</f>
        <v>10</v>
      </c>
      <c r="I21" s="16">
        <f>SUM(I9:I20)</f>
        <v>9</v>
      </c>
      <c r="J21" s="16">
        <f>SUM(J9:J20)</f>
        <v>19</v>
      </c>
      <c r="K21" s="12">
        <f>'KAB SUKOHARJO'!K11</f>
        <v>7.8512396694214878E-2</v>
      </c>
      <c r="L21" s="16">
        <f>SUM(L9:L20)</f>
        <v>21</v>
      </c>
      <c r="M21" s="16">
        <f>SUM(M9:M20)</f>
        <v>25</v>
      </c>
      <c r="N21" s="16">
        <f>SUM(N9:N20)</f>
        <v>46</v>
      </c>
      <c r="O21" s="12">
        <f>'KAB SUKOHARJO'!O11</f>
        <v>7.9861111111111105E-2</v>
      </c>
      <c r="P21" s="16">
        <f>SUM(P9:P20)</f>
        <v>45</v>
      </c>
      <c r="Q21" s="16">
        <f>SUM(Q9:Q20)</f>
        <v>47</v>
      </c>
      <c r="R21" s="16">
        <f>SUM(R9:R20)</f>
        <v>92</v>
      </c>
      <c r="S21" s="12">
        <f>'KAB SUKOHARJO'!S11</f>
        <v>6.6187050359712229E-2</v>
      </c>
      <c r="T21" s="16">
        <f>SUM(T9:T20)</f>
        <v>18</v>
      </c>
      <c r="U21" s="16">
        <f>SUM(U9:U20)</f>
        <v>16</v>
      </c>
      <c r="V21" s="16">
        <f>SUM(V9:V20)</f>
        <v>34</v>
      </c>
      <c r="W21" s="12">
        <f>'KAB SUKOHARJO'!W11</f>
        <v>0.13765182186234817</v>
      </c>
      <c r="X21" s="16">
        <f>SUM(X9:X20)</f>
        <v>16</v>
      </c>
      <c r="Y21" s="16">
        <f>SUM(Y9:Y20)</f>
        <v>10</v>
      </c>
      <c r="Z21" s="16">
        <f>SUM(Z9:Z20)</f>
        <v>26</v>
      </c>
      <c r="AA21" s="12">
        <f>'KAB SUKOHARJO'!AA11</f>
        <v>8.7542087542087546E-2</v>
      </c>
      <c r="AB21" s="15">
        <f>SUM(AB9:AB20)</f>
        <v>348</v>
      </c>
      <c r="AC21" s="12">
        <f>'KAB SUKOHARJO'!AC11</f>
        <v>9.0062111801242239E-2</v>
      </c>
    </row>
    <row r="22" spans="1:29" x14ac:dyDescent="0.25"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</sheetData>
  <mergeCells count="13">
    <mergeCell ref="A1:K2"/>
    <mergeCell ref="AB7:AC7"/>
    <mergeCell ref="A5:D5"/>
    <mergeCell ref="A6:D6"/>
    <mergeCell ref="A7:A8"/>
    <mergeCell ref="B7:C7"/>
    <mergeCell ref="D7:G7"/>
    <mergeCell ref="A21:C21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8A8A-5E48-4DEA-9672-EC07ED1741A1}">
  <dimension ref="A1:AC24"/>
  <sheetViews>
    <sheetView topLeftCell="F1" workbookViewId="0">
      <selection activeCell="X9" sqref="X9:Y2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82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1001</v>
      </c>
      <c r="C9" s="1" t="s">
        <v>69</v>
      </c>
      <c r="D9" s="14">
        <v>3</v>
      </c>
      <c r="E9" s="14">
        <v>2</v>
      </c>
      <c r="F9" s="14">
        <f>SUM(D9:E9)</f>
        <v>5</v>
      </c>
      <c r="G9" s="2">
        <f>F9/$F$23</f>
        <v>6.25E-2</v>
      </c>
      <c r="H9" s="14">
        <v>1</v>
      </c>
      <c r="I9" s="14">
        <v>0</v>
      </c>
      <c r="J9" s="14">
        <f>SUM(H9:I9)</f>
        <v>1</v>
      </c>
      <c r="K9" s="2">
        <f>J9/$J$23</f>
        <v>7.1428571428571425E-2</v>
      </c>
      <c r="L9" s="14">
        <v>3</v>
      </c>
      <c r="M9" s="14">
        <v>1</v>
      </c>
      <c r="N9" s="14">
        <f>SUM(L9:M9)</f>
        <v>4</v>
      </c>
      <c r="O9" s="2">
        <f>N9/$N$23</f>
        <v>7.5471698113207544E-2</v>
      </c>
      <c r="P9" s="14">
        <v>6</v>
      </c>
      <c r="Q9" s="14">
        <v>3</v>
      </c>
      <c r="R9" s="14">
        <f>SUM(P9:Q9)</f>
        <v>9</v>
      </c>
      <c r="S9" s="2">
        <f>R9/$R$23</f>
        <v>6.3829787234042548E-2</v>
      </c>
      <c r="T9" s="14">
        <v>0</v>
      </c>
      <c r="U9" s="14">
        <v>1</v>
      </c>
      <c r="V9" s="14">
        <f>SUM(T9:U9)</f>
        <v>1</v>
      </c>
      <c r="W9" s="2">
        <f>V9/$V$23</f>
        <v>3.8461538461538464E-2</v>
      </c>
      <c r="X9" s="14">
        <v>2</v>
      </c>
      <c r="Y9" s="14">
        <v>0</v>
      </c>
      <c r="Z9" s="14">
        <f>SUM(X9:Y9)</f>
        <v>2</v>
      </c>
      <c r="AA9" s="2">
        <f>Z9/$Z$23</f>
        <v>7.6923076923076927E-2</v>
      </c>
      <c r="AB9" s="14">
        <f>Z9+V9+R9+N9+J9+F9</f>
        <v>22</v>
      </c>
      <c r="AC9" s="2">
        <f>AB9/$AB$23</f>
        <v>6.4705882352941183E-2</v>
      </c>
    </row>
    <row r="10" spans="1:29" x14ac:dyDescent="0.25">
      <c r="A10" s="4">
        <v>2</v>
      </c>
      <c r="B10" s="5">
        <v>1002</v>
      </c>
      <c r="C10" s="1" t="s">
        <v>70</v>
      </c>
      <c r="D10" s="14">
        <v>3</v>
      </c>
      <c r="E10" s="14">
        <v>4</v>
      </c>
      <c r="F10" s="14">
        <f t="shared" ref="F10:F22" si="0">SUM(D10:E10)</f>
        <v>7</v>
      </c>
      <c r="G10" s="2">
        <f t="shared" ref="G10:G22" si="1">F10/$F$23</f>
        <v>8.7499999999999994E-2</v>
      </c>
      <c r="H10" s="14">
        <v>1</v>
      </c>
      <c r="I10" s="14">
        <v>0</v>
      </c>
      <c r="J10" s="14">
        <f t="shared" ref="J10:J22" si="2">SUM(H10:I10)</f>
        <v>1</v>
      </c>
      <c r="K10" s="2">
        <f t="shared" ref="K10:K22" si="3">J10/$J$23</f>
        <v>7.1428571428571425E-2</v>
      </c>
      <c r="L10" s="14">
        <v>1</v>
      </c>
      <c r="M10" s="14">
        <v>0</v>
      </c>
      <c r="N10" s="14">
        <f t="shared" ref="N10:N22" si="4">SUM(L10:M10)</f>
        <v>1</v>
      </c>
      <c r="O10" s="2">
        <f t="shared" ref="O10:O22" si="5">N10/$N$23</f>
        <v>1.8867924528301886E-2</v>
      </c>
      <c r="P10" s="14">
        <v>4</v>
      </c>
      <c r="Q10" s="14">
        <v>4</v>
      </c>
      <c r="R10" s="14">
        <f t="shared" ref="R10:R22" si="6">SUM(P10:Q10)</f>
        <v>8</v>
      </c>
      <c r="S10" s="2">
        <f t="shared" ref="S10:S21" si="7">R10/$R$23</f>
        <v>5.6737588652482268E-2</v>
      </c>
      <c r="T10" s="14">
        <v>1</v>
      </c>
      <c r="U10" s="14">
        <v>1</v>
      </c>
      <c r="V10" s="14">
        <f t="shared" ref="V10:V22" si="8">SUM(T10:U10)</f>
        <v>2</v>
      </c>
      <c r="W10" s="2">
        <f t="shared" ref="W10:W22" si="9">V10/$V$23</f>
        <v>7.6923076923076927E-2</v>
      </c>
      <c r="X10" s="14">
        <v>1</v>
      </c>
      <c r="Y10" s="14">
        <v>1</v>
      </c>
      <c r="Z10" s="14">
        <f t="shared" ref="Z10:Z22" si="10">SUM(X10:Y10)</f>
        <v>2</v>
      </c>
      <c r="AA10" s="2">
        <f t="shared" ref="AA10:AA22" si="11">Z10/$Z$23</f>
        <v>7.6923076923076927E-2</v>
      </c>
      <c r="AB10" s="14">
        <f t="shared" ref="AB10:AB22" si="12">Z10+V10+R10+N10+J10+F10</f>
        <v>21</v>
      </c>
      <c r="AC10" s="2">
        <f t="shared" ref="AC10:AC22" si="13">AB10/$AB$23</f>
        <v>6.1764705882352944E-2</v>
      </c>
    </row>
    <row r="11" spans="1:29" x14ac:dyDescent="0.25">
      <c r="A11" s="4">
        <v>3</v>
      </c>
      <c r="B11" s="5">
        <v>1003</v>
      </c>
      <c r="C11" s="1" t="s">
        <v>71</v>
      </c>
      <c r="D11" s="14">
        <v>4</v>
      </c>
      <c r="E11" s="14">
        <v>0</v>
      </c>
      <c r="F11" s="14">
        <f t="shared" si="0"/>
        <v>4</v>
      </c>
      <c r="G11" s="2">
        <f t="shared" si="1"/>
        <v>0.05</v>
      </c>
      <c r="H11" s="14">
        <v>1</v>
      </c>
      <c r="I11" s="14">
        <v>2</v>
      </c>
      <c r="J11" s="14">
        <f t="shared" si="2"/>
        <v>3</v>
      </c>
      <c r="K11" s="2">
        <f t="shared" si="3"/>
        <v>0.21428571428571427</v>
      </c>
      <c r="L11" s="14">
        <v>0</v>
      </c>
      <c r="M11" s="14">
        <v>5</v>
      </c>
      <c r="N11" s="14">
        <f t="shared" si="4"/>
        <v>5</v>
      </c>
      <c r="O11" s="2">
        <f t="shared" si="5"/>
        <v>9.4339622641509441E-2</v>
      </c>
      <c r="P11" s="14">
        <v>4</v>
      </c>
      <c r="Q11" s="14">
        <v>3</v>
      </c>
      <c r="R11" s="14">
        <f t="shared" si="6"/>
        <v>7</v>
      </c>
      <c r="S11" s="2">
        <f t="shared" si="7"/>
        <v>4.9645390070921988E-2</v>
      </c>
      <c r="T11" s="14">
        <v>0</v>
      </c>
      <c r="U11" s="14">
        <v>1</v>
      </c>
      <c r="V11" s="14">
        <f t="shared" si="8"/>
        <v>1</v>
      </c>
      <c r="W11" s="2">
        <f t="shared" si="9"/>
        <v>3.8461538461538464E-2</v>
      </c>
      <c r="X11" s="14">
        <v>2</v>
      </c>
      <c r="Y11" s="14">
        <v>0</v>
      </c>
      <c r="Z11" s="14">
        <f t="shared" si="10"/>
        <v>2</v>
      </c>
      <c r="AA11" s="2">
        <f t="shared" si="11"/>
        <v>7.6923076923076927E-2</v>
      </c>
      <c r="AB11" s="14">
        <f t="shared" si="12"/>
        <v>22</v>
      </c>
      <c r="AC11" s="2">
        <f t="shared" si="13"/>
        <v>6.4705882352941183E-2</v>
      </c>
    </row>
    <row r="12" spans="1:29" x14ac:dyDescent="0.25">
      <c r="A12" s="4">
        <v>4</v>
      </c>
      <c r="B12" s="5">
        <v>1004</v>
      </c>
      <c r="C12" s="1" t="s">
        <v>72</v>
      </c>
      <c r="D12" s="14">
        <v>3</v>
      </c>
      <c r="E12" s="14">
        <v>7</v>
      </c>
      <c r="F12" s="14">
        <f t="shared" si="0"/>
        <v>10</v>
      </c>
      <c r="G12" s="2">
        <f t="shared" si="1"/>
        <v>0.125</v>
      </c>
      <c r="H12" s="14">
        <v>0</v>
      </c>
      <c r="I12" s="14">
        <v>0</v>
      </c>
      <c r="J12" s="14">
        <f t="shared" si="2"/>
        <v>0</v>
      </c>
      <c r="K12" s="2">
        <f t="shared" si="3"/>
        <v>0</v>
      </c>
      <c r="L12" s="14">
        <v>4</v>
      </c>
      <c r="M12" s="14">
        <v>2</v>
      </c>
      <c r="N12" s="14">
        <f t="shared" si="4"/>
        <v>6</v>
      </c>
      <c r="O12" s="2">
        <f t="shared" si="5"/>
        <v>0.11320754716981132</v>
      </c>
      <c r="P12" s="14">
        <v>7</v>
      </c>
      <c r="Q12" s="14">
        <v>5</v>
      </c>
      <c r="R12" s="14">
        <f t="shared" si="6"/>
        <v>12</v>
      </c>
      <c r="S12" s="2">
        <f t="shared" si="7"/>
        <v>8.5106382978723402E-2</v>
      </c>
      <c r="T12" s="14">
        <v>1</v>
      </c>
      <c r="U12" s="14">
        <v>2</v>
      </c>
      <c r="V12" s="14">
        <f t="shared" si="8"/>
        <v>3</v>
      </c>
      <c r="W12" s="2">
        <f t="shared" si="9"/>
        <v>0.11538461538461539</v>
      </c>
      <c r="X12" s="14">
        <v>0</v>
      </c>
      <c r="Y12" s="14">
        <v>0</v>
      </c>
      <c r="Z12" s="14">
        <f t="shared" si="10"/>
        <v>0</v>
      </c>
      <c r="AA12" s="2">
        <f t="shared" si="11"/>
        <v>0</v>
      </c>
      <c r="AB12" s="14">
        <f t="shared" si="12"/>
        <v>31</v>
      </c>
      <c r="AC12" s="2">
        <f t="shared" si="13"/>
        <v>9.1176470588235289E-2</v>
      </c>
    </row>
    <row r="13" spans="1:29" x14ac:dyDescent="0.25">
      <c r="A13" s="4">
        <v>5</v>
      </c>
      <c r="B13" s="5">
        <v>1005</v>
      </c>
      <c r="C13" s="1" t="s">
        <v>73</v>
      </c>
      <c r="D13" s="14">
        <v>4</v>
      </c>
      <c r="E13" s="14">
        <v>5</v>
      </c>
      <c r="F13" s="14">
        <f t="shared" si="0"/>
        <v>9</v>
      </c>
      <c r="G13" s="2">
        <f t="shared" si="1"/>
        <v>0.1125</v>
      </c>
      <c r="H13" s="14">
        <v>0</v>
      </c>
      <c r="I13" s="14">
        <v>0</v>
      </c>
      <c r="J13" s="14">
        <f t="shared" si="2"/>
        <v>0</v>
      </c>
      <c r="K13" s="2">
        <f t="shared" si="3"/>
        <v>0</v>
      </c>
      <c r="L13" s="14">
        <v>1</v>
      </c>
      <c r="M13" s="14">
        <v>1</v>
      </c>
      <c r="N13" s="14">
        <f t="shared" si="4"/>
        <v>2</v>
      </c>
      <c r="O13" s="2">
        <f t="shared" si="5"/>
        <v>3.7735849056603772E-2</v>
      </c>
      <c r="P13" s="14">
        <v>10</v>
      </c>
      <c r="Q13" s="14">
        <v>6</v>
      </c>
      <c r="R13" s="14">
        <f t="shared" si="6"/>
        <v>16</v>
      </c>
      <c r="S13" s="2">
        <f t="shared" si="7"/>
        <v>0.11347517730496454</v>
      </c>
      <c r="T13" s="14">
        <v>0</v>
      </c>
      <c r="U13" s="14">
        <v>0</v>
      </c>
      <c r="V13" s="14">
        <f t="shared" si="8"/>
        <v>0</v>
      </c>
      <c r="W13" s="2">
        <f t="shared" si="9"/>
        <v>0</v>
      </c>
      <c r="X13" s="14">
        <v>1</v>
      </c>
      <c r="Y13" s="14">
        <v>0</v>
      </c>
      <c r="Z13" s="14">
        <f t="shared" si="10"/>
        <v>1</v>
      </c>
      <c r="AA13" s="2">
        <f t="shared" si="11"/>
        <v>3.8461538461538464E-2</v>
      </c>
      <c r="AB13" s="14">
        <f t="shared" si="12"/>
        <v>28</v>
      </c>
      <c r="AC13" s="2">
        <f t="shared" si="13"/>
        <v>8.2352941176470587E-2</v>
      </c>
    </row>
    <row r="14" spans="1:29" x14ac:dyDescent="0.25">
      <c r="A14" s="4">
        <v>6</v>
      </c>
      <c r="B14" s="5">
        <v>1006</v>
      </c>
      <c r="C14" s="1" t="s">
        <v>74</v>
      </c>
      <c r="D14" s="14">
        <v>1</v>
      </c>
      <c r="E14" s="14">
        <v>1</v>
      </c>
      <c r="F14" s="14">
        <f t="shared" si="0"/>
        <v>2</v>
      </c>
      <c r="G14" s="2">
        <f t="shared" si="1"/>
        <v>2.5000000000000001E-2</v>
      </c>
      <c r="H14" s="14">
        <v>0</v>
      </c>
      <c r="I14" s="14">
        <v>1</v>
      </c>
      <c r="J14" s="14">
        <f t="shared" si="2"/>
        <v>1</v>
      </c>
      <c r="K14" s="2">
        <f t="shared" si="3"/>
        <v>7.1428571428571425E-2</v>
      </c>
      <c r="L14" s="14">
        <v>1</v>
      </c>
      <c r="M14" s="14">
        <v>1</v>
      </c>
      <c r="N14" s="14">
        <f t="shared" si="4"/>
        <v>2</v>
      </c>
      <c r="O14" s="2">
        <f t="shared" si="5"/>
        <v>3.7735849056603772E-2</v>
      </c>
      <c r="P14" s="14">
        <v>6</v>
      </c>
      <c r="Q14" s="14">
        <v>0</v>
      </c>
      <c r="R14" s="14">
        <f t="shared" si="6"/>
        <v>6</v>
      </c>
      <c r="S14" s="2">
        <f t="shared" si="7"/>
        <v>4.2553191489361701E-2</v>
      </c>
      <c r="T14" s="14">
        <v>1</v>
      </c>
      <c r="U14" s="14">
        <v>1</v>
      </c>
      <c r="V14" s="14">
        <f t="shared" si="8"/>
        <v>2</v>
      </c>
      <c r="W14" s="2">
        <f t="shared" si="9"/>
        <v>7.6923076923076927E-2</v>
      </c>
      <c r="X14" s="14">
        <v>2</v>
      </c>
      <c r="Y14" s="14">
        <v>2</v>
      </c>
      <c r="Z14" s="14">
        <f t="shared" si="10"/>
        <v>4</v>
      </c>
      <c r="AA14" s="2">
        <f t="shared" si="11"/>
        <v>0.15384615384615385</v>
      </c>
      <c r="AB14" s="14">
        <f t="shared" si="12"/>
        <v>17</v>
      </c>
      <c r="AC14" s="2">
        <f t="shared" si="13"/>
        <v>0.05</v>
      </c>
    </row>
    <row r="15" spans="1:29" x14ac:dyDescent="0.25">
      <c r="A15" s="4">
        <v>7</v>
      </c>
      <c r="B15" s="5">
        <v>1007</v>
      </c>
      <c r="C15" s="1" t="s">
        <v>75</v>
      </c>
      <c r="D15" s="14">
        <v>4</v>
      </c>
      <c r="E15" s="14">
        <v>4</v>
      </c>
      <c r="F15" s="14">
        <f t="shared" si="0"/>
        <v>8</v>
      </c>
      <c r="G15" s="2">
        <f t="shared" si="1"/>
        <v>0.1</v>
      </c>
      <c r="H15" s="14">
        <v>0</v>
      </c>
      <c r="I15" s="14">
        <v>0</v>
      </c>
      <c r="J15" s="14">
        <f t="shared" si="2"/>
        <v>0</v>
      </c>
      <c r="K15" s="2">
        <f t="shared" si="3"/>
        <v>0</v>
      </c>
      <c r="L15" s="14">
        <v>2</v>
      </c>
      <c r="M15" s="14">
        <v>2</v>
      </c>
      <c r="N15" s="14">
        <f t="shared" si="4"/>
        <v>4</v>
      </c>
      <c r="O15" s="2">
        <f t="shared" si="5"/>
        <v>7.5471698113207544E-2</v>
      </c>
      <c r="P15" s="14">
        <v>15</v>
      </c>
      <c r="Q15" s="14">
        <v>9</v>
      </c>
      <c r="R15" s="14">
        <f t="shared" si="6"/>
        <v>24</v>
      </c>
      <c r="S15" s="2">
        <f t="shared" si="7"/>
        <v>0.1702127659574468</v>
      </c>
      <c r="T15" s="14">
        <v>1</v>
      </c>
      <c r="U15" s="14">
        <v>2</v>
      </c>
      <c r="V15" s="14">
        <f t="shared" si="8"/>
        <v>3</v>
      </c>
      <c r="W15" s="2">
        <f t="shared" si="9"/>
        <v>0.11538461538461539</v>
      </c>
      <c r="X15" s="14">
        <v>2</v>
      </c>
      <c r="Y15" s="14">
        <v>0</v>
      </c>
      <c r="Z15" s="14">
        <f t="shared" si="10"/>
        <v>2</v>
      </c>
      <c r="AA15" s="2">
        <f t="shared" si="11"/>
        <v>7.6923076923076927E-2</v>
      </c>
      <c r="AB15" s="14">
        <f t="shared" si="12"/>
        <v>41</v>
      </c>
      <c r="AC15" s="2">
        <f t="shared" si="13"/>
        <v>0.12058823529411765</v>
      </c>
    </row>
    <row r="16" spans="1:29" x14ac:dyDescent="0.25">
      <c r="A16" s="4">
        <v>8</v>
      </c>
      <c r="B16" s="5">
        <v>1008</v>
      </c>
      <c r="C16" s="1" t="s">
        <v>76</v>
      </c>
      <c r="D16" s="14">
        <v>3</v>
      </c>
      <c r="E16" s="14">
        <v>2</v>
      </c>
      <c r="F16" s="14">
        <f t="shared" si="0"/>
        <v>5</v>
      </c>
      <c r="G16" s="2">
        <f t="shared" si="1"/>
        <v>6.25E-2</v>
      </c>
      <c r="H16" s="14">
        <v>0</v>
      </c>
      <c r="I16" s="14">
        <v>0</v>
      </c>
      <c r="J16" s="14">
        <f t="shared" si="2"/>
        <v>0</v>
      </c>
      <c r="K16" s="2">
        <f t="shared" si="3"/>
        <v>0</v>
      </c>
      <c r="L16" s="14">
        <v>2</v>
      </c>
      <c r="M16" s="14">
        <v>2</v>
      </c>
      <c r="N16" s="14">
        <f t="shared" si="4"/>
        <v>4</v>
      </c>
      <c r="O16" s="2">
        <f t="shared" si="5"/>
        <v>7.5471698113207544E-2</v>
      </c>
      <c r="P16" s="14">
        <v>6</v>
      </c>
      <c r="Q16" s="14">
        <v>4</v>
      </c>
      <c r="R16" s="14">
        <f t="shared" si="6"/>
        <v>10</v>
      </c>
      <c r="S16" s="2">
        <f t="shared" si="7"/>
        <v>7.0921985815602842E-2</v>
      </c>
      <c r="T16" s="14">
        <v>2</v>
      </c>
      <c r="U16" s="14">
        <v>2</v>
      </c>
      <c r="V16" s="14">
        <f t="shared" si="8"/>
        <v>4</v>
      </c>
      <c r="W16" s="2">
        <f t="shared" si="9"/>
        <v>0.15384615384615385</v>
      </c>
      <c r="X16" s="14">
        <v>1</v>
      </c>
      <c r="Y16" s="14">
        <v>1</v>
      </c>
      <c r="Z16" s="14">
        <f t="shared" si="10"/>
        <v>2</v>
      </c>
      <c r="AA16" s="2">
        <f t="shared" si="11"/>
        <v>7.6923076923076927E-2</v>
      </c>
      <c r="AB16" s="14">
        <f t="shared" si="12"/>
        <v>25</v>
      </c>
      <c r="AC16" s="2">
        <f t="shared" si="13"/>
        <v>7.3529411764705885E-2</v>
      </c>
    </row>
    <row r="17" spans="1:29" x14ac:dyDescent="0.25">
      <c r="A17" s="4">
        <v>9</v>
      </c>
      <c r="B17" s="5">
        <v>1009</v>
      </c>
      <c r="C17" s="1" t="s">
        <v>77</v>
      </c>
      <c r="D17" s="14">
        <v>5</v>
      </c>
      <c r="E17" s="14">
        <v>6</v>
      </c>
      <c r="F17" s="14">
        <f t="shared" si="0"/>
        <v>11</v>
      </c>
      <c r="G17" s="2">
        <f t="shared" si="1"/>
        <v>0.13750000000000001</v>
      </c>
      <c r="H17" s="14">
        <v>0</v>
      </c>
      <c r="I17" s="14">
        <v>2</v>
      </c>
      <c r="J17" s="14">
        <f t="shared" si="2"/>
        <v>2</v>
      </c>
      <c r="K17" s="2">
        <f t="shared" si="3"/>
        <v>0.14285714285714285</v>
      </c>
      <c r="L17" s="14">
        <v>0</v>
      </c>
      <c r="M17" s="14">
        <v>4</v>
      </c>
      <c r="N17" s="14">
        <f t="shared" si="4"/>
        <v>4</v>
      </c>
      <c r="O17" s="2">
        <f t="shared" si="5"/>
        <v>7.5471698113207544E-2</v>
      </c>
      <c r="P17" s="14">
        <v>5</v>
      </c>
      <c r="Q17" s="14">
        <v>1</v>
      </c>
      <c r="R17" s="14">
        <f t="shared" si="6"/>
        <v>6</v>
      </c>
      <c r="S17" s="2">
        <f t="shared" si="7"/>
        <v>4.2553191489361701E-2</v>
      </c>
      <c r="T17" s="14">
        <v>0</v>
      </c>
      <c r="U17" s="14">
        <v>0</v>
      </c>
      <c r="V17" s="14">
        <f t="shared" si="8"/>
        <v>0</v>
      </c>
      <c r="W17" s="2">
        <f t="shared" si="9"/>
        <v>0</v>
      </c>
      <c r="X17" s="14">
        <v>0</v>
      </c>
      <c r="Y17" s="14">
        <v>0</v>
      </c>
      <c r="Z17" s="14">
        <f t="shared" si="10"/>
        <v>0</v>
      </c>
      <c r="AA17" s="2">
        <f t="shared" si="11"/>
        <v>0</v>
      </c>
      <c r="AB17" s="14">
        <f t="shared" si="12"/>
        <v>23</v>
      </c>
      <c r="AC17" s="2">
        <f t="shared" si="13"/>
        <v>6.7647058823529407E-2</v>
      </c>
    </row>
    <row r="18" spans="1:29" x14ac:dyDescent="0.25">
      <c r="A18" s="4">
        <v>10</v>
      </c>
      <c r="B18" s="5">
        <v>1010</v>
      </c>
      <c r="C18" s="1" t="s">
        <v>78</v>
      </c>
      <c r="D18" s="14">
        <v>1</v>
      </c>
      <c r="E18" s="14">
        <v>2</v>
      </c>
      <c r="F18" s="14">
        <f t="shared" si="0"/>
        <v>3</v>
      </c>
      <c r="G18" s="2">
        <f t="shared" si="1"/>
        <v>3.7499999999999999E-2</v>
      </c>
      <c r="H18" s="14">
        <v>0</v>
      </c>
      <c r="I18" s="14">
        <v>0</v>
      </c>
      <c r="J18" s="14">
        <f t="shared" si="2"/>
        <v>0</v>
      </c>
      <c r="K18" s="2">
        <f t="shared" si="3"/>
        <v>0</v>
      </c>
      <c r="L18" s="14">
        <v>1</v>
      </c>
      <c r="M18" s="14">
        <v>4</v>
      </c>
      <c r="N18" s="14">
        <f t="shared" si="4"/>
        <v>5</v>
      </c>
      <c r="O18" s="2">
        <f t="shared" si="5"/>
        <v>9.4339622641509441E-2</v>
      </c>
      <c r="P18" s="14">
        <v>1</v>
      </c>
      <c r="Q18" s="14">
        <v>4</v>
      </c>
      <c r="R18" s="14">
        <f t="shared" si="6"/>
        <v>5</v>
      </c>
      <c r="S18" s="2">
        <f t="shared" si="7"/>
        <v>3.5460992907801421E-2</v>
      </c>
      <c r="T18" s="14">
        <v>1</v>
      </c>
      <c r="U18" s="14">
        <v>0</v>
      </c>
      <c r="V18" s="14">
        <f t="shared" si="8"/>
        <v>1</v>
      </c>
      <c r="W18" s="2">
        <f t="shared" si="9"/>
        <v>3.8461538461538464E-2</v>
      </c>
      <c r="X18" s="14">
        <v>0</v>
      </c>
      <c r="Y18" s="14">
        <v>0</v>
      </c>
      <c r="Z18" s="14">
        <f t="shared" si="10"/>
        <v>0</v>
      </c>
      <c r="AA18" s="2">
        <f t="shared" si="11"/>
        <v>0</v>
      </c>
      <c r="AB18" s="14">
        <f t="shared" si="12"/>
        <v>14</v>
      </c>
      <c r="AC18" s="2">
        <f t="shared" si="13"/>
        <v>4.1176470588235294E-2</v>
      </c>
    </row>
    <row r="19" spans="1:29" x14ac:dyDescent="0.25">
      <c r="A19" s="4">
        <v>11</v>
      </c>
      <c r="B19" s="5">
        <v>1011</v>
      </c>
      <c r="C19" s="1" t="s">
        <v>79</v>
      </c>
      <c r="D19" s="14">
        <v>3</v>
      </c>
      <c r="E19" s="14">
        <v>1</v>
      </c>
      <c r="F19" s="14">
        <f t="shared" si="0"/>
        <v>4</v>
      </c>
      <c r="G19" s="2">
        <f t="shared" si="1"/>
        <v>0.05</v>
      </c>
      <c r="H19" s="14">
        <v>0</v>
      </c>
      <c r="I19" s="14">
        <v>1</v>
      </c>
      <c r="J19" s="14">
        <f t="shared" si="2"/>
        <v>1</v>
      </c>
      <c r="K19" s="2">
        <f t="shared" si="3"/>
        <v>7.1428571428571425E-2</v>
      </c>
      <c r="L19" s="14">
        <v>3</v>
      </c>
      <c r="M19" s="14">
        <v>0</v>
      </c>
      <c r="N19" s="14">
        <f t="shared" si="4"/>
        <v>3</v>
      </c>
      <c r="O19" s="2">
        <f t="shared" si="5"/>
        <v>5.6603773584905662E-2</v>
      </c>
      <c r="P19" s="14">
        <v>6</v>
      </c>
      <c r="Q19" s="14">
        <v>3</v>
      </c>
      <c r="R19" s="14">
        <f t="shared" si="6"/>
        <v>9</v>
      </c>
      <c r="S19" s="2">
        <f t="shared" si="7"/>
        <v>6.3829787234042548E-2</v>
      </c>
      <c r="T19" s="14">
        <v>1</v>
      </c>
      <c r="U19" s="14">
        <v>0</v>
      </c>
      <c r="V19" s="14">
        <f t="shared" si="8"/>
        <v>1</v>
      </c>
      <c r="W19" s="2">
        <f t="shared" si="9"/>
        <v>3.8461538461538464E-2</v>
      </c>
      <c r="X19" s="14">
        <v>3</v>
      </c>
      <c r="Y19" s="14">
        <v>1</v>
      </c>
      <c r="Z19" s="14">
        <f t="shared" si="10"/>
        <v>4</v>
      </c>
      <c r="AA19" s="2">
        <f t="shared" si="11"/>
        <v>0.15384615384615385</v>
      </c>
      <c r="AB19" s="14">
        <f t="shared" si="12"/>
        <v>22</v>
      </c>
      <c r="AC19" s="2">
        <f t="shared" si="13"/>
        <v>6.4705882352941183E-2</v>
      </c>
    </row>
    <row r="20" spans="1:29" x14ac:dyDescent="0.25">
      <c r="A20" s="4">
        <v>12</v>
      </c>
      <c r="B20" s="5">
        <v>1012</v>
      </c>
      <c r="C20" s="1" t="s">
        <v>27</v>
      </c>
      <c r="D20" s="14">
        <v>3</v>
      </c>
      <c r="E20" s="14">
        <v>2</v>
      </c>
      <c r="F20" s="14">
        <f t="shared" si="0"/>
        <v>5</v>
      </c>
      <c r="G20" s="2">
        <f t="shared" si="1"/>
        <v>6.25E-2</v>
      </c>
      <c r="H20" s="14">
        <v>2</v>
      </c>
      <c r="I20" s="14">
        <v>1</v>
      </c>
      <c r="J20" s="14">
        <f t="shared" si="2"/>
        <v>3</v>
      </c>
      <c r="K20" s="2">
        <f t="shared" si="3"/>
        <v>0.21428571428571427</v>
      </c>
      <c r="L20" s="14">
        <v>2</v>
      </c>
      <c r="M20" s="14">
        <v>5</v>
      </c>
      <c r="N20" s="14">
        <f t="shared" si="4"/>
        <v>7</v>
      </c>
      <c r="O20" s="2">
        <f t="shared" si="5"/>
        <v>0.13207547169811321</v>
      </c>
      <c r="P20" s="14">
        <v>14</v>
      </c>
      <c r="Q20" s="14">
        <v>6</v>
      </c>
      <c r="R20" s="14">
        <f t="shared" si="6"/>
        <v>20</v>
      </c>
      <c r="S20" s="2">
        <f t="shared" si="7"/>
        <v>0.14184397163120568</v>
      </c>
      <c r="T20" s="14">
        <v>6</v>
      </c>
      <c r="U20" s="14">
        <v>1</v>
      </c>
      <c r="V20" s="14">
        <f t="shared" si="8"/>
        <v>7</v>
      </c>
      <c r="W20" s="2">
        <f t="shared" si="9"/>
        <v>0.26923076923076922</v>
      </c>
      <c r="X20" s="14">
        <v>1</v>
      </c>
      <c r="Y20" s="14">
        <v>0</v>
      </c>
      <c r="Z20" s="14">
        <f t="shared" si="10"/>
        <v>1</v>
      </c>
      <c r="AA20" s="2">
        <f t="shared" si="11"/>
        <v>3.8461538461538464E-2</v>
      </c>
      <c r="AB20" s="14">
        <f t="shared" si="12"/>
        <v>43</v>
      </c>
      <c r="AC20" s="2">
        <f t="shared" si="13"/>
        <v>0.12647058823529411</v>
      </c>
    </row>
    <row r="21" spans="1:29" x14ac:dyDescent="0.25">
      <c r="A21" s="4">
        <v>13</v>
      </c>
      <c r="B21" s="5">
        <v>1013</v>
      </c>
      <c r="C21" s="1" t="s">
        <v>80</v>
      </c>
      <c r="D21" s="14">
        <v>4</v>
      </c>
      <c r="E21" s="14">
        <v>1</v>
      </c>
      <c r="F21" s="14">
        <f t="shared" si="0"/>
        <v>5</v>
      </c>
      <c r="G21" s="2">
        <f t="shared" si="1"/>
        <v>6.25E-2</v>
      </c>
      <c r="H21" s="14">
        <v>1</v>
      </c>
      <c r="I21" s="14">
        <v>1</v>
      </c>
      <c r="J21" s="14">
        <f t="shared" si="2"/>
        <v>2</v>
      </c>
      <c r="K21" s="2">
        <f t="shared" si="3"/>
        <v>0.14285714285714285</v>
      </c>
      <c r="L21" s="14">
        <v>2</v>
      </c>
      <c r="M21" s="14">
        <v>2</v>
      </c>
      <c r="N21" s="14">
        <f t="shared" si="4"/>
        <v>4</v>
      </c>
      <c r="O21" s="2">
        <f t="shared" si="5"/>
        <v>7.5471698113207544E-2</v>
      </c>
      <c r="P21" s="14">
        <v>4</v>
      </c>
      <c r="Q21" s="14">
        <v>2</v>
      </c>
      <c r="R21" s="14">
        <f t="shared" si="6"/>
        <v>6</v>
      </c>
      <c r="S21" s="2">
        <f t="shared" si="7"/>
        <v>4.2553191489361701E-2</v>
      </c>
      <c r="T21" s="14">
        <v>0</v>
      </c>
      <c r="U21" s="14">
        <v>0</v>
      </c>
      <c r="V21" s="14">
        <f t="shared" si="8"/>
        <v>0</v>
      </c>
      <c r="W21" s="2">
        <f t="shared" si="9"/>
        <v>0</v>
      </c>
      <c r="X21" s="14">
        <v>2</v>
      </c>
      <c r="Y21" s="14">
        <v>0</v>
      </c>
      <c r="Z21" s="14">
        <f t="shared" si="10"/>
        <v>2</v>
      </c>
      <c r="AA21" s="2">
        <f t="shared" si="11"/>
        <v>7.6923076923076927E-2</v>
      </c>
      <c r="AB21" s="14">
        <f t="shared" si="12"/>
        <v>19</v>
      </c>
      <c r="AC21" s="2">
        <f t="shared" si="13"/>
        <v>5.5882352941176473E-2</v>
      </c>
    </row>
    <row r="22" spans="1:29" x14ac:dyDescent="0.25">
      <c r="A22" s="4">
        <v>14</v>
      </c>
      <c r="B22" s="5">
        <v>1014</v>
      </c>
      <c r="C22" s="1" t="s">
        <v>81</v>
      </c>
      <c r="D22" s="14">
        <v>0</v>
      </c>
      <c r="E22" s="14">
        <v>2</v>
      </c>
      <c r="F22" s="14">
        <f t="shared" si="0"/>
        <v>2</v>
      </c>
      <c r="G22" s="2">
        <f t="shared" si="1"/>
        <v>2.5000000000000001E-2</v>
      </c>
      <c r="H22" s="14">
        <v>0</v>
      </c>
      <c r="I22" s="14">
        <v>0</v>
      </c>
      <c r="J22" s="14">
        <f t="shared" si="2"/>
        <v>0</v>
      </c>
      <c r="K22" s="2">
        <f t="shared" si="3"/>
        <v>0</v>
      </c>
      <c r="L22" s="14">
        <v>1</v>
      </c>
      <c r="M22" s="14">
        <v>1</v>
      </c>
      <c r="N22" s="14">
        <f t="shared" si="4"/>
        <v>2</v>
      </c>
      <c r="O22" s="2">
        <f t="shared" si="5"/>
        <v>3.7735849056603772E-2</v>
      </c>
      <c r="P22" s="14">
        <v>1</v>
      </c>
      <c r="Q22" s="14">
        <v>2</v>
      </c>
      <c r="R22" s="14">
        <f t="shared" si="6"/>
        <v>3</v>
      </c>
      <c r="S22" s="2">
        <f>R22/$R$23</f>
        <v>2.1276595744680851E-2</v>
      </c>
      <c r="T22" s="14">
        <v>1</v>
      </c>
      <c r="U22" s="14">
        <v>0</v>
      </c>
      <c r="V22" s="14">
        <f t="shared" si="8"/>
        <v>1</v>
      </c>
      <c r="W22" s="2">
        <f t="shared" si="9"/>
        <v>3.8461538461538464E-2</v>
      </c>
      <c r="X22" s="14">
        <v>3</v>
      </c>
      <c r="Y22" s="14">
        <v>1</v>
      </c>
      <c r="Z22" s="14">
        <f t="shared" si="10"/>
        <v>4</v>
      </c>
      <c r="AA22" s="2">
        <f t="shared" si="11"/>
        <v>0.15384615384615385</v>
      </c>
      <c r="AB22" s="14">
        <f t="shared" si="12"/>
        <v>12</v>
      </c>
      <c r="AC22" s="2">
        <f t="shared" si="13"/>
        <v>3.5294117647058823E-2</v>
      </c>
    </row>
    <row r="23" spans="1:29" x14ac:dyDescent="0.25">
      <c r="A23" s="18" t="s">
        <v>37</v>
      </c>
      <c r="B23" s="18"/>
      <c r="C23" s="18"/>
      <c r="D23" s="16">
        <f>SUM(D9:D22)</f>
        <v>41</v>
      </c>
      <c r="E23" s="16">
        <f t="shared" ref="E23:F23" si="14">SUM(E9:E22)</f>
        <v>39</v>
      </c>
      <c r="F23" s="16">
        <f t="shared" si="14"/>
        <v>80</v>
      </c>
      <c r="G23" s="12">
        <f>'KAB SUKOHARJO'!G12</f>
        <v>7.1942446043165464E-2</v>
      </c>
      <c r="H23" s="16">
        <f>SUM(H9:H22)</f>
        <v>6</v>
      </c>
      <c r="I23" s="16">
        <f>SUM(I9:I22)</f>
        <v>8</v>
      </c>
      <c r="J23" s="16">
        <f>SUM(J9:J22)</f>
        <v>14</v>
      </c>
      <c r="K23" s="12">
        <f>'KAB SUKOHARJO'!K12</f>
        <v>5.7851239669421489E-2</v>
      </c>
      <c r="L23" s="16">
        <f>SUM(L9:L22)</f>
        <v>23</v>
      </c>
      <c r="M23" s="16">
        <f t="shared" ref="M23" si="15">SUM(M9:M22)</f>
        <v>30</v>
      </c>
      <c r="N23" s="16">
        <f>SUM(N9:N22)</f>
        <v>53</v>
      </c>
      <c r="O23" s="12">
        <f>'KAB SUKOHARJO'!O12</f>
        <v>9.2013888888888895E-2</v>
      </c>
      <c r="P23" s="16">
        <f>SUM(P9:P22)</f>
        <v>89</v>
      </c>
      <c r="Q23" s="16">
        <f t="shared" ref="Q23" si="16">SUM(Q9:Q22)</f>
        <v>52</v>
      </c>
      <c r="R23" s="16">
        <f>SUM(R9:R22)</f>
        <v>141</v>
      </c>
      <c r="S23" s="12">
        <f>'KAB SUKOHARJO'!S12</f>
        <v>0.10143884892086331</v>
      </c>
      <c r="T23" s="16">
        <f>SUM(T9:T22)</f>
        <v>15</v>
      </c>
      <c r="U23" s="16">
        <f>SUM(U9:U22)</f>
        <v>11</v>
      </c>
      <c r="V23" s="16">
        <f>SUM(V9:V22)</f>
        <v>26</v>
      </c>
      <c r="W23" s="12">
        <f>'KAB SUKOHARJO'!W12</f>
        <v>0.10526315789473684</v>
      </c>
      <c r="X23" s="16">
        <f>SUM(X9:X22)</f>
        <v>20</v>
      </c>
      <c r="Y23" s="16">
        <f t="shared" ref="Y23:Z23" si="17">SUM(Y9:Y22)</f>
        <v>6</v>
      </c>
      <c r="Z23" s="16">
        <f t="shared" si="17"/>
        <v>26</v>
      </c>
      <c r="AA23" s="12">
        <f>'KAB SUKOHARJO'!AA12</f>
        <v>8.7542087542087546E-2</v>
      </c>
      <c r="AB23" s="15">
        <f>SUM(AB9:AB22)</f>
        <v>340</v>
      </c>
      <c r="AC23" s="12">
        <f>'KAB SUKOHARJO'!AC12</f>
        <v>8.7991718426501039E-2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A1:K2"/>
    <mergeCell ref="AB7:AC7"/>
    <mergeCell ref="A5:D5"/>
    <mergeCell ref="A6:D6"/>
    <mergeCell ref="A7:A8"/>
    <mergeCell ref="B7:C7"/>
    <mergeCell ref="D7:G7"/>
    <mergeCell ref="A23:C23"/>
    <mergeCell ref="L7:O7"/>
    <mergeCell ref="P7:S7"/>
    <mergeCell ref="T7:W7"/>
    <mergeCell ref="X7:AA7"/>
    <mergeCell ref="H7:K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AA0D-95B7-4712-ABD8-D921A15D6C73}">
  <dimension ref="A1:AC26"/>
  <sheetViews>
    <sheetView topLeftCell="F1" workbookViewId="0">
      <selection activeCell="X9" sqref="X9:Y24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83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84</v>
      </c>
      <c r="D9" s="14">
        <v>2</v>
      </c>
      <c r="E9" s="14">
        <v>2</v>
      </c>
      <c r="F9" s="14">
        <f>SUM(D9:E9)</f>
        <v>4</v>
      </c>
      <c r="G9" s="2">
        <f>F9/$F$25</f>
        <v>3.6036036036036036E-2</v>
      </c>
      <c r="H9" s="14">
        <v>0</v>
      </c>
      <c r="I9" s="14">
        <v>0</v>
      </c>
      <c r="J9" s="14">
        <f>SUM(H9:I9)</f>
        <v>0</v>
      </c>
      <c r="K9" s="2">
        <f>J9/$J$25</f>
        <v>0</v>
      </c>
      <c r="L9" s="14">
        <v>2</v>
      </c>
      <c r="M9" s="14">
        <v>1</v>
      </c>
      <c r="N9" s="14">
        <f>SUM(L9:M9)</f>
        <v>3</v>
      </c>
      <c r="O9" s="2">
        <f>N9/$N$25</f>
        <v>6.1224489795918366E-2</v>
      </c>
      <c r="P9" s="14">
        <v>3</v>
      </c>
      <c r="Q9" s="14">
        <v>0</v>
      </c>
      <c r="R9" s="14">
        <f>SUM(P9:Q9)</f>
        <v>3</v>
      </c>
      <c r="S9" s="2">
        <f>R9/$R$25</f>
        <v>2.8037383177570093E-2</v>
      </c>
      <c r="T9" s="14">
        <v>1</v>
      </c>
      <c r="U9" s="14">
        <v>3</v>
      </c>
      <c r="V9" s="14">
        <f>SUM(T9:U9)</f>
        <v>4</v>
      </c>
      <c r="W9" s="2">
        <f>V9/$V$25</f>
        <v>0.36363636363636365</v>
      </c>
      <c r="X9" s="14">
        <v>0</v>
      </c>
      <c r="Y9" s="14">
        <v>1</v>
      </c>
      <c r="Z9" s="14">
        <f>SUM(X9:Y9)</f>
        <v>1</v>
      </c>
      <c r="AA9" s="2">
        <f>Z9/$Z$25</f>
        <v>5.2631578947368418E-2</v>
      </c>
      <c r="AB9" s="14">
        <f>Z9+V9+R9+N9+J9+F9</f>
        <v>15</v>
      </c>
      <c r="AC9" s="2">
        <f>AB9/$AB$25</f>
        <v>4.6439628482972138E-2</v>
      </c>
    </row>
    <row r="10" spans="1:29" x14ac:dyDescent="0.25">
      <c r="A10" s="4">
        <v>2</v>
      </c>
      <c r="B10" s="5">
        <v>2002</v>
      </c>
      <c r="C10" s="1" t="s">
        <v>85</v>
      </c>
      <c r="D10" s="14">
        <v>3</v>
      </c>
      <c r="E10" s="14">
        <v>4</v>
      </c>
      <c r="F10" s="14">
        <f t="shared" ref="F10:F24" si="0">SUM(D10:E10)</f>
        <v>7</v>
      </c>
      <c r="G10" s="2">
        <f t="shared" ref="G10:G24" si="1">F10/$F$25</f>
        <v>6.3063063063063057E-2</v>
      </c>
      <c r="H10" s="14">
        <v>2</v>
      </c>
      <c r="I10" s="14">
        <v>1</v>
      </c>
      <c r="J10" s="14">
        <f t="shared" ref="J10:J24" si="2">SUM(H10:I10)</f>
        <v>3</v>
      </c>
      <c r="K10" s="2">
        <f t="shared" ref="K10:K24" si="3">J10/$J$25</f>
        <v>0.11538461538461539</v>
      </c>
      <c r="L10" s="14">
        <v>0</v>
      </c>
      <c r="M10" s="14">
        <v>2</v>
      </c>
      <c r="N10" s="14">
        <f t="shared" ref="N10:N24" si="4">SUM(L10:M10)</f>
        <v>2</v>
      </c>
      <c r="O10" s="2">
        <f t="shared" ref="O10:O24" si="5">N10/$N$25</f>
        <v>4.0816326530612242E-2</v>
      </c>
      <c r="P10" s="14">
        <v>10</v>
      </c>
      <c r="Q10" s="14">
        <v>1</v>
      </c>
      <c r="R10" s="14">
        <f t="shared" ref="R10:R24" si="6">SUM(P10:Q10)</f>
        <v>11</v>
      </c>
      <c r="S10" s="2">
        <f t="shared" ref="S10:S24" si="7">R10/$R$25</f>
        <v>0.10280373831775701</v>
      </c>
      <c r="T10" s="14">
        <v>0</v>
      </c>
      <c r="U10" s="14">
        <v>0</v>
      </c>
      <c r="V10" s="14">
        <f t="shared" ref="V10:V24" si="8">SUM(T10:U10)</f>
        <v>0</v>
      </c>
      <c r="W10" s="2">
        <f t="shared" ref="W10:W24" si="9">V10/$V$25</f>
        <v>0</v>
      </c>
      <c r="X10" s="14">
        <v>0</v>
      </c>
      <c r="Y10" s="14">
        <v>1</v>
      </c>
      <c r="Z10" s="14">
        <f t="shared" ref="Z10:Z24" si="10">SUM(X10:Y10)</f>
        <v>1</v>
      </c>
      <c r="AA10" s="2">
        <f t="shared" ref="AA10:AA24" si="11">Z10/$Z$25</f>
        <v>5.2631578947368418E-2</v>
      </c>
      <c r="AB10" s="14">
        <f t="shared" ref="AB10:AB24" si="12">Z10+V10+R10+N10+J10+F10</f>
        <v>24</v>
      </c>
      <c r="AC10" s="2">
        <f t="shared" ref="AC10:AC24" si="13">AB10/$AB$25</f>
        <v>7.4303405572755415E-2</v>
      </c>
    </row>
    <row r="11" spans="1:29" x14ac:dyDescent="0.25">
      <c r="A11" s="4">
        <v>3</v>
      </c>
      <c r="B11" s="5">
        <v>2003</v>
      </c>
      <c r="C11" s="1" t="s">
        <v>86</v>
      </c>
      <c r="D11" s="14">
        <v>2</v>
      </c>
      <c r="E11" s="14">
        <v>1</v>
      </c>
      <c r="F11" s="14">
        <f t="shared" si="0"/>
        <v>3</v>
      </c>
      <c r="G11" s="2">
        <f t="shared" si="1"/>
        <v>2.7027027027027029E-2</v>
      </c>
      <c r="H11" s="14">
        <v>1</v>
      </c>
      <c r="I11" s="14">
        <v>0</v>
      </c>
      <c r="J11" s="14">
        <f t="shared" si="2"/>
        <v>1</v>
      </c>
      <c r="K11" s="2">
        <f t="shared" si="3"/>
        <v>3.8461538461538464E-2</v>
      </c>
      <c r="L11" s="14">
        <v>0</v>
      </c>
      <c r="M11" s="14">
        <v>0</v>
      </c>
      <c r="N11" s="14">
        <f t="shared" si="4"/>
        <v>0</v>
      </c>
      <c r="O11" s="2">
        <f t="shared" si="5"/>
        <v>0</v>
      </c>
      <c r="P11" s="14">
        <v>1</v>
      </c>
      <c r="Q11" s="14">
        <v>0</v>
      </c>
      <c r="R11" s="14">
        <f t="shared" si="6"/>
        <v>1</v>
      </c>
      <c r="S11" s="2">
        <f t="shared" si="7"/>
        <v>9.3457943925233638E-3</v>
      </c>
      <c r="T11" s="14">
        <v>0</v>
      </c>
      <c r="U11" s="14">
        <v>0</v>
      </c>
      <c r="V11" s="14">
        <f t="shared" si="8"/>
        <v>0</v>
      </c>
      <c r="W11" s="2">
        <f t="shared" si="9"/>
        <v>0</v>
      </c>
      <c r="X11" s="14">
        <v>0</v>
      </c>
      <c r="Y11" s="14">
        <v>0</v>
      </c>
      <c r="Z11" s="14">
        <f t="shared" si="10"/>
        <v>0</v>
      </c>
      <c r="AA11" s="2">
        <f t="shared" si="11"/>
        <v>0</v>
      </c>
      <c r="AB11" s="14">
        <f t="shared" si="12"/>
        <v>5</v>
      </c>
      <c r="AC11" s="2">
        <f t="shared" si="13"/>
        <v>1.5479876160990712E-2</v>
      </c>
    </row>
    <row r="12" spans="1:29" x14ac:dyDescent="0.25">
      <c r="A12" s="4">
        <v>4</v>
      </c>
      <c r="B12" s="5">
        <v>2004</v>
      </c>
      <c r="C12" s="1" t="s">
        <v>87</v>
      </c>
      <c r="D12" s="14">
        <v>1</v>
      </c>
      <c r="E12" s="14">
        <v>1</v>
      </c>
      <c r="F12" s="14">
        <f t="shared" si="0"/>
        <v>2</v>
      </c>
      <c r="G12" s="2">
        <f t="shared" si="1"/>
        <v>1.8018018018018018E-2</v>
      </c>
      <c r="H12" s="14">
        <v>0</v>
      </c>
      <c r="I12" s="14">
        <v>0</v>
      </c>
      <c r="J12" s="14">
        <f t="shared" si="2"/>
        <v>0</v>
      </c>
      <c r="K12" s="2">
        <f t="shared" si="3"/>
        <v>0</v>
      </c>
      <c r="L12" s="14">
        <v>3</v>
      </c>
      <c r="M12" s="14">
        <v>0</v>
      </c>
      <c r="N12" s="14">
        <f t="shared" si="4"/>
        <v>3</v>
      </c>
      <c r="O12" s="2">
        <f t="shared" si="5"/>
        <v>6.1224489795918366E-2</v>
      </c>
      <c r="P12" s="14">
        <v>2</v>
      </c>
      <c r="Q12" s="14">
        <v>4</v>
      </c>
      <c r="R12" s="14">
        <f t="shared" si="6"/>
        <v>6</v>
      </c>
      <c r="S12" s="2">
        <f t="shared" si="7"/>
        <v>5.6074766355140186E-2</v>
      </c>
      <c r="T12" s="14">
        <v>0</v>
      </c>
      <c r="U12" s="14">
        <v>0</v>
      </c>
      <c r="V12" s="14">
        <f t="shared" si="8"/>
        <v>0</v>
      </c>
      <c r="W12" s="2">
        <f t="shared" si="9"/>
        <v>0</v>
      </c>
      <c r="X12" s="14">
        <v>0</v>
      </c>
      <c r="Y12" s="14">
        <v>0</v>
      </c>
      <c r="Z12" s="14">
        <f t="shared" si="10"/>
        <v>0</v>
      </c>
      <c r="AA12" s="2">
        <f t="shared" si="11"/>
        <v>0</v>
      </c>
      <c r="AB12" s="14">
        <f t="shared" si="12"/>
        <v>11</v>
      </c>
      <c r="AC12" s="2">
        <f t="shared" si="13"/>
        <v>3.4055727554179564E-2</v>
      </c>
    </row>
    <row r="13" spans="1:29" x14ac:dyDescent="0.25">
      <c r="A13" s="4">
        <v>5</v>
      </c>
      <c r="B13" s="5">
        <v>2005</v>
      </c>
      <c r="C13" s="1" t="s">
        <v>88</v>
      </c>
      <c r="D13" s="14">
        <v>6</v>
      </c>
      <c r="E13" s="14">
        <v>5</v>
      </c>
      <c r="F13" s="14">
        <f t="shared" si="0"/>
        <v>11</v>
      </c>
      <c r="G13" s="2">
        <f t="shared" si="1"/>
        <v>9.90990990990991E-2</v>
      </c>
      <c r="H13" s="14">
        <v>0</v>
      </c>
      <c r="I13" s="14">
        <v>1</v>
      </c>
      <c r="J13" s="14">
        <f t="shared" si="2"/>
        <v>1</v>
      </c>
      <c r="K13" s="2">
        <f t="shared" si="3"/>
        <v>3.8461538461538464E-2</v>
      </c>
      <c r="L13" s="14">
        <v>2</v>
      </c>
      <c r="M13" s="14">
        <v>3</v>
      </c>
      <c r="N13" s="14">
        <f t="shared" si="4"/>
        <v>5</v>
      </c>
      <c r="O13" s="2">
        <f t="shared" si="5"/>
        <v>0.10204081632653061</v>
      </c>
      <c r="P13" s="14">
        <v>3</v>
      </c>
      <c r="Q13" s="14">
        <v>4</v>
      </c>
      <c r="R13" s="14">
        <f t="shared" si="6"/>
        <v>7</v>
      </c>
      <c r="S13" s="2">
        <f t="shared" si="7"/>
        <v>6.5420560747663545E-2</v>
      </c>
      <c r="T13" s="14">
        <v>0</v>
      </c>
      <c r="U13" s="14">
        <v>0</v>
      </c>
      <c r="V13" s="14">
        <f t="shared" si="8"/>
        <v>0</v>
      </c>
      <c r="W13" s="2">
        <f t="shared" si="9"/>
        <v>0</v>
      </c>
      <c r="X13" s="14">
        <v>0</v>
      </c>
      <c r="Y13" s="14">
        <v>1</v>
      </c>
      <c r="Z13" s="14">
        <f t="shared" si="10"/>
        <v>1</v>
      </c>
      <c r="AA13" s="2">
        <f t="shared" si="11"/>
        <v>5.2631578947368418E-2</v>
      </c>
      <c r="AB13" s="14">
        <f t="shared" si="12"/>
        <v>25</v>
      </c>
      <c r="AC13" s="2">
        <f t="shared" si="13"/>
        <v>7.7399380804953566E-2</v>
      </c>
    </row>
    <row r="14" spans="1:29" x14ac:dyDescent="0.25">
      <c r="A14" s="4">
        <v>6</v>
      </c>
      <c r="B14" s="5">
        <v>2006</v>
      </c>
      <c r="C14" s="1" t="s">
        <v>89</v>
      </c>
      <c r="D14" s="14">
        <v>3</v>
      </c>
      <c r="E14" s="14">
        <v>4</v>
      </c>
      <c r="F14" s="14">
        <f t="shared" si="0"/>
        <v>7</v>
      </c>
      <c r="G14" s="2">
        <f t="shared" si="1"/>
        <v>6.3063063063063057E-2</v>
      </c>
      <c r="H14" s="14">
        <v>2</v>
      </c>
      <c r="I14" s="14">
        <v>1</v>
      </c>
      <c r="J14" s="14">
        <f t="shared" si="2"/>
        <v>3</v>
      </c>
      <c r="K14" s="2">
        <f t="shared" si="3"/>
        <v>0.11538461538461539</v>
      </c>
      <c r="L14" s="14">
        <v>2</v>
      </c>
      <c r="M14" s="14">
        <v>8</v>
      </c>
      <c r="N14" s="14">
        <f t="shared" si="4"/>
        <v>10</v>
      </c>
      <c r="O14" s="2">
        <f t="shared" si="5"/>
        <v>0.20408163265306123</v>
      </c>
      <c r="P14" s="14">
        <v>8</v>
      </c>
      <c r="Q14" s="14">
        <v>5</v>
      </c>
      <c r="R14" s="14">
        <f t="shared" si="6"/>
        <v>13</v>
      </c>
      <c r="S14" s="2">
        <f t="shared" si="7"/>
        <v>0.12149532710280374</v>
      </c>
      <c r="T14" s="14">
        <v>0</v>
      </c>
      <c r="U14" s="14">
        <v>2</v>
      </c>
      <c r="V14" s="14">
        <f t="shared" si="8"/>
        <v>2</v>
      </c>
      <c r="W14" s="2">
        <f t="shared" si="9"/>
        <v>0.18181818181818182</v>
      </c>
      <c r="X14" s="14">
        <v>1</v>
      </c>
      <c r="Y14" s="14">
        <v>0</v>
      </c>
      <c r="Z14" s="14">
        <f t="shared" si="10"/>
        <v>1</v>
      </c>
      <c r="AA14" s="2">
        <f t="shared" si="11"/>
        <v>5.2631578947368418E-2</v>
      </c>
      <c r="AB14" s="14">
        <f t="shared" si="12"/>
        <v>36</v>
      </c>
      <c r="AC14" s="2">
        <f t="shared" si="13"/>
        <v>0.11145510835913312</v>
      </c>
    </row>
    <row r="15" spans="1:29" x14ac:dyDescent="0.25">
      <c r="A15" s="4">
        <v>7</v>
      </c>
      <c r="B15" s="5">
        <v>2007</v>
      </c>
      <c r="C15" s="1" t="s">
        <v>90</v>
      </c>
      <c r="D15" s="14">
        <v>6</v>
      </c>
      <c r="E15" s="14">
        <v>4</v>
      </c>
      <c r="F15" s="14">
        <f t="shared" si="0"/>
        <v>10</v>
      </c>
      <c r="G15" s="2">
        <f t="shared" si="1"/>
        <v>9.0090090090090086E-2</v>
      </c>
      <c r="H15" s="14">
        <v>0</v>
      </c>
      <c r="I15" s="14">
        <v>0</v>
      </c>
      <c r="J15" s="14">
        <f t="shared" si="2"/>
        <v>0</v>
      </c>
      <c r="K15" s="2">
        <f t="shared" si="3"/>
        <v>0</v>
      </c>
      <c r="L15" s="14">
        <v>0</v>
      </c>
      <c r="M15" s="14">
        <v>1</v>
      </c>
      <c r="N15" s="14">
        <f t="shared" si="4"/>
        <v>1</v>
      </c>
      <c r="O15" s="2">
        <f t="shared" si="5"/>
        <v>2.0408163265306121E-2</v>
      </c>
      <c r="P15" s="14">
        <v>2</v>
      </c>
      <c r="Q15" s="14">
        <v>2</v>
      </c>
      <c r="R15" s="14">
        <f t="shared" si="6"/>
        <v>4</v>
      </c>
      <c r="S15" s="2">
        <f t="shared" si="7"/>
        <v>3.7383177570093455E-2</v>
      </c>
      <c r="T15" s="14">
        <v>0</v>
      </c>
      <c r="U15" s="14">
        <v>0</v>
      </c>
      <c r="V15" s="14">
        <f t="shared" si="8"/>
        <v>0</v>
      </c>
      <c r="W15" s="2">
        <f t="shared" si="9"/>
        <v>0</v>
      </c>
      <c r="X15" s="14">
        <v>0</v>
      </c>
      <c r="Y15" s="14">
        <v>0</v>
      </c>
      <c r="Z15" s="14">
        <f t="shared" si="10"/>
        <v>0</v>
      </c>
      <c r="AA15" s="2">
        <f t="shared" si="11"/>
        <v>0</v>
      </c>
      <c r="AB15" s="14">
        <f t="shared" si="12"/>
        <v>15</v>
      </c>
      <c r="AC15" s="2">
        <f t="shared" si="13"/>
        <v>4.6439628482972138E-2</v>
      </c>
    </row>
    <row r="16" spans="1:29" x14ac:dyDescent="0.25">
      <c r="A16" s="4">
        <v>8</v>
      </c>
      <c r="B16" s="5">
        <v>2008</v>
      </c>
      <c r="C16" s="1" t="s">
        <v>91</v>
      </c>
      <c r="D16" s="14">
        <v>2</v>
      </c>
      <c r="E16" s="14">
        <v>2</v>
      </c>
      <c r="F16" s="14">
        <f t="shared" si="0"/>
        <v>4</v>
      </c>
      <c r="G16" s="2">
        <f t="shared" si="1"/>
        <v>3.6036036036036036E-2</v>
      </c>
      <c r="H16" s="14">
        <v>0</v>
      </c>
      <c r="I16" s="14">
        <v>0</v>
      </c>
      <c r="J16" s="14">
        <f t="shared" si="2"/>
        <v>0</v>
      </c>
      <c r="K16" s="2">
        <f t="shared" si="3"/>
        <v>0</v>
      </c>
      <c r="L16" s="14">
        <v>0</v>
      </c>
      <c r="M16" s="14">
        <v>1</v>
      </c>
      <c r="N16" s="14">
        <f t="shared" si="4"/>
        <v>1</v>
      </c>
      <c r="O16" s="2">
        <f t="shared" si="5"/>
        <v>2.0408163265306121E-2</v>
      </c>
      <c r="P16" s="14">
        <v>4</v>
      </c>
      <c r="Q16" s="14">
        <v>2</v>
      </c>
      <c r="R16" s="14">
        <f t="shared" si="6"/>
        <v>6</v>
      </c>
      <c r="S16" s="2">
        <f t="shared" si="7"/>
        <v>5.6074766355140186E-2</v>
      </c>
      <c r="T16" s="14">
        <v>0</v>
      </c>
      <c r="U16" s="14">
        <v>0</v>
      </c>
      <c r="V16" s="14">
        <f t="shared" si="8"/>
        <v>0</v>
      </c>
      <c r="W16" s="2">
        <f t="shared" si="9"/>
        <v>0</v>
      </c>
      <c r="X16" s="14">
        <v>0</v>
      </c>
      <c r="Y16" s="14">
        <v>0</v>
      </c>
      <c r="Z16" s="14">
        <f t="shared" si="10"/>
        <v>0</v>
      </c>
      <c r="AA16" s="2">
        <f t="shared" si="11"/>
        <v>0</v>
      </c>
      <c r="AB16" s="14">
        <f t="shared" si="12"/>
        <v>11</v>
      </c>
      <c r="AC16" s="2">
        <f t="shared" si="13"/>
        <v>3.4055727554179564E-2</v>
      </c>
    </row>
    <row r="17" spans="1:29" x14ac:dyDescent="0.25">
      <c r="A17" s="4">
        <v>9</v>
      </c>
      <c r="B17" s="5">
        <v>2009</v>
      </c>
      <c r="C17" s="1" t="s">
        <v>92</v>
      </c>
      <c r="D17" s="14">
        <v>8</v>
      </c>
      <c r="E17" s="14">
        <v>12</v>
      </c>
      <c r="F17" s="14">
        <f t="shared" si="0"/>
        <v>20</v>
      </c>
      <c r="G17" s="2">
        <f t="shared" si="1"/>
        <v>0.18018018018018017</v>
      </c>
      <c r="H17" s="14">
        <v>4</v>
      </c>
      <c r="I17" s="14">
        <v>3</v>
      </c>
      <c r="J17" s="14">
        <f t="shared" si="2"/>
        <v>7</v>
      </c>
      <c r="K17" s="2">
        <f t="shared" si="3"/>
        <v>0.26923076923076922</v>
      </c>
      <c r="L17" s="14">
        <v>3</v>
      </c>
      <c r="M17" s="14">
        <v>2</v>
      </c>
      <c r="N17" s="14">
        <f t="shared" si="4"/>
        <v>5</v>
      </c>
      <c r="O17" s="2">
        <f t="shared" si="5"/>
        <v>0.10204081632653061</v>
      </c>
      <c r="P17" s="14">
        <v>7</v>
      </c>
      <c r="Q17" s="14">
        <v>2</v>
      </c>
      <c r="R17" s="14">
        <f t="shared" si="6"/>
        <v>9</v>
      </c>
      <c r="S17" s="2">
        <f t="shared" si="7"/>
        <v>8.4112149532710276E-2</v>
      </c>
      <c r="T17" s="14">
        <v>1</v>
      </c>
      <c r="U17" s="14">
        <v>0</v>
      </c>
      <c r="V17" s="14">
        <f t="shared" si="8"/>
        <v>1</v>
      </c>
      <c r="W17" s="2">
        <f t="shared" si="9"/>
        <v>9.0909090909090912E-2</v>
      </c>
      <c r="X17" s="14">
        <v>1</v>
      </c>
      <c r="Y17" s="14">
        <v>2</v>
      </c>
      <c r="Z17" s="14">
        <f t="shared" si="10"/>
        <v>3</v>
      </c>
      <c r="AA17" s="2">
        <f t="shared" si="11"/>
        <v>0.15789473684210525</v>
      </c>
      <c r="AB17" s="14">
        <f t="shared" si="12"/>
        <v>45</v>
      </c>
      <c r="AC17" s="2">
        <f t="shared" si="13"/>
        <v>0.13931888544891641</v>
      </c>
    </row>
    <row r="18" spans="1:29" x14ac:dyDescent="0.25">
      <c r="A18" s="4">
        <v>10</v>
      </c>
      <c r="B18" s="5">
        <v>2010</v>
      </c>
      <c r="C18" s="1" t="s">
        <v>28</v>
      </c>
      <c r="D18" s="14">
        <v>8</v>
      </c>
      <c r="E18" s="14">
        <v>8</v>
      </c>
      <c r="F18" s="14">
        <f t="shared" si="0"/>
        <v>16</v>
      </c>
      <c r="G18" s="2">
        <f t="shared" si="1"/>
        <v>0.14414414414414414</v>
      </c>
      <c r="H18" s="14">
        <v>2</v>
      </c>
      <c r="I18" s="14">
        <v>2</v>
      </c>
      <c r="J18" s="14">
        <f t="shared" si="2"/>
        <v>4</v>
      </c>
      <c r="K18" s="2">
        <f t="shared" si="3"/>
        <v>0.15384615384615385</v>
      </c>
      <c r="L18" s="14">
        <v>6</v>
      </c>
      <c r="M18" s="14">
        <v>2</v>
      </c>
      <c r="N18" s="14">
        <f t="shared" si="4"/>
        <v>8</v>
      </c>
      <c r="O18" s="2">
        <f t="shared" si="5"/>
        <v>0.16326530612244897</v>
      </c>
      <c r="P18" s="14">
        <v>15</v>
      </c>
      <c r="Q18" s="14">
        <v>7</v>
      </c>
      <c r="R18" s="14">
        <f t="shared" si="6"/>
        <v>22</v>
      </c>
      <c r="S18" s="2">
        <f t="shared" si="7"/>
        <v>0.20560747663551401</v>
      </c>
      <c r="T18" s="14">
        <v>1</v>
      </c>
      <c r="U18" s="14">
        <v>2</v>
      </c>
      <c r="V18" s="14">
        <f t="shared" si="8"/>
        <v>3</v>
      </c>
      <c r="W18" s="2">
        <f t="shared" si="9"/>
        <v>0.27272727272727271</v>
      </c>
      <c r="X18" s="14">
        <v>1</v>
      </c>
      <c r="Y18" s="14">
        <v>2</v>
      </c>
      <c r="Z18" s="14">
        <f t="shared" si="10"/>
        <v>3</v>
      </c>
      <c r="AA18" s="2">
        <f t="shared" si="11"/>
        <v>0.15789473684210525</v>
      </c>
      <c r="AB18" s="14">
        <f t="shared" si="12"/>
        <v>56</v>
      </c>
      <c r="AC18" s="2">
        <f t="shared" si="13"/>
        <v>0.17337461300309598</v>
      </c>
    </row>
    <row r="19" spans="1:29" x14ac:dyDescent="0.25">
      <c r="A19" s="4">
        <v>11</v>
      </c>
      <c r="B19" s="5">
        <v>2011</v>
      </c>
      <c r="C19" s="1" t="s">
        <v>93</v>
      </c>
      <c r="D19" s="14">
        <v>1</v>
      </c>
      <c r="E19" s="14">
        <v>4</v>
      </c>
      <c r="F19" s="14">
        <f t="shared" si="0"/>
        <v>5</v>
      </c>
      <c r="G19" s="2">
        <f t="shared" si="1"/>
        <v>4.5045045045045043E-2</v>
      </c>
      <c r="H19" s="14">
        <v>1</v>
      </c>
      <c r="I19" s="14">
        <v>0</v>
      </c>
      <c r="J19" s="14">
        <f t="shared" si="2"/>
        <v>1</v>
      </c>
      <c r="K19" s="2">
        <f t="shared" si="3"/>
        <v>3.8461538461538464E-2</v>
      </c>
      <c r="L19" s="14">
        <v>1</v>
      </c>
      <c r="M19" s="14">
        <v>0</v>
      </c>
      <c r="N19" s="14">
        <f t="shared" si="4"/>
        <v>1</v>
      </c>
      <c r="O19" s="2">
        <f t="shared" si="5"/>
        <v>2.0408163265306121E-2</v>
      </c>
      <c r="P19" s="14">
        <v>4</v>
      </c>
      <c r="Q19" s="14">
        <v>0</v>
      </c>
      <c r="R19" s="14">
        <f t="shared" si="6"/>
        <v>4</v>
      </c>
      <c r="S19" s="2">
        <f t="shared" si="7"/>
        <v>3.7383177570093455E-2</v>
      </c>
      <c r="T19" s="14">
        <v>0</v>
      </c>
      <c r="U19" s="14">
        <v>0</v>
      </c>
      <c r="V19" s="14">
        <f t="shared" si="8"/>
        <v>0</v>
      </c>
      <c r="W19" s="2">
        <f t="shared" si="9"/>
        <v>0</v>
      </c>
      <c r="X19" s="14">
        <v>0</v>
      </c>
      <c r="Y19" s="14">
        <v>1</v>
      </c>
      <c r="Z19" s="14">
        <f t="shared" si="10"/>
        <v>1</v>
      </c>
      <c r="AA19" s="2">
        <f t="shared" si="11"/>
        <v>5.2631578947368418E-2</v>
      </c>
      <c r="AB19" s="14">
        <f t="shared" si="12"/>
        <v>12</v>
      </c>
      <c r="AC19" s="2">
        <f t="shared" si="13"/>
        <v>3.7151702786377708E-2</v>
      </c>
    </row>
    <row r="20" spans="1:29" x14ac:dyDescent="0.25">
      <c r="A20" s="4">
        <v>12</v>
      </c>
      <c r="B20" s="5">
        <v>2012</v>
      </c>
      <c r="C20" s="1" t="s">
        <v>94</v>
      </c>
      <c r="D20" s="14">
        <v>2</v>
      </c>
      <c r="E20" s="14">
        <v>4</v>
      </c>
      <c r="F20" s="14">
        <f t="shared" si="0"/>
        <v>6</v>
      </c>
      <c r="G20" s="2">
        <f t="shared" si="1"/>
        <v>5.4054054054054057E-2</v>
      </c>
      <c r="H20" s="14">
        <v>0</v>
      </c>
      <c r="I20" s="14">
        <v>1</v>
      </c>
      <c r="J20" s="14">
        <f t="shared" si="2"/>
        <v>1</v>
      </c>
      <c r="K20" s="2">
        <f t="shared" si="3"/>
        <v>3.8461538461538464E-2</v>
      </c>
      <c r="L20" s="14">
        <v>2</v>
      </c>
      <c r="M20" s="14">
        <v>2</v>
      </c>
      <c r="N20" s="14">
        <f t="shared" si="4"/>
        <v>4</v>
      </c>
      <c r="O20" s="2">
        <f t="shared" si="5"/>
        <v>8.1632653061224483E-2</v>
      </c>
      <c r="P20" s="14">
        <v>4</v>
      </c>
      <c r="Q20" s="14">
        <v>0</v>
      </c>
      <c r="R20" s="14">
        <f t="shared" si="6"/>
        <v>4</v>
      </c>
      <c r="S20" s="2">
        <f t="shared" si="7"/>
        <v>3.7383177570093455E-2</v>
      </c>
      <c r="T20" s="14">
        <v>1</v>
      </c>
      <c r="U20" s="14">
        <v>0</v>
      </c>
      <c r="V20" s="14">
        <f t="shared" si="8"/>
        <v>1</v>
      </c>
      <c r="W20" s="2">
        <f t="shared" si="9"/>
        <v>9.0909090909090912E-2</v>
      </c>
      <c r="X20" s="14">
        <v>0</v>
      </c>
      <c r="Y20" s="14">
        <v>1</v>
      </c>
      <c r="Z20" s="14">
        <f t="shared" si="10"/>
        <v>1</v>
      </c>
      <c r="AA20" s="2">
        <f t="shared" si="11"/>
        <v>5.2631578947368418E-2</v>
      </c>
      <c r="AB20" s="14">
        <f t="shared" si="12"/>
        <v>17</v>
      </c>
      <c r="AC20" s="2">
        <f t="shared" si="13"/>
        <v>5.2631578947368418E-2</v>
      </c>
    </row>
    <row r="21" spans="1:29" x14ac:dyDescent="0.25">
      <c r="A21" s="4">
        <v>13</v>
      </c>
      <c r="B21" s="5">
        <v>2013</v>
      </c>
      <c r="C21" s="1" t="s">
        <v>95</v>
      </c>
      <c r="D21" s="14">
        <v>7</v>
      </c>
      <c r="E21" s="14">
        <v>2</v>
      </c>
      <c r="F21" s="14">
        <f t="shared" si="0"/>
        <v>9</v>
      </c>
      <c r="G21" s="2">
        <f t="shared" si="1"/>
        <v>8.1081081081081086E-2</v>
      </c>
      <c r="H21" s="14">
        <v>2</v>
      </c>
      <c r="I21" s="14">
        <v>1</v>
      </c>
      <c r="J21" s="14">
        <f t="shared" si="2"/>
        <v>3</v>
      </c>
      <c r="K21" s="2">
        <f t="shared" si="3"/>
        <v>0.11538461538461539</v>
      </c>
      <c r="L21" s="14">
        <v>2</v>
      </c>
      <c r="M21" s="14">
        <v>0</v>
      </c>
      <c r="N21" s="14">
        <f t="shared" si="4"/>
        <v>2</v>
      </c>
      <c r="O21" s="2">
        <f t="shared" si="5"/>
        <v>4.0816326530612242E-2</v>
      </c>
      <c r="P21" s="14">
        <v>7</v>
      </c>
      <c r="Q21" s="14">
        <v>2</v>
      </c>
      <c r="R21" s="14">
        <f t="shared" si="6"/>
        <v>9</v>
      </c>
      <c r="S21" s="2">
        <f t="shared" si="7"/>
        <v>8.4112149532710276E-2</v>
      </c>
      <c r="T21" s="14">
        <v>0</v>
      </c>
      <c r="U21" s="14">
        <v>0</v>
      </c>
      <c r="V21" s="14">
        <f t="shared" si="8"/>
        <v>0</v>
      </c>
      <c r="W21" s="2">
        <f t="shared" si="9"/>
        <v>0</v>
      </c>
      <c r="X21" s="14">
        <v>1</v>
      </c>
      <c r="Y21" s="14">
        <v>0</v>
      </c>
      <c r="Z21" s="14">
        <f t="shared" si="10"/>
        <v>1</v>
      </c>
      <c r="AA21" s="2">
        <f t="shared" si="11"/>
        <v>5.2631578947368418E-2</v>
      </c>
      <c r="AB21" s="14">
        <f t="shared" si="12"/>
        <v>24</v>
      </c>
      <c r="AC21" s="2">
        <f t="shared" si="13"/>
        <v>7.4303405572755415E-2</v>
      </c>
    </row>
    <row r="22" spans="1:29" x14ac:dyDescent="0.25">
      <c r="A22" s="4">
        <v>14</v>
      </c>
      <c r="B22" s="5">
        <v>2014</v>
      </c>
      <c r="C22" s="1" t="s">
        <v>96</v>
      </c>
      <c r="D22" s="14">
        <v>2</v>
      </c>
      <c r="E22" s="14">
        <v>1</v>
      </c>
      <c r="F22" s="14">
        <f t="shared" si="0"/>
        <v>3</v>
      </c>
      <c r="G22" s="2">
        <f t="shared" si="1"/>
        <v>2.7027027027027029E-2</v>
      </c>
      <c r="H22" s="14">
        <v>1</v>
      </c>
      <c r="I22" s="14">
        <v>1</v>
      </c>
      <c r="J22" s="14">
        <f t="shared" si="2"/>
        <v>2</v>
      </c>
      <c r="K22" s="2">
        <f t="shared" si="3"/>
        <v>7.6923076923076927E-2</v>
      </c>
      <c r="L22" s="14">
        <v>0</v>
      </c>
      <c r="M22" s="14">
        <v>1</v>
      </c>
      <c r="N22" s="14">
        <f t="shared" si="4"/>
        <v>1</v>
      </c>
      <c r="O22" s="2">
        <f t="shared" si="5"/>
        <v>2.0408163265306121E-2</v>
      </c>
      <c r="P22" s="14">
        <v>1</v>
      </c>
      <c r="Q22" s="14">
        <v>0</v>
      </c>
      <c r="R22" s="14">
        <f t="shared" si="6"/>
        <v>1</v>
      </c>
      <c r="S22" s="2">
        <f t="shared" si="7"/>
        <v>9.3457943925233638E-3</v>
      </c>
      <c r="T22" s="14">
        <v>0</v>
      </c>
      <c r="U22" s="14">
        <v>0</v>
      </c>
      <c r="V22" s="14">
        <f t="shared" si="8"/>
        <v>0</v>
      </c>
      <c r="W22" s="2">
        <f t="shared" si="9"/>
        <v>0</v>
      </c>
      <c r="X22" s="14">
        <v>2</v>
      </c>
      <c r="Y22" s="14">
        <v>2</v>
      </c>
      <c r="Z22" s="14">
        <f t="shared" si="10"/>
        <v>4</v>
      </c>
      <c r="AA22" s="2">
        <f t="shared" si="11"/>
        <v>0.21052631578947367</v>
      </c>
      <c r="AB22" s="14">
        <f t="shared" si="12"/>
        <v>11</v>
      </c>
      <c r="AC22" s="2">
        <f t="shared" si="13"/>
        <v>3.4055727554179564E-2</v>
      </c>
    </row>
    <row r="23" spans="1:29" x14ac:dyDescent="0.25">
      <c r="A23" s="4">
        <v>15</v>
      </c>
      <c r="B23" s="5">
        <v>2015</v>
      </c>
      <c r="C23" s="1" t="s">
        <v>97</v>
      </c>
      <c r="D23" s="14">
        <v>1</v>
      </c>
      <c r="E23" s="14">
        <v>3</v>
      </c>
      <c r="F23" s="14">
        <f t="shared" si="0"/>
        <v>4</v>
      </c>
      <c r="G23" s="2">
        <f t="shared" si="1"/>
        <v>3.6036036036036036E-2</v>
      </c>
      <c r="H23" s="14">
        <v>0</v>
      </c>
      <c r="I23" s="14">
        <v>0</v>
      </c>
      <c r="J23" s="14">
        <f t="shared" si="2"/>
        <v>0</v>
      </c>
      <c r="K23" s="2">
        <f t="shared" si="3"/>
        <v>0</v>
      </c>
      <c r="L23" s="14">
        <v>3</v>
      </c>
      <c r="M23" s="14">
        <v>0</v>
      </c>
      <c r="N23" s="14">
        <f t="shared" si="4"/>
        <v>3</v>
      </c>
      <c r="O23" s="2">
        <f t="shared" si="5"/>
        <v>6.1224489795918366E-2</v>
      </c>
      <c r="P23" s="14">
        <v>4</v>
      </c>
      <c r="Q23" s="14">
        <v>1</v>
      </c>
      <c r="R23" s="14">
        <f t="shared" si="6"/>
        <v>5</v>
      </c>
      <c r="S23" s="2">
        <f t="shared" si="7"/>
        <v>4.6728971962616821E-2</v>
      </c>
      <c r="T23" s="14">
        <v>0</v>
      </c>
      <c r="U23" s="14">
        <v>0</v>
      </c>
      <c r="V23" s="14">
        <f t="shared" si="8"/>
        <v>0</v>
      </c>
      <c r="W23" s="2">
        <f t="shared" si="9"/>
        <v>0</v>
      </c>
      <c r="X23" s="14">
        <v>0</v>
      </c>
      <c r="Y23" s="14">
        <v>1</v>
      </c>
      <c r="Z23" s="14">
        <f t="shared" si="10"/>
        <v>1</v>
      </c>
      <c r="AA23" s="2">
        <f t="shared" si="11"/>
        <v>5.2631578947368418E-2</v>
      </c>
      <c r="AB23" s="14">
        <f t="shared" si="12"/>
        <v>13</v>
      </c>
      <c r="AC23" s="2">
        <f t="shared" si="13"/>
        <v>4.0247678018575851E-2</v>
      </c>
    </row>
    <row r="24" spans="1:29" x14ac:dyDescent="0.25">
      <c r="A24" s="4">
        <v>16</v>
      </c>
      <c r="B24" s="5">
        <v>2016</v>
      </c>
      <c r="C24" s="1" t="s">
        <v>98</v>
      </c>
      <c r="D24" s="14">
        <v>0</v>
      </c>
      <c r="E24" s="14">
        <v>0</v>
      </c>
      <c r="F24" s="14">
        <f t="shared" si="0"/>
        <v>0</v>
      </c>
      <c r="G24" s="2">
        <f t="shared" si="1"/>
        <v>0</v>
      </c>
      <c r="H24" s="14">
        <v>0</v>
      </c>
      <c r="I24" s="14">
        <v>0</v>
      </c>
      <c r="J24" s="14">
        <f t="shared" si="2"/>
        <v>0</v>
      </c>
      <c r="K24" s="2">
        <f t="shared" si="3"/>
        <v>0</v>
      </c>
      <c r="L24" s="14">
        <v>0</v>
      </c>
      <c r="M24" s="14">
        <v>0</v>
      </c>
      <c r="N24" s="14">
        <f t="shared" si="4"/>
        <v>0</v>
      </c>
      <c r="O24" s="2">
        <f t="shared" si="5"/>
        <v>0</v>
      </c>
      <c r="P24" s="14">
        <v>1</v>
      </c>
      <c r="Q24" s="14">
        <v>1</v>
      </c>
      <c r="R24" s="14">
        <f t="shared" si="6"/>
        <v>2</v>
      </c>
      <c r="S24" s="2">
        <f t="shared" si="7"/>
        <v>1.8691588785046728E-2</v>
      </c>
      <c r="T24" s="14">
        <v>0</v>
      </c>
      <c r="U24" s="14">
        <v>0</v>
      </c>
      <c r="V24" s="14">
        <f t="shared" si="8"/>
        <v>0</v>
      </c>
      <c r="W24" s="2">
        <f t="shared" si="9"/>
        <v>0</v>
      </c>
      <c r="X24" s="14">
        <v>1</v>
      </c>
      <c r="Y24" s="14">
        <v>0</v>
      </c>
      <c r="Z24" s="14">
        <f t="shared" si="10"/>
        <v>1</v>
      </c>
      <c r="AA24" s="2">
        <f t="shared" si="11"/>
        <v>5.2631578947368418E-2</v>
      </c>
      <c r="AB24" s="14">
        <f t="shared" si="12"/>
        <v>3</v>
      </c>
      <c r="AC24" s="2">
        <f t="shared" si="13"/>
        <v>9.2879256965944269E-3</v>
      </c>
    </row>
    <row r="25" spans="1:29" x14ac:dyDescent="0.25">
      <c r="A25" s="18" t="s">
        <v>37</v>
      </c>
      <c r="B25" s="18"/>
      <c r="C25" s="18"/>
      <c r="D25" s="16">
        <f>SUM(D9:D24)</f>
        <v>54</v>
      </c>
      <c r="E25" s="16">
        <f t="shared" ref="E25:F25" si="14">SUM(E9:E24)</f>
        <v>57</v>
      </c>
      <c r="F25" s="16">
        <f t="shared" si="14"/>
        <v>111</v>
      </c>
      <c r="G25" s="12">
        <f>'KAB SUKOHARJO'!G13</f>
        <v>9.982014388489209E-2</v>
      </c>
      <c r="H25" s="16">
        <f>SUM(H9:H24)</f>
        <v>15</v>
      </c>
      <c r="I25" s="16">
        <f t="shared" ref="I25:J25" si="15">SUM(I9:I24)</f>
        <v>11</v>
      </c>
      <c r="J25" s="16">
        <f t="shared" si="15"/>
        <v>26</v>
      </c>
      <c r="K25" s="12">
        <f>'KAB SUKOHARJO'!K13</f>
        <v>0.10743801652892562</v>
      </c>
      <c r="L25" s="16">
        <f>SUM(L9:L24)</f>
        <v>26</v>
      </c>
      <c r="M25" s="16">
        <f t="shared" ref="M25:N25" si="16">SUM(M9:M24)</f>
        <v>23</v>
      </c>
      <c r="N25" s="16">
        <f t="shared" si="16"/>
        <v>49</v>
      </c>
      <c r="O25" s="12">
        <f>'KAB SUKOHARJO'!O13</f>
        <v>8.5069444444444448E-2</v>
      </c>
      <c r="P25" s="16">
        <f>SUM(P9:P24)</f>
        <v>76</v>
      </c>
      <c r="Q25" s="16">
        <f t="shared" ref="Q25:R25" si="17">SUM(Q9:Q24)</f>
        <v>31</v>
      </c>
      <c r="R25" s="16">
        <f t="shared" si="17"/>
        <v>107</v>
      </c>
      <c r="S25" s="12">
        <f>'KAB SUKOHARJO'!S13</f>
        <v>7.6978417266187052E-2</v>
      </c>
      <c r="T25" s="16">
        <f>SUM(T9:T24)</f>
        <v>4</v>
      </c>
      <c r="U25" s="16">
        <f t="shared" ref="U25:V25" si="18">SUM(U9:U24)</f>
        <v>7</v>
      </c>
      <c r="V25" s="16">
        <f t="shared" si="18"/>
        <v>11</v>
      </c>
      <c r="W25" s="12">
        <f>'KAB SUKOHARJO'!W13</f>
        <v>4.4534412955465584E-2</v>
      </c>
      <c r="X25" s="16">
        <f>SUM(X9:X24)</f>
        <v>7</v>
      </c>
      <c r="Y25" s="16">
        <f t="shared" ref="Y25:Z25" si="19">SUM(Y9:Y24)</f>
        <v>12</v>
      </c>
      <c r="Z25" s="16">
        <f t="shared" si="19"/>
        <v>19</v>
      </c>
      <c r="AA25" s="12">
        <f>'KAB SUKOHARJO'!AA13</f>
        <v>6.3973063973063973E-2</v>
      </c>
      <c r="AB25" s="15">
        <f>SUM(AB9:AB24)</f>
        <v>323</v>
      </c>
      <c r="AC25" s="12">
        <f>'KAB SUKOHARJO'!AC13</f>
        <v>8.3592132505175984E-2</v>
      </c>
    </row>
    <row r="26" spans="1:29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</sheetData>
  <mergeCells count="13">
    <mergeCell ref="H7:K7"/>
    <mergeCell ref="L7:O7"/>
    <mergeCell ref="A1:K2"/>
    <mergeCell ref="AB7:AC7"/>
    <mergeCell ref="A25:C25"/>
    <mergeCell ref="P7:S7"/>
    <mergeCell ref="T7:W7"/>
    <mergeCell ref="X7:AA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2E0-154E-447A-BC59-F9C343995885}">
  <dimension ref="A1:AC24"/>
  <sheetViews>
    <sheetView topLeftCell="F1" workbookViewId="0">
      <selection activeCell="X9" sqref="X9:Y2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99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1001</v>
      </c>
      <c r="C9" s="1" t="s">
        <v>100</v>
      </c>
      <c r="D9" s="14">
        <v>6</v>
      </c>
      <c r="E9" s="14">
        <v>8</v>
      </c>
      <c r="F9" s="14">
        <f>SUM(D9:E9)</f>
        <v>14</v>
      </c>
      <c r="G9" s="2">
        <f t="shared" ref="G9:G22" si="0">F9/$F$23</f>
        <v>0.12280701754385964</v>
      </c>
      <c r="H9" s="14">
        <v>1</v>
      </c>
      <c r="I9" s="14">
        <v>0</v>
      </c>
      <c r="J9" s="14">
        <f>SUM(H9:I9)</f>
        <v>1</v>
      </c>
      <c r="K9" s="2">
        <f t="shared" ref="K9:K22" si="1">J9/$J$23</f>
        <v>4.7619047619047616E-2</v>
      </c>
      <c r="L9" s="14">
        <v>1</v>
      </c>
      <c r="M9" s="14">
        <v>3</v>
      </c>
      <c r="N9" s="14">
        <f>SUM(L9:M9)</f>
        <v>4</v>
      </c>
      <c r="O9" s="2">
        <f t="shared" ref="O9:O22" si="2">N9/$N$23</f>
        <v>9.5238095238095233E-2</v>
      </c>
      <c r="P9" s="14">
        <v>15</v>
      </c>
      <c r="Q9" s="14">
        <v>6</v>
      </c>
      <c r="R9" s="14">
        <f>SUM(P9:Q9)</f>
        <v>21</v>
      </c>
      <c r="S9" s="2">
        <f t="shared" ref="S9:S22" si="3">R9/$R$23</f>
        <v>0.15671641791044777</v>
      </c>
      <c r="T9" s="14">
        <v>1</v>
      </c>
      <c r="U9" s="14">
        <v>2</v>
      </c>
      <c r="V9" s="14">
        <f>SUM(T9:U9)</f>
        <v>3</v>
      </c>
      <c r="W9" s="2">
        <f t="shared" ref="W9:W22" si="4">V9/$V$23</f>
        <v>0.11538461538461539</v>
      </c>
      <c r="X9" s="14">
        <v>1</v>
      </c>
      <c r="Y9" s="14">
        <v>0</v>
      </c>
      <c r="Z9" s="14">
        <f>SUM(X9:Y9)</f>
        <v>1</v>
      </c>
      <c r="AA9" s="2">
        <f t="shared" ref="AA9:AA22" si="5">Z9/$Z$23</f>
        <v>7.6923076923076927E-2</v>
      </c>
      <c r="AB9" s="14">
        <f>Z9+V9+R9+N9+J9+F9</f>
        <v>44</v>
      </c>
      <c r="AC9" s="2">
        <f t="shared" ref="AC9:AC22" si="6">AB9/$AB$23</f>
        <v>0.12571428571428572</v>
      </c>
    </row>
    <row r="10" spans="1:29" x14ac:dyDescent="0.25">
      <c r="A10" s="4">
        <v>2</v>
      </c>
      <c r="B10" s="5">
        <v>2002</v>
      </c>
      <c r="C10" s="1" t="s">
        <v>101</v>
      </c>
      <c r="D10" s="14">
        <v>4</v>
      </c>
      <c r="E10" s="14">
        <v>1</v>
      </c>
      <c r="F10" s="14">
        <f t="shared" ref="F10:F22" si="7">SUM(D10:E10)</f>
        <v>5</v>
      </c>
      <c r="G10" s="2">
        <f t="shared" si="0"/>
        <v>4.3859649122807015E-2</v>
      </c>
      <c r="H10" s="14">
        <v>1</v>
      </c>
      <c r="I10" s="14">
        <v>0</v>
      </c>
      <c r="J10" s="14">
        <f t="shared" ref="J10:J22" si="8">SUM(H10:I10)</f>
        <v>1</v>
      </c>
      <c r="K10" s="2">
        <f t="shared" si="1"/>
        <v>4.7619047619047616E-2</v>
      </c>
      <c r="L10" s="14">
        <v>1</v>
      </c>
      <c r="M10" s="14">
        <v>1</v>
      </c>
      <c r="N10" s="14">
        <f t="shared" ref="N10:N22" si="9">SUM(L10:M10)</f>
        <v>2</v>
      </c>
      <c r="O10" s="2">
        <f t="shared" si="2"/>
        <v>4.7619047619047616E-2</v>
      </c>
      <c r="P10" s="14">
        <v>6</v>
      </c>
      <c r="Q10" s="14">
        <v>5</v>
      </c>
      <c r="R10" s="14">
        <f t="shared" ref="R10:R22" si="10">SUM(P10:Q10)</f>
        <v>11</v>
      </c>
      <c r="S10" s="2">
        <f t="shared" si="3"/>
        <v>8.2089552238805971E-2</v>
      </c>
      <c r="T10" s="14">
        <v>0</v>
      </c>
      <c r="U10" s="14">
        <v>0</v>
      </c>
      <c r="V10" s="14">
        <f t="shared" ref="V10:V22" si="11">SUM(T10:U10)</f>
        <v>0</v>
      </c>
      <c r="W10" s="2">
        <f t="shared" si="4"/>
        <v>0</v>
      </c>
      <c r="X10" s="14">
        <v>1</v>
      </c>
      <c r="Y10" s="14">
        <v>1</v>
      </c>
      <c r="Z10" s="14">
        <f t="shared" ref="Z10:Z22" si="12">SUM(X10:Y10)</f>
        <v>2</v>
      </c>
      <c r="AA10" s="2">
        <f t="shared" si="5"/>
        <v>0.15384615384615385</v>
      </c>
      <c r="AB10" s="14">
        <f t="shared" ref="AB10:AB22" si="13">Z10+V10+R10+N10+J10+F10</f>
        <v>21</v>
      </c>
      <c r="AC10" s="2">
        <f t="shared" si="6"/>
        <v>0.06</v>
      </c>
    </row>
    <row r="11" spans="1:29" x14ac:dyDescent="0.25">
      <c r="A11" s="4">
        <v>3</v>
      </c>
      <c r="B11" s="5">
        <v>2003</v>
      </c>
      <c r="C11" s="1" t="s">
        <v>102</v>
      </c>
      <c r="D11" s="14">
        <v>7</v>
      </c>
      <c r="E11" s="14">
        <v>8</v>
      </c>
      <c r="F11" s="14">
        <f t="shared" si="7"/>
        <v>15</v>
      </c>
      <c r="G11" s="2">
        <f t="shared" si="0"/>
        <v>0.13157894736842105</v>
      </c>
      <c r="H11" s="14">
        <v>1</v>
      </c>
      <c r="I11" s="14">
        <v>0</v>
      </c>
      <c r="J11" s="14">
        <f t="shared" si="8"/>
        <v>1</v>
      </c>
      <c r="K11" s="2">
        <f t="shared" si="1"/>
        <v>4.7619047619047616E-2</v>
      </c>
      <c r="L11" s="14">
        <v>4</v>
      </c>
      <c r="M11" s="14">
        <v>3</v>
      </c>
      <c r="N11" s="14">
        <f t="shared" si="9"/>
        <v>7</v>
      </c>
      <c r="O11" s="2">
        <f t="shared" si="2"/>
        <v>0.16666666666666666</v>
      </c>
      <c r="P11" s="14">
        <v>8</v>
      </c>
      <c r="Q11" s="14">
        <v>8</v>
      </c>
      <c r="R11" s="14">
        <f t="shared" si="10"/>
        <v>16</v>
      </c>
      <c r="S11" s="2">
        <f t="shared" si="3"/>
        <v>0.11940298507462686</v>
      </c>
      <c r="T11" s="14">
        <v>0</v>
      </c>
      <c r="U11" s="14">
        <v>0</v>
      </c>
      <c r="V11" s="14">
        <f t="shared" si="11"/>
        <v>0</v>
      </c>
      <c r="W11" s="2">
        <f t="shared" si="4"/>
        <v>0</v>
      </c>
      <c r="X11" s="14">
        <v>0</v>
      </c>
      <c r="Y11" s="14">
        <v>1</v>
      </c>
      <c r="Z11" s="14">
        <f t="shared" si="12"/>
        <v>1</v>
      </c>
      <c r="AA11" s="2">
        <f t="shared" si="5"/>
        <v>7.6923076923076927E-2</v>
      </c>
      <c r="AB11" s="14">
        <f t="shared" si="13"/>
        <v>40</v>
      </c>
      <c r="AC11" s="2">
        <f t="shared" si="6"/>
        <v>0.11428571428571428</v>
      </c>
    </row>
    <row r="12" spans="1:29" x14ac:dyDescent="0.25">
      <c r="A12" s="4">
        <v>4</v>
      </c>
      <c r="B12" s="5">
        <v>2004</v>
      </c>
      <c r="C12" s="1" t="s">
        <v>103</v>
      </c>
      <c r="D12" s="14">
        <v>1</v>
      </c>
      <c r="E12" s="14">
        <v>0</v>
      </c>
      <c r="F12" s="14">
        <f t="shared" si="7"/>
        <v>1</v>
      </c>
      <c r="G12" s="2">
        <f t="shared" si="0"/>
        <v>8.771929824561403E-3</v>
      </c>
      <c r="H12" s="14">
        <v>0</v>
      </c>
      <c r="I12" s="14">
        <v>1</v>
      </c>
      <c r="J12" s="14">
        <f t="shared" si="8"/>
        <v>1</v>
      </c>
      <c r="K12" s="2">
        <f t="shared" si="1"/>
        <v>4.7619047619047616E-2</v>
      </c>
      <c r="L12" s="14">
        <v>0</v>
      </c>
      <c r="M12" s="14">
        <v>0</v>
      </c>
      <c r="N12" s="14">
        <f t="shared" si="9"/>
        <v>0</v>
      </c>
      <c r="O12" s="2">
        <f t="shared" si="2"/>
        <v>0</v>
      </c>
      <c r="P12" s="14">
        <v>6</v>
      </c>
      <c r="Q12" s="14">
        <v>2</v>
      </c>
      <c r="R12" s="14">
        <f t="shared" si="10"/>
        <v>8</v>
      </c>
      <c r="S12" s="2">
        <f t="shared" si="3"/>
        <v>5.9701492537313432E-2</v>
      </c>
      <c r="T12" s="14">
        <v>0</v>
      </c>
      <c r="U12" s="14">
        <v>0</v>
      </c>
      <c r="V12" s="14">
        <f t="shared" si="11"/>
        <v>0</v>
      </c>
      <c r="W12" s="2">
        <f t="shared" si="4"/>
        <v>0</v>
      </c>
      <c r="X12" s="14">
        <v>0</v>
      </c>
      <c r="Y12" s="14">
        <v>0</v>
      </c>
      <c r="Z12" s="14">
        <f t="shared" si="12"/>
        <v>0</v>
      </c>
      <c r="AA12" s="2">
        <f t="shared" si="5"/>
        <v>0</v>
      </c>
      <c r="AB12" s="14">
        <f t="shared" si="13"/>
        <v>10</v>
      </c>
      <c r="AC12" s="2">
        <f t="shared" si="6"/>
        <v>2.8571428571428571E-2</v>
      </c>
    </row>
    <row r="13" spans="1:29" x14ac:dyDescent="0.25">
      <c r="A13" s="4">
        <v>5</v>
      </c>
      <c r="B13" s="5">
        <v>2005</v>
      </c>
      <c r="C13" s="1" t="s">
        <v>104</v>
      </c>
      <c r="D13" s="14">
        <v>4</v>
      </c>
      <c r="E13" s="14">
        <v>6</v>
      </c>
      <c r="F13" s="14">
        <f t="shared" si="7"/>
        <v>10</v>
      </c>
      <c r="G13" s="2">
        <f t="shared" si="0"/>
        <v>8.771929824561403E-2</v>
      </c>
      <c r="H13" s="14">
        <v>1</v>
      </c>
      <c r="I13" s="14">
        <v>0</v>
      </c>
      <c r="J13" s="14">
        <f t="shared" si="8"/>
        <v>1</v>
      </c>
      <c r="K13" s="2">
        <f t="shared" si="1"/>
        <v>4.7619047619047616E-2</v>
      </c>
      <c r="L13" s="14">
        <v>1</v>
      </c>
      <c r="M13" s="14">
        <v>0</v>
      </c>
      <c r="N13" s="14">
        <f t="shared" si="9"/>
        <v>1</v>
      </c>
      <c r="O13" s="2">
        <f t="shared" si="2"/>
        <v>2.3809523809523808E-2</v>
      </c>
      <c r="P13" s="14">
        <v>10</v>
      </c>
      <c r="Q13" s="14">
        <v>7</v>
      </c>
      <c r="R13" s="14">
        <f t="shared" si="10"/>
        <v>17</v>
      </c>
      <c r="S13" s="2">
        <f t="shared" si="3"/>
        <v>0.12686567164179105</v>
      </c>
      <c r="T13" s="14">
        <v>2</v>
      </c>
      <c r="U13" s="14">
        <v>0</v>
      </c>
      <c r="V13" s="14">
        <f t="shared" si="11"/>
        <v>2</v>
      </c>
      <c r="W13" s="2">
        <f t="shared" si="4"/>
        <v>7.6923076923076927E-2</v>
      </c>
      <c r="X13" s="14">
        <v>1</v>
      </c>
      <c r="Y13" s="14">
        <v>0</v>
      </c>
      <c r="Z13" s="14">
        <f t="shared" si="12"/>
        <v>1</v>
      </c>
      <c r="AA13" s="2">
        <f t="shared" si="5"/>
        <v>7.6923076923076927E-2</v>
      </c>
      <c r="AB13" s="14">
        <f t="shared" si="13"/>
        <v>32</v>
      </c>
      <c r="AC13" s="2">
        <f t="shared" si="6"/>
        <v>9.1428571428571428E-2</v>
      </c>
    </row>
    <row r="14" spans="1:29" x14ac:dyDescent="0.25">
      <c r="A14" s="4">
        <v>6</v>
      </c>
      <c r="B14" s="5">
        <v>2006</v>
      </c>
      <c r="C14" s="1" t="s">
        <v>105</v>
      </c>
      <c r="D14" s="14">
        <v>12</v>
      </c>
      <c r="E14" s="14">
        <v>11</v>
      </c>
      <c r="F14" s="14">
        <f t="shared" si="7"/>
        <v>23</v>
      </c>
      <c r="G14" s="2">
        <f t="shared" si="0"/>
        <v>0.20175438596491227</v>
      </c>
      <c r="H14" s="14">
        <v>4</v>
      </c>
      <c r="I14" s="14">
        <v>0</v>
      </c>
      <c r="J14" s="14">
        <f t="shared" si="8"/>
        <v>4</v>
      </c>
      <c r="K14" s="2">
        <f t="shared" si="1"/>
        <v>0.19047619047619047</v>
      </c>
      <c r="L14" s="14">
        <v>0</v>
      </c>
      <c r="M14" s="14">
        <v>4</v>
      </c>
      <c r="N14" s="14">
        <f t="shared" si="9"/>
        <v>4</v>
      </c>
      <c r="O14" s="2">
        <f t="shared" si="2"/>
        <v>9.5238095238095233E-2</v>
      </c>
      <c r="P14" s="14">
        <v>5</v>
      </c>
      <c r="Q14" s="14">
        <v>3</v>
      </c>
      <c r="R14" s="14">
        <f t="shared" si="10"/>
        <v>8</v>
      </c>
      <c r="S14" s="2">
        <f t="shared" si="3"/>
        <v>5.9701492537313432E-2</v>
      </c>
      <c r="T14" s="14">
        <v>3</v>
      </c>
      <c r="U14" s="14">
        <v>5</v>
      </c>
      <c r="V14" s="14">
        <f t="shared" si="11"/>
        <v>8</v>
      </c>
      <c r="W14" s="2">
        <f t="shared" si="4"/>
        <v>0.30769230769230771</v>
      </c>
      <c r="X14" s="14">
        <v>0</v>
      </c>
      <c r="Y14" s="14">
        <v>1</v>
      </c>
      <c r="Z14" s="14">
        <f t="shared" si="12"/>
        <v>1</v>
      </c>
      <c r="AA14" s="2">
        <f t="shared" si="5"/>
        <v>7.6923076923076927E-2</v>
      </c>
      <c r="AB14" s="14">
        <f t="shared" si="13"/>
        <v>48</v>
      </c>
      <c r="AC14" s="2">
        <f t="shared" si="6"/>
        <v>0.13714285714285715</v>
      </c>
    </row>
    <row r="15" spans="1:29" x14ac:dyDescent="0.25">
      <c r="A15" s="4">
        <v>7</v>
      </c>
      <c r="B15" s="5">
        <v>2007</v>
      </c>
      <c r="C15" s="1" t="s">
        <v>106</v>
      </c>
      <c r="D15" s="14">
        <v>0</v>
      </c>
      <c r="E15" s="14">
        <v>2</v>
      </c>
      <c r="F15" s="14">
        <f t="shared" si="7"/>
        <v>2</v>
      </c>
      <c r="G15" s="2">
        <f t="shared" si="0"/>
        <v>1.7543859649122806E-2</v>
      </c>
      <c r="H15" s="14">
        <v>0</v>
      </c>
      <c r="I15" s="14">
        <v>0</v>
      </c>
      <c r="J15" s="14">
        <f t="shared" si="8"/>
        <v>0</v>
      </c>
      <c r="K15" s="2">
        <f t="shared" si="1"/>
        <v>0</v>
      </c>
      <c r="L15" s="14">
        <v>3</v>
      </c>
      <c r="M15" s="14">
        <v>1</v>
      </c>
      <c r="N15" s="14">
        <f t="shared" si="9"/>
        <v>4</v>
      </c>
      <c r="O15" s="2">
        <f t="shared" si="2"/>
        <v>9.5238095238095233E-2</v>
      </c>
      <c r="P15" s="14">
        <v>2</v>
      </c>
      <c r="Q15" s="14">
        <v>1</v>
      </c>
      <c r="R15" s="14">
        <f t="shared" si="10"/>
        <v>3</v>
      </c>
      <c r="S15" s="2">
        <f t="shared" si="3"/>
        <v>2.2388059701492536E-2</v>
      </c>
      <c r="T15" s="14">
        <v>0</v>
      </c>
      <c r="U15" s="14">
        <v>3</v>
      </c>
      <c r="V15" s="14">
        <f t="shared" si="11"/>
        <v>3</v>
      </c>
      <c r="W15" s="2">
        <f t="shared" si="4"/>
        <v>0.11538461538461539</v>
      </c>
      <c r="X15" s="14">
        <v>0</v>
      </c>
      <c r="Y15" s="14">
        <v>0</v>
      </c>
      <c r="Z15" s="14">
        <f t="shared" si="12"/>
        <v>0</v>
      </c>
      <c r="AA15" s="2">
        <f t="shared" si="5"/>
        <v>0</v>
      </c>
      <c r="AB15" s="14">
        <f t="shared" si="13"/>
        <v>12</v>
      </c>
      <c r="AC15" s="2">
        <f t="shared" si="6"/>
        <v>3.4285714285714287E-2</v>
      </c>
    </row>
    <row r="16" spans="1:29" x14ac:dyDescent="0.25">
      <c r="A16" s="4">
        <v>8</v>
      </c>
      <c r="B16" s="5">
        <v>2008</v>
      </c>
      <c r="C16" s="1" t="s">
        <v>107</v>
      </c>
      <c r="D16" s="14">
        <v>4</v>
      </c>
      <c r="E16" s="14">
        <v>4</v>
      </c>
      <c r="F16" s="14">
        <f t="shared" si="7"/>
        <v>8</v>
      </c>
      <c r="G16" s="2">
        <f t="shared" si="0"/>
        <v>7.0175438596491224E-2</v>
      </c>
      <c r="H16" s="14">
        <v>2</v>
      </c>
      <c r="I16" s="14">
        <v>0</v>
      </c>
      <c r="J16" s="14">
        <f t="shared" si="8"/>
        <v>2</v>
      </c>
      <c r="K16" s="2">
        <f t="shared" si="1"/>
        <v>9.5238095238095233E-2</v>
      </c>
      <c r="L16" s="14">
        <v>2</v>
      </c>
      <c r="M16" s="14">
        <v>0</v>
      </c>
      <c r="N16" s="14">
        <f t="shared" si="9"/>
        <v>2</v>
      </c>
      <c r="O16" s="2">
        <f t="shared" si="2"/>
        <v>4.7619047619047616E-2</v>
      </c>
      <c r="P16" s="14">
        <v>2</v>
      </c>
      <c r="Q16" s="14">
        <v>1</v>
      </c>
      <c r="R16" s="14">
        <f t="shared" si="10"/>
        <v>3</v>
      </c>
      <c r="S16" s="2">
        <f t="shared" si="3"/>
        <v>2.2388059701492536E-2</v>
      </c>
      <c r="T16" s="14">
        <v>0</v>
      </c>
      <c r="U16" s="14">
        <v>0</v>
      </c>
      <c r="V16" s="14">
        <f t="shared" si="11"/>
        <v>0</v>
      </c>
      <c r="W16" s="2">
        <f t="shared" si="4"/>
        <v>0</v>
      </c>
      <c r="X16" s="14">
        <v>0</v>
      </c>
      <c r="Y16" s="14">
        <v>0</v>
      </c>
      <c r="Z16" s="14">
        <f t="shared" si="12"/>
        <v>0</v>
      </c>
      <c r="AA16" s="2">
        <f t="shared" si="5"/>
        <v>0</v>
      </c>
      <c r="AB16" s="14">
        <f t="shared" si="13"/>
        <v>15</v>
      </c>
      <c r="AC16" s="2">
        <f t="shared" si="6"/>
        <v>4.2857142857142858E-2</v>
      </c>
    </row>
    <row r="17" spans="1:29" x14ac:dyDescent="0.25">
      <c r="A17" s="4">
        <v>9</v>
      </c>
      <c r="B17" s="5">
        <v>2009</v>
      </c>
      <c r="C17" s="1" t="s">
        <v>29</v>
      </c>
      <c r="D17" s="14">
        <v>5</v>
      </c>
      <c r="E17" s="14">
        <v>6</v>
      </c>
      <c r="F17" s="14">
        <f t="shared" si="7"/>
        <v>11</v>
      </c>
      <c r="G17" s="2">
        <f t="shared" si="0"/>
        <v>9.6491228070175433E-2</v>
      </c>
      <c r="H17" s="14">
        <v>1</v>
      </c>
      <c r="I17" s="14">
        <v>1</v>
      </c>
      <c r="J17" s="14">
        <f t="shared" si="8"/>
        <v>2</v>
      </c>
      <c r="K17" s="2">
        <f t="shared" si="1"/>
        <v>9.5238095238095233E-2</v>
      </c>
      <c r="L17" s="14">
        <v>2</v>
      </c>
      <c r="M17" s="14">
        <v>0</v>
      </c>
      <c r="N17" s="14">
        <f t="shared" si="9"/>
        <v>2</v>
      </c>
      <c r="O17" s="2">
        <f t="shared" si="2"/>
        <v>4.7619047619047616E-2</v>
      </c>
      <c r="P17" s="14">
        <v>6</v>
      </c>
      <c r="Q17" s="14">
        <v>6</v>
      </c>
      <c r="R17" s="14">
        <f t="shared" si="10"/>
        <v>12</v>
      </c>
      <c r="S17" s="2">
        <f t="shared" si="3"/>
        <v>8.9552238805970144E-2</v>
      </c>
      <c r="T17" s="14">
        <v>1</v>
      </c>
      <c r="U17" s="14">
        <v>0</v>
      </c>
      <c r="V17" s="14">
        <f t="shared" si="11"/>
        <v>1</v>
      </c>
      <c r="W17" s="2">
        <f t="shared" si="4"/>
        <v>3.8461538461538464E-2</v>
      </c>
      <c r="X17" s="14">
        <v>0</v>
      </c>
      <c r="Y17" s="14">
        <v>1</v>
      </c>
      <c r="Z17" s="14">
        <f t="shared" si="12"/>
        <v>1</v>
      </c>
      <c r="AA17" s="2">
        <f t="shared" si="5"/>
        <v>7.6923076923076927E-2</v>
      </c>
      <c r="AB17" s="14">
        <f t="shared" si="13"/>
        <v>29</v>
      </c>
      <c r="AC17" s="2">
        <f t="shared" si="6"/>
        <v>8.2857142857142851E-2</v>
      </c>
    </row>
    <row r="18" spans="1:29" x14ac:dyDescent="0.25">
      <c r="A18" s="4">
        <v>10</v>
      </c>
      <c r="B18" s="5">
        <v>2010</v>
      </c>
      <c r="C18" s="1" t="s">
        <v>108</v>
      </c>
      <c r="D18" s="14">
        <v>0</v>
      </c>
      <c r="E18" s="14">
        <v>1</v>
      </c>
      <c r="F18" s="14">
        <f t="shared" si="7"/>
        <v>1</v>
      </c>
      <c r="G18" s="2">
        <f t="shared" si="0"/>
        <v>8.771929824561403E-3</v>
      </c>
      <c r="H18" s="14">
        <v>0</v>
      </c>
      <c r="I18" s="14">
        <v>2</v>
      </c>
      <c r="J18" s="14">
        <f t="shared" si="8"/>
        <v>2</v>
      </c>
      <c r="K18" s="2">
        <f t="shared" si="1"/>
        <v>9.5238095238095233E-2</v>
      </c>
      <c r="L18" s="14">
        <v>0</v>
      </c>
      <c r="M18" s="14">
        <v>1</v>
      </c>
      <c r="N18" s="14">
        <f t="shared" si="9"/>
        <v>1</v>
      </c>
      <c r="O18" s="2">
        <f t="shared" si="2"/>
        <v>2.3809523809523808E-2</v>
      </c>
      <c r="P18" s="14">
        <v>1</v>
      </c>
      <c r="Q18" s="14">
        <v>0</v>
      </c>
      <c r="R18" s="14">
        <f t="shared" si="10"/>
        <v>1</v>
      </c>
      <c r="S18" s="2">
        <f t="shared" si="3"/>
        <v>7.462686567164179E-3</v>
      </c>
      <c r="T18" s="14">
        <v>0</v>
      </c>
      <c r="U18" s="14">
        <v>0</v>
      </c>
      <c r="V18" s="14">
        <f t="shared" si="11"/>
        <v>0</v>
      </c>
      <c r="W18" s="2">
        <f t="shared" si="4"/>
        <v>0</v>
      </c>
      <c r="X18" s="14">
        <v>0</v>
      </c>
      <c r="Y18" s="14">
        <v>0</v>
      </c>
      <c r="Z18" s="14">
        <f t="shared" si="12"/>
        <v>0</v>
      </c>
      <c r="AA18" s="2">
        <f t="shared" si="5"/>
        <v>0</v>
      </c>
      <c r="AB18" s="14">
        <f t="shared" si="13"/>
        <v>5</v>
      </c>
      <c r="AC18" s="2">
        <f t="shared" si="6"/>
        <v>1.4285714285714285E-2</v>
      </c>
    </row>
    <row r="19" spans="1:29" x14ac:dyDescent="0.25">
      <c r="A19" s="4">
        <v>11</v>
      </c>
      <c r="B19" s="5">
        <v>2011</v>
      </c>
      <c r="C19" s="1" t="s">
        <v>109</v>
      </c>
      <c r="D19" s="14">
        <v>2</v>
      </c>
      <c r="E19" s="14">
        <v>0</v>
      </c>
      <c r="F19" s="14">
        <f t="shared" si="7"/>
        <v>2</v>
      </c>
      <c r="G19" s="2">
        <f t="shared" si="0"/>
        <v>1.7543859649122806E-2</v>
      </c>
      <c r="H19" s="14">
        <v>1</v>
      </c>
      <c r="I19" s="14">
        <v>1</v>
      </c>
      <c r="J19" s="14">
        <f t="shared" si="8"/>
        <v>2</v>
      </c>
      <c r="K19" s="2">
        <f t="shared" si="1"/>
        <v>9.5238095238095233E-2</v>
      </c>
      <c r="L19" s="14">
        <v>3</v>
      </c>
      <c r="M19" s="14">
        <v>1</v>
      </c>
      <c r="N19" s="14">
        <f t="shared" si="9"/>
        <v>4</v>
      </c>
      <c r="O19" s="2">
        <f t="shared" si="2"/>
        <v>9.5238095238095233E-2</v>
      </c>
      <c r="P19" s="14">
        <v>6</v>
      </c>
      <c r="Q19" s="14">
        <v>4</v>
      </c>
      <c r="R19" s="14">
        <f t="shared" si="10"/>
        <v>10</v>
      </c>
      <c r="S19" s="2">
        <f t="shared" si="3"/>
        <v>7.4626865671641784E-2</v>
      </c>
      <c r="T19" s="14">
        <v>2</v>
      </c>
      <c r="U19" s="14">
        <v>2</v>
      </c>
      <c r="V19" s="14">
        <f t="shared" si="11"/>
        <v>4</v>
      </c>
      <c r="W19" s="2">
        <f t="shared" si="4"/>
        <v>0.15384615384615385</v>
      </c>
      <c r="X19" s="14">
        <v>1</v>
      </c>
      <c r="Y19" s="14">
        <v>1</v>
      </c>
      <c r="Z19" s="14">
        <f t="shared" si="12"/>
        <v>2</v>
      </c>
      <c r="AA19" s="2">
        <f t="shared" si="5"/>
        <v>0.15384615384615385</v>
      </c>
      <c r="AB19" s="14">
        <f t="shared" si="13"/>
        <v>24</v>
      </c>
      <c r="AC19" s="2">
        <f t="shared" si="6"/>
        <v>6.8571428571428575E-2</v>
      </c>
    </row>
    <row r="20" spans="1:29" x14ac:dyDescent="0.25">
      <c r="A20" s="4">
        <v>12</v>
      </c>
      <c r="B20" s="5">
        <v>2012</v>
      </c>
      <c r="C20" s="1" t="s">
        <v>110</v>
      </c>
      <c r="D20" s="14">
        <v>8</v>
      </c>
      <c r="E20" s="14">
        <v>4</v>
      </c>
      <c r="F20" s="14">
        <f t="shared" si="7"/>
        <v>12</v>
      </c>
      <c r="G20" s="2">
        <f t="shared" si="0"/>
        <v>0.10526315789473684</v>
      </c>
      <c r="H20" s="14">
        <v>1</v>
      </c>
      <c r="I20" s="14">
        <v>3</v>
      </c>
      <c r="J20" s="14">
        <f t="shared" si="8"/>
        <v>4</v>
      </c>
      <c r="K20" s="2">
        <f t="shared" si="1"/>
        <v>0.19047619047619047</v>
      </c>
      <c r="L20" s="14">
        <v>2</v>
      </c>
      <c r="M20" s="14">
        <v>3</v>
      </c>
      <c r="N20" s="14">
        <f t="shared" si="9"/>
        <v>5</v>
      </c>
      <c r="O20" s="2">
        <f t="shared" si="2"/>
        <v>0.11904761904761904</v>
      </c>
      <c r="P20" s="14">
        <v>7</v>
      </c>
      <c r="Q20" s="14">
        <v>4</v>
      </c>
      <c r="R20" s="14">
        <f t="shared" si="10"/>
        <v>11</v>
      </c>
      <c r="S20" s="2">
        <f t="shared" si="3"/>
        <v>8.2089552238805971E-2</v>
      </c>
      <c r="T20" s="14">
        <v>2</v>
      </c>
      <c r="U20" s="14">
        <v>2</v>
      </c>
      <c r="V20" s="14">
        <f t="shared" si="11"/>
        <v>4</v>
      </c>
      <c r="W20" s="2">
        <f t="shared" si="4"/>
        <v>0.15384615384615385</v>
      </c>
      <c r="X20" s="14">
        <v>2</v>
      </c>
      <c r="Y20" s="14">
        <v>0</v>
      </c>
      <c r="Z20" s="14">
        <f t="shared" si="12"/>
        <v>2</v>
      </c>
      <c r="AA20" s="2">
        <f t="shared" si="5"/>
        <v>0.15384615384615385</v>
      </c>
      <c r="AB20" s="14">
        <f t="shared" si="13"/>
        <v>38</v>
      </c>
      <c r="AC20" s="2">
        <f t="shared" si="6"/>
        <v>0.10857142857142857</v>
      </c>
    </row>
    <row r="21" spans="1:29" x14ac:dyDescent="0.25">
      <c r="A21" s="4">
        <v>13</v>
      </c>
      <c r="B21" s="5">
        <v>2013</v>
      </c>
      <c r="C21" s="1" t="s">
        <v>111</v>
      </c>
      <c r="D21" s="14">
        <v>3</v>
      </c>
      <c r="E21" s="14">
        <v>6</v>
      </c>
      <c r="F21" s="14">
        <f t="shared" si="7"/>
        <v>9</v>
      </c>
      <c r="G21" s="2">
        <f t="shared" si="0"/>
        <v>7.8947368421052627E-2</v>
      </c>
      <c r="H21" s="14">
        <v>0</v>
      </c>
      <c r="I21" s="14">
        <v>0</v>
      </c>
      <c r="J21" s="14">
        <f t="shared" si="8"/>
        <v>0</v>
      </c>
      <c r="K21" s="2">
        <f t="shared" si="1"/>
        <v>0</v>
      </c>
      <c r="L21" s="14">
        <v>1</v>
      </c>
      <c r="M21" s="14">
        <v>2</v>
      </c>
      <c r="N21" s="14">
        <f t="shared" si="9"/>
        <v>3</v>
      </c>
      <c r="O21" s="2">
        <f t="shared" si="2"/>
        <v>7.1428571428571425E-2</v>
      </c>
      <c r="P21" s="14">
        <v>5</v>
      </c>
      <c r="Q21" s="14">
        <v>4</v>
      </c>
      <c r="R21" s="14">
        <f t="shared" si="10"/>
        <v>9</v>
      </c>
      <c r="S21" s="2">
        <f t="shared" si="3"/>
        <v>6.7164179104477612E-2</v>
      </c>
      <c r="T21" s="14">
        <v>0</v>
      </c>
      <c r="U21" s="14">
        <v>1</v>
      </c>
      <c r="V21" s="14">
        <f t="shared" si="11"/>
        <v>1</v>
      </c>
      <c r="W21" s="2">
        <f t="shared" si="4"/>
        <v>3.8461538461538464E-2</v>
      </c>
      <c r="X21" s="14">
        <v>1</v>
      </c>
      <c r="Y21" s="14">
        <v>0</v>
      </c>
      <c r="Z21" s="14">
        <f t="shared" si="12"/>
        <v>1</v>
      </c>
      <c r="AA21" s="2">
        <f t="shared" si="5"/>
        <v>7.6923076923076927E-2</v>
      </c>
      <c r="AB21" s="14">
        <f t="shared" si="13"/>
        <v>23</v>
      </c>
      <c r="AC21" s="2">
        <f t="shared" si="6"/>
        <v>6.5714285714285711E-2</v>
      </c>
    </row>
    <row r="22" spans="1:29" x14ac:dyDescent="0.25">
      <c r="A22" s="4">
        <v>14</v>
      </c>
      <c r="B22" s="5">
        <v>2014</v>
      </c>
      <c r="C22" s="1" t="s">
        <v>41</v>
      </c>
      <c r="D22" s="14">
        <v>0</v>
      </c>
      <c r="E22" s="14">
        <v>1</v>
      </c>
      <c r="F22" s="14">
        <f t="shared" si="7"/>
        <v>1</v>
      </c>
      <c r="G22" s="2">
        <f t="shared" si="0"/>
        <v>8.771929824561403E-3</v>
      </c>
      <c r="H22" s="14">
        <v>0</v>
      </c>
      <c r="I22" s="14">
        <v>0</v>
      </c>
      <c r="J22" s="14">
        <f t="shared" si="8"/>
        <v>0</v>
      </c>
      <c r="K22" s="2">
        <f t="shared" si="1"/>
        <v>0</v>
      </c>
      <c r="L22" s="14">
        <v>2</v>
      </c>
      <c r="M22" s="14">
        <v>1</v>
      </c>
      <c r="N22" s="14">
        <f t="shared" si="9"/>
        <v>3</v>
      </c>
      <c r="O22" s="2">
        <f t="shared" si="2"/>
        <v>7.1428571428571425E-2</v>
      </c>
      <c r="P22" s="14">
        <v>2</v>
      </c>
      <c r="Q22" s="14">
        <v>2</v>
      </c>
      <c r="R22" s="14">
        <f t="shared" si="10"/>
        <v>4</v>
      </c>
      <c r="S22" s="2">
        <f t="shared" si="3"/>
        <v>2.9850746268656716E-2</v>
      </c>
      <c r="T22" s="14">
        <v>0</v>
      </c>
      <c r="U22" s="14">
        <v>0</v>
      </c>
      <c r="V22" s="14">
        <f t="shared" si="11"/>
        <v>0</v>
      </c>
      <c r="W22" s="2">
        <f t="shared" si="4"/>
        <v>0</v>
      </c>
      <c r="X22" s="14">
        <v>0</v>
      </c>
      <c r="Y22" s="14">
        <v>1</v>
      </c>
      <c r="Z22" s="14">
        <f t="shared" si="12"/>
        <v>1</v>
      </c>
      <c r="AA22" s="2">
        <f t="shared" si="5"/>
        <v>7.6923076923076927E-2</v>
      </c>
      <c r="AB22" s="14">
        <f t="shared" si="13"/>
        <v>9</v>
      </c>
      <c r="AC22" s="2">
        <f t="shared" si="6"/>
        <v>2.5714285714285714E-2</v>
      </c>
    </row>
    <row r="23" spans="1:29" x14ac:dyDescent="0.25">
      <c r="A23" s="18" t="s">
        <v>37</v>
      </c>
      <c r="B23" s="18"/>
      <c r="C23" s="18"/>
      <c r="D23" s="16">
        <f>SUM(D9:D22)</f>
        <v>56</v>
      </c>
      <c r="E23" s="16">
        <f>SUM(E9:E22)</f>
        <v>58</v>
      </c>
      <c r="F23" s="16">
        <f>SUM(F9:F22)</f>
        <v>114</v>
      </c>
      <c r="G23" s="12">
        <f>'KAB SUKOHARJO'!G14</f>
        <v>0.10251798561151079</v>
      </c>
      <c r="H23" s="16">
        <f>SUM(H9:H22)</f>
        <v>13</v>
      </c>
      <c r="I23" s="16">
        <f>SUM(I9:I22)</f>
        <v>8</v>
      </c>
      <c r="J23" s="16">
        <f>SUM(J9:J22)</f>
        <v>21</v>
      </c>
      <c r="K23" s="12">
        <f>'KAB SUKOHARJO'!K14</f>
        <v>8.6776859504132234E-2</v>
      </c>
      <c r="L23" s="16">
        <f>SUM(L9:L22)</f>
        <v>22</v>
      </c>
      <c r="M23" s="16">
        <f>SUM(M9:M22)</f>
        <v>20</v>
      </c>
      <c r="N23" s="16">
        <f>SUM(N9:N22)</f>
        <v>42</v>
      </c>
      <c r="O23" s="12">
        <f>'KAB SUKOHARJO'!O14</f>
        <v>7.2916666666666671E-2</v>
      </c>
      <c r="P23" s="16">
        <f>SUM(P9:P22)</f>
        <v>81</v>
      </c>
      <c r="Q23" s="16">
        <f>SUM(Q9:Q22)</f>
        <v>53</v>
      </c>
      <c r="R23" s="16">
        <f>SUM(R9:R22)</f>
        <v>134</v>
      </c>
      <c r="S23" s="12">
        <f>'KAB SUKOHARJO'!S14</f>
        <v>9.6402877697841727E-2</v>
      </c>
      <c r="T23" s="16">
        <f>SUM(T9:T22)</f>
        <v>11</v>
      </c>
      <c r="U23" s="16">
        <f>SUM(U9:U22)</f>
        <v>15</v>
      </c>
      <c r="V23" s="16">
        <f>SUM(V9:V22)</f>
        <v>26</v>
      </c>
      <c r="W23" s="12">
        <f>'KAB SUKOHARJO'!W14</f>
        <v>0.10526315789473684</v>
      </c>
      <c r="X23" s="16">
        <f>SUM(X9:X22)</f>
        <v>7</v>
      </c>
      <c r="Y23" s="16">
        <f>SUM(Y9:Y22)</f>
        <v>6</v>
      </c>
      <c r="Z23" s="16">
        <f>SUM(Z9:Z22)</f>
        <v>13</v>
      </c>
      <c r="AA23" s="12">
        <f>'KAB SUKOHARJO'!AA14</f>
        <v>4.3771043771043773E-2</v>
      </c>
      <c r="AB23" s="15">
        <f>SUM(AB9:AB22)</f>
        <v>350</v>
      </c>
      <c r="AC23" s="12">
        <f>'KAB SUKOHARJO'!AC14</f>
        <v>9.0579710144927536E-2</v>
      </c>
    </row>
    <row r="24" spans="1:29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</sheetData>
  <mergeCells count="13">
    <mergeCell ref="H7:K7"/>
    <mergeCell ref="L7:O7"/>
    <mergeCell ref="A1:K2"/>
    <mergeCell ref="AB7:AC7"/>
    <mergeCell ref="A23:C23"/>
    <mergeCell ref="P7:S7"/>
    <mergeCell ref="T7:W7"/>
    <mergeCell ref="X7:AA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922D-7D3F-4256-89FC-9B56384C41E1}">
  <dimension ref="A1:AC27"/>
  <sheetViews>
    <sheetView topLeftCell="F1" workbookViewId="0">
      <selection activeCell="X9" sqref="X9:Y25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112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113</v>
      </c>
      <c r="D9" s="14">
        <v>1</v>
      </c>
      <c r="E9" s="14">
        <v>1</v>
      </c>
      <c r="F9" s="14">
        <f>SUM(D9:E9)</f>
        <v>2</v>
      </c>
      <c r="G9" s="2">
        <f>F9/$F$26</f>
        <v>2.6666666666666668E-2</v>
      </c>
      <c r="H9" s="14">
        <v>1</v>
      </c>
      <c r="I9" s="14">
        <v>0</v>
      </c>
      <c r="J9" s="14">
        <f>SUM(H9:I9)</f>
        <v>1</v>
      </c>
      <c r="K9" s="2">
        <f>J9/$J$26</f>
        <v>5.8823529411764705E-2</v>
      </c>
      <c r="L9" s="14">
        <v>0</v>
      </c>
      <c r="M9" s="14">
        <v>1</v>
      </c>
      <c r="N9" s="14">
        <f>SUM(L9:M9)</f>
        <v>1</v>
      </c>
      <c r="O9" s="2">
        <f>N9/$N$26</f>
        <v>2.1276595744680851E-2</v>
      </c>
      <c r="P9" s="14">
        <v>5</v>
      </c>
      <c r="Q9" s="14">
        <v>3</v>
      </c>
      <c r="R9" s="14">
        <f>SUM(P9:Q9)</f>
        <v>8</v>
      </c>
      <c r="S9" s="2">
        <f>R9/$R$26</f>
        <v>6.7226890756302518E-2</v>
      </c>
      <c r="T9" s="14">
        <v>0</v>
      </c>
      <c r="U9" s="14">
        <v>1</v>
      </c>
      <c r="V9" s="14">
        <f>SUM(T9:U9)</f>
        <v>1</v>
      </c>
      <c r="W9" s="2">
        <f>V9/$V$26</f>
        <v>3.4482758620689655E-2</v>
      </c>
      <c r="X9" s="14">
        <v>1</v>
      </c>
      <c r="Y9" s="14">
        <v>0</v>
      </c>
      <c r="Z9" s="14">
        <f>SUM(X9:Y9)</f>
        <v>1</v>
      </c>
      <c r="AA9" s="2">
        <f>Z9/$Z$26</f>
        <v>2.9411764705882353E-2</v>
      </c>
      <c r="AB9" s="14">
        <f>Z9+V9+R9+N9+J9+F9</f>
        <v>14</v>
      </c>
      <c r="AC9" s="2">
        <f>AB9/$AB$26</f>
        <v>4.3613707165109032E-2</v>
      </c>
    </row>
    <row r="10" spans="1:29" x14ac:dyDescent="0.25">
      <c r="A10" s="4">
        <v>2</v>
      </c>
      <c r="B10" s="5">
        <v>2002</v>
      </c>
      <c r="C10" s="1" t="s">
        <v>15</v>
      </c>
      <c r="D10" s="14">
        <v>7</v>
      </c>
      <c r="E10" s="14">
        <v>2</v>
      </c>
      <c r="F10" s="14">
        <f t="shared" ref="F10:F25" si="0">SUM(D10:E10)</f>
        <v>9</v>
      </c>
      <c r="G10" s="2">
        <f t="shared" ref="G10:G25" si="1">F10/$F$26</f>
        <v>0.12</v>
      </c>
      <c r="H10" s="14">
        <v>0</v>
      </c>
      <c r="I10" s="14">
        <v>0</v>
      </c>
      <c r="J10" s="14">
        <f t="shared" ref="J10:J25" si="2">SUM(H10:I10)</f>
        <v>0</v>
      </c>
      <c r="K10" s="2">
        <f t="shared" ref="K10:K25" si="3">J10/$J$26</f>
        <v>0</v>
      </c>
      <c r="L10" s="14">
        <v>1</v>
      </c>
      <c r="M10" s="14">
        <v>1</v>
      </c>
      <c r="N10" s="14">
        <f t="shared" ref="N10:N25" si="4">SUM(L10:M10)</f>
        <v>2</v>
      </c>
      <c r="O10" s="2">
        <f t="shared" ref="O10:O25" si="5">N10/$N$26</f>
        <v>4.2553191489361701E-2</v>
      </c>
      <c r="P10" s="14">
        <v>9</v>
      </c>
      <c r="Q10" s="14">
        <v>6</v>
      </c>
      <c r="R10" s="14">
        <f t="shared" ref="R10:R25" si="6">SUM(P10:Q10)</f>
        <v>15</v>
      </c>
      <c r="S10" s="2">
        <f t="shared" ref="S10:S25" si="7">R10/$R$26</f>
        <v>0.12605042016806722</v>
      </c>
      <c r="T10" s="14">
        <v>1</v>
      </c>
      <c r="U10" s="14">
        <v>1</v>
      </c>
      <c r="V10" s="14">
        <f t="shared" ref="V10:V25" si="8">SUM(T10:U10)</f>
        <v>2</v>
      </c>
      <c r="W10" s="2">
        <f t="shared" ref="W10:W25" si="9">V10/$V$26</f>
        <v>6.8965517241379309E-2</v>
      </c>
      <c r="X10" s="14">
        <v>1</v>
      </c>
      <c r="Y10" s="14">
        <v>1</v>
      </c>
      <c r="Z10" s="14">
        <f t="shared" ref="Z10:Z25" si="10">SUM(X10:Y10)</f>
        <v>2</v>
      </c>
      <c r="AA10" s="2">
        <f t="shared" ref="AA10:AA25" si="11">Z10/$Z$26</f>
        <v>5.8823529411764705E-2</v>
      </c>
      <c r="AB10" s="14">
        <f t="shared" ref="AB10:AB25" si="12">Z10+V10+R10+N10+J10+F10</f>
        <v>30</v>
      </c>
      <c r="AC10" s="2">
        <f t="shared" ref="AC10:AC25" si="13">AB10/$AB$26</f>
        <v>9.3457943925233641E-2</v>
      </c>
    </row>
    <row r="11" spans="1:29" x14ac:dyDescent="0.25">
      <c r="A11" s="4">
        <v>3</v>
      </c>
      <c r="B11" s="5">
        <v>2003</v>
      </c>
      <c r="C11" s="1" t="s">
        <v>114</v>
      </c>
      <c r="D11" s="14">
        <v>4</v>
      </c>
      <c r="E11" s="14">
        <v>0</v>
      </c>
      <c r="F11" s="14">
        <f t="shared" si="0"/>
        <v>4</v>
      </c>
      <c r="G11" s="2">
        <f t="shared" si="1"/>
        <v>5.3333333333333337E-2</v>
      </c>
      <c r="H11" s="14">
        <v>0</v>
      </c>
      <c r="I11" s="14">
        <v>1</v>
      </c>
      <c r="J11" s="14">
        <f t="shared" si="2"/>
        <v>1</v>
      </c>
      <c r="K11" s="2">
        <f t="shared" si="3"/>
        <v>5.8823529411764705E-2</v>
      </c>
      <c r="L11" s="14">
        <v>1</v>
      </c>
      <c r="M11" s="14">
        <v>1</v>
      </c>
      <c r="N11" s="14">
        <f t="shared" si="4"/>
        <v>2</v>
      </c>
      <c r="O11" s="2">
        <f t="shared" si="5"/>
        <v>4.2553191489361701E-2</v>
      </c>
      <c r="P11" s="14">
        <v>2</v>
      </c>
      <c r="Q11" s="14">
        <v>4</v>
      </c>
      <c r="R11" s="14">
        <f t="shared" si="6"/>
        <v>6</v>
      </c>
      <c r="S11" s="2">
        <f t="shared" si="7"/>
        <v>5.0420168067226892E-2</v>
      </c>
      <c r="T11" s="14">
        <v>1</v>
      </c>
      <c r="U11" s="14">
        <v>3</v>
      </c>
      <c r="V11" s="14">
        <f t="shared" si="8"/>
        <v>4</v>
      </c>
      <c r="W11" s="2">
        <f t="shared" si="9"/>
        <v>0.13793103448275862</v>
      </c>
      <c r="X11" s="14">
        <v>0</v>
      </c>
      <c r="Y11" s="14">
        <v>1</v>
      </c>
      <c r="Z11" s="14">
        <f t="shared" si="10"/>
        <v>1</v>
      </c>
      <c r="AA11" s="2">
        <f t="shared" si="11"/>
        <v>2.9411764705882353E-2</v>
      </c>
      <c r="AB11" s="14">
        <f t="shared" si="12"/>
        <v>18</v>
      </c>
      <c r="AC11" s="2">
        <f t="shared" si="13"/>
        <v>5.6074766355140186E-2</v>
      </c>
    </row>
    <row r="12" spans="1:29" x14ac:dyDescent="0.25">
      <c r="A12" s="4">
        <v>4</v>
      </c>
      <c r="B12" s="5">
        <v>2004</v>
      </c>
      <c r="C12" s="1" t="s">
        <v>115</v>
      </c>
      <c r="D12" s="14">
        <v>5</v>
      </c>
      <c r="E12" s="14">
        <v>1</v>
      </c>
      <c r="F12" s="14">
        <f t="shared" si="0"/>
        <v>6</v>
      </c>
      <c r="G12" s="2">
        <f t="shared" si="1"/>
        <v>0.08</v>
      </c>
      <c r="H12" s="14">
        <v>1</v>
      </c>
      <c r="I12" s="14">
        <v>1</v>
      </c>
      <c r="J12" s="14">
        <f t="shared" si="2"/>
        <v>2</v>
      </c>
      <c r="K12" s="2">
        <f t="shared" si="3"/>
        <v>0.11764705882352941</v>
      </c>
      <c r="L12" s="14">
        <v>1</v>
      </c>
      <c r="M12" s="14">
        <v>0</v>
      </c>
      <c r="N12" s="14">
        <f t="shared" si="4"/>
        <v>1</v>
      </c>
      <c r="O12" s="2">
        <f t="shared" si="5"/>
        <v>2.1276595744680851E-2</v>
      </c>
      <c r="P12" s="14">
        <v>2</v>
      </c>
      <c r="Q12" s="14">
        <v>1</v>
      </c>
      <c r="R12" s="14">
        <f t="shared" si="6"/>
        <v>3</v>
      </c>
      <c r="S12" s="2">
        <f t="shared" si="7"/>
        <v>2.5210084033613446E-2</v>
      </c>
      <c r="T12" s="14">
        <v>0</v>
      </c>
      <c r="U12" s="14">
        <v>0</v>
      </c>
      <c r="V12" s="14">
        <f t="shared" si="8"/>
        <v>0</v>
      </c>
      <c r="W12" s="2">
        <f t="shared" si="9"/>
        <v>0</v>
      </c>
      <c r="X12" s="14">
        <v>0</v>
      </c>
      <c r="Y12" s="14">
        <v>1</v>
      </c>
      <c r="Z12" s="14">
        <f t="shared" si="10"/>
        <v>1</v>
      </c>
      <c r="AA12" s="2">
        <f t="shared" si="11"/>
        <v>2.9411764705882353E-2</v>
      </c>
      <c r="AB12" s="14">
        <f t="shared" si="12"/>
        <v>13</v>
      </c>
      <c r="AC12" s="2">
        <f t="shared" si="13"/>
        <v>4.0498442367601244E-2</v>
      </c>
    </row>
    <row r="13" spans="1:29" x14ac:dyDescent="0.25">
      <c r="A13" s="4">
        <v>5</v>
      </c>
      <c r="B13" s="5">
        <v>2005</v>
      </c>
      <c r="C13" s="1" t="s">
        <v>116</v>
      </c>
      <c r="D13" s="14">
        <v>1</v>
      </c>
      <c r="E13" s="14">
        <v>0</v>
      </c>
      <c r="F13" s="14">
        <f t="shared" si="0"/>
        <v>1</v>
      </c>
      <c r="G13" s="2">
        <f t="shared" si="1"/>
        <v>1.3333333333333334E-2</v>
      </c>
      <c r="H13" s="14">
        <v>0</v>
      </c>
      <c r="I13" s="14">
        <v>0</v>
      </c>
      <c r="J13" s="14">
        <f t="shared" si="2"/>
        <v>0</v>
      </c>
      <c r="K13" s="2">
        <f t="shared" si="3"/>
        <v>0</v>
      </c>
      <c r="L13" s="14">
        <v>1</v>
      </c>
      <c r="M13" s="14">
        <v>3</v>
      </c>
      <c r="N13" s="14">
        <f t="shared" si="4"/>
        <v>4</v>
      </c>
      <c r="O13" s="2">
        <f t="shared" si="5"/>
        <v>8.5106382978723402E-2</v>
      </c>
      <c r="P13" s="14">
        <v>6</v>
      </c>
      <c r="Q13" s="14">
        <v>1</v>
      </c>
      <c r="R13" s="14">
        <f t="shared" si="6"/>
        <v>7</v>
      </c>
      <c r="S13" s="2">
        <f t="shared" si="7"/>
        <v>5.8823529411764705E-2</v>
      </c>
      <c r="T13" s="14">
        <v>0</v>
      </c>
      <c r="U13" s="14">
        <v>0</v>
      </c>
      <c r="V13" s="14">
        <f t="shared" si="8"/>
        <v>0</v>
      </c>
      <c r="W13" s="2">
        <f t="shared" si="9"/>
        <v>0</v>
      </c>
      <c r="X13" s="14">
        <v>0</v>
      </c>
      <c r="Y13" s="14">
        <v>0</v>
      </c>
      <c r="Z13" s="14">
        <f t="shared" si="10"/>
        <v>0</v>
      </c>
      <c r="AA13" s="2">
        <f t="shared" si="11"/>
        <v>0</v>
      </c>
      <c r="AB13" s="14">
        <f t="shared" si="12"/>
        <v>12</v>
      </c>
      <c r="AC13" s="2">
        <f t="shared" si="13"/>
        <v>3.7383177570093455E-2</v>
      </c>
    </row>
    <row r="14" spans="1:29" x14ac:dyDescent="0.25">
      <c r="A14" s="4">
        <v>6</v>
      </c>
      <c r="B14" s="5">
        <v>2006</v>
      </c>
      <c r="C14" s="1" t="s">
        <v>117</v>
      </c>
      <c r="D14" s="14">
        <v>2</v>
      </c>
      <c r="E14" s="14">
        <v>6</v>
      </c>
      <c r="F14" s="14">
        <f t="shared" si="0"/>
        <v>8</v>
      </c>
      <c r="G14" s="2">
        <f t="shared" si="1"/>
        <v>0.10666666666666667</v>
      </c>
      <c r="H14" s="14">
        <v>1</v>
      </c>
      <c r="I14" s="14">
        <v>0</v>
      </c>
      <c r="J14" s="14">
        <f t="shared" si="2"/>
        <v>1</v>
      </c>
      <c r="K14" s="2">
        <f t="shared" si="3"/>
        <v>5.8823529411764705E-2</v>
      </c>
      <c r="L14" s="14">
        <v>2</v>
      </c>
      <c r="M14" s="14">
        <v>0</v>
      </c>
      <c r="N14" s="14">
        <f t="shared" si="4"/>
        <v>2</v>
      </c>
      <c r="O14" s="2">
        <f t="shared" si="5"/>
        <v>4.2553191489361701E-2</v>
      </c>
      <c r="P14" s="14">
        <v>4</v>
      </c>
      <c r="Q14" s="14">
        <v>1</v>
      </c>
      <c r="R14" s="14">
        <f t="shared" si="6"/>
        <v>5</v>
      </c>
      <c r="S14" s="2">
        <f t="shared" si="7"/>
        <v>4.2016806722689079E-2</v>
      </c>
      <c r="T14" s="14">
        <v>1</v>
      </c>
      <c r="U14" s="14">
        <v>3</v>
      </c>
      <c r="V14" s="14">
        <f t="shared" si="8"/>
        <v>4</v>
      </c>
      <c r="W14" s="2">
        <f t="shared" si="9"/>
        <v>0.13793103448275862</v>
      </c>
      <c r="X14" s="14">
        <v>2</v>
      </c>
      <c r="Y14" s="14">
        <v>0</v>
      </c>
      <c r="Z14" s="14">
        <f t="shared" si="10"/>
        <v>2</v>
      </c>
      <c r="AA14" s="2">
        <f t="shared" si="11"/>
        <v>5.8823529411764705E-2</v>
      </c>
      <c r="AB14" s="14">
        <f t="shared" si="12"/>
        <v>22</v>
      </c>
      <c r="AC14" s="2">
        <f t="shared" si="13"/>
        <v>6.8535825545171333E-2</v>
      </c>
    </row>
    <row r="15" spans="1:29" x14ac:dyDescent="0.25">
      <c r="A15" s="4">
        <v>7</v>
      </c>
      <c r="B15" s="5">
        <v>2007</v>
      </c>
      <c r="C15" s="1" t="s">
        <v>118</v>
      </c>
      <c r="D15" s="14">
        <v>0</v>
      </c>
      <c r="E15" s="14">
        <v>0</v>
      </c>
      <c r="F15" s="14">
        <f t="shared" si="0"/>
        <v>0</v>
      </c>
      <c r="G15" s="2">
        <f t="shared" si="1"/>
        <v>0</v>
      </c>
      <c r="H15" s="14">
        <v>2</v>
      </c>
      <c r="I15" s="14">
        <v>1</v>
      </c>
      <c r="J15" s="14">
        <f t="shared" si="2"/>
        <v>3</v>
      </c>
      <c r="K15" s="2">
        <f t="shared" si="3"/>
        <v>0.17647058823529413</v>
      </c>
      <c r="L15" s="14">
        <v>1</v>
      </c>
      <c r="M15" s="14">
        <v>3</v>
      </c>
      <c r="N15" s="14">
        <f t="shared" si="4"/>
        <v>4</v>
      </c>
      <c r="O15" s="2">
        <f t="shared" si="5"/>
        <v>8.5106382978723402E-2</v>
      </c>
      <c r="P15" s="14">
        <v>5</v>
      </c>
      <c r="Q15" s="14">
        <v>3</v>
      </c>
      <c r="R15" s="14">
        <f t="shared" si="6"/>
        <v>8</v>
      </c>
      <c r="S15" s="2">
        <f t="shared" si="7"/>
        <v>6.7226890756302518E-2</v>
      </c>
      <c r="T15" s="14">
        <v>0</v>
      </c>
      <c r="U15" s="14">
        <v>1</v>
      </c>
      <c r="V15" s="14">
        <f t="shared" si="8"/>
        <v>1</v>
      </c>
      <c r="W15" s="2">
        <f t="shared" si="9"/>
        <v>3.4482758620689655E-2</v>
      </c>
      <c r="X15" s="14">
        <v>1</v>
      </c>
      <c r="Y15" s="14">
        <v>1</v>
      </c>
      <c r="Z15" s="14">
        <f t="shared" si="10"/>
        <v>2</v>
      </c>
      <c r="AA15" s="2">
        <f t="shared" si="11"/>
        <v>5.8823529411764705E-2</v>
      </c>
      <c r="AB15" s="14">
        <f t="shared" si="12"/>
        <v>18</v>
      </c>
      <c r="AC15" s="2">
        <f t="shared" si="13"/>
        <v>5.6074766355140186E-2</v>
      </c>
    </row>
    <row r="16" spans="1:29" x14ac:dyDescent="0.25">
      <c r="A16" s="4">
        <v>8</v>
      </c>
      <c r="B16" s="5">
        <v>2008</v>
      </c>
      <c r="C16" s="1" t="s">
        <v>119</v>
      </c>
      <c r="D16" s="14">
        <v>2</v>
      </c>
      <c r="E16" s="14">
        <v>0</v>
      </c>
      <c r="F16" s="14">
        <f t="shared" si="0"/>
        <v>2</v>
      </c>
      <c r="G16" s="2">
        <f t="shared" si="1"/>
        <v>2.6666666666666668E-2</v>
      </c>
      <c r="H16" s="14">
        <v>2</v>
      </c>
      <c r="I16" s="14">
        <v>1</v>
      </c>
      <c r="J16" s="14">
        <f t="shared" si="2"/>
        <v>3</v>
      </c>
      <c r="K16" s="2">
        <f t="shared" si="3"/>
        <v>0.17647058823529413</v>
      </c>
      <c r="L16" s="14">
        <v>0</v>
      </c>
      <c r="M16" s="14">
        <v>2</v>
      </c>
      <c r="N16" s="14">
        <f t="shared" si="4"/>
        <v>2</v>
      </c>
      <c r="O16" s="2">
        <f t="shared" si="5"/>
        <v>4.2553191489361701E-2</v>
      </c>
      <c r="P16" s="14">
        <v>0</v>
      </c>
      <c r="Q16" s="14">
        <v>3</v>
      </c>
      <c r="R16" s="14">
        <f t="shared" si="6"/>
        <v>3</v>
      </c>
      <c r="S16" s="2">
        <f t="shared" si="7"/>
        <v>2.5210084033613446E-2</v>
      </c>
      <c r="T16" s="14">
        <v>1</v>
      </c>
      <c r="U16" s="14">
        <v>1</v>
      </c>
      <c r="V16" s="14">
        <f t="shared" si="8"/>
        <v>2</v>
      </c>
      <c r="W16" s="2">
        <f t="shared" si="9"/>
        <v>6.8965517241379309E-2</v>
      </c>
      <c r="X16" s="14">
        <v>1</v>
      </c>
      <c r="Y16" s="14">
        <v>2</v>
      </c>
      <c r="Z16" s="14">
        <f t="shared" si="10"/>
        <v>3</v>
      </c>
      <c r="AA16" s="2">
        <f t="shared" si="11"/>
        <v>8.8235294117647065E-2</v>
      </c>
      <c r="AB16" s="14">
        <f t="shared" si="12"/>
        <v>15</v>
      </c>
      <c r="AC16" s="2">
        <f t="shared" si="13"/>
        <v>4.6728971962616821E-2</v>
      </c>
    </row>
    <row r="17" spans="1:29" x14ac:dyDescent="0.25">
      <c r="A17" s="4">
        <v>9</v>
      </c>
      <c r="B17" s="5">
        <v>2009</v>
      </c>
      <c r="C17" s="1" t="s">
        <v>120</v>
      </c>
      <c r="D17" s="14">
        <v>2</v>
      </c>
      <c r="E17" s="14">
        <v>3</v>
      </c>
      <c r="F17" s="14">
        <f t="shared" si="0"/>
        <v>5</v>
      </c>
      <c r="G17" s="2">
        <f t="shared" si="1"/>
        <v>6.6666666666666666E-2</v>
      </c>
      <c r="H17" s="14">
        <v>0</v>
      </c>
      <c r="I17" s="14">
        <v>0</v>
      </c>
      <c r="J17" s="14">
        <f t="shared" si="2"/>
        <v>0</v>
      </c>
      <c r="K17" s="2">
        <f t="shared" si="3"/>
        <v>0</v>
      </c>
      <c r="L17" s="14">
        <v>0</v>
      </c>
      <c r="M17" s="14">
        <v>0</v>
      </c>
      <c r="N17" s="14">
        <f t="shared" si="4"/>
        <v>0</v>
      </c>
      <c r="O17" s="2">
        <f t="shared" si="5"/>
        <v>0</v>
      </c>
      <c r="P17" s="14">
        <v>4</v>
      </c>
      <c r="Q17" s="14">
        <v>3</v>
      </c>
      <c r="R17" s="14">
        <f t="shared" si="6"/>
        <v>7</v>
      </c>
      <c r="S17" s="2">
        <f t="shared" si="7"/>
        <v>5.8823529411764705E-2</v>
      </c>
      <c r="T17" s="14">
        <v>2</v>
      </c>
      <c r="U17" s="14">
        <v>2</v>
      </c>
      <c r="V17" s="14">
        <f t="shared" si="8"/>
        <v>4</v>
      </c>
      <c r="W17" s="2">
        <f t="shared" si="9"/>
        <v>0.13793103448275862</v>
      </c>
      <c r="X17" s="14">
        <v>0</v>
      </c>
      <c r="Y17" s="14">
        <v>1</v>
      </c>
      <c r="Z17" s="14">
        <f t="shared" si="10"/>
        <v>1</v>
      </c>
      <c r="AA17" s="2">
        <f t="shared" si="11"/>
        <v>2.9411764705882353E-2</v>
      </c>
      <c r="AB17" s="14">
        <f t="shared" si="12"/>
        <v>17</v>
      </c>
      <c r="AC17" s="2">
        <f t="shared" si="13"/>
        <v>5.2959501557632398E-2</v>
      </c>
    </row>
    <row r="18" spans="1:29" x14ac:dyDescent="0.25">
      <c r="A18" s="4">
        <v>10</v>
      </c>
      <c r="B18" s="5">
        <v>2010</v>
      </c>
      <c r="C18" s="1" t="s">
        <v>25</v>
      </c>
      <c r="D18" s="14">
        <v>0</v>
      </c>
      <c r="E18" s="14">
        <v>0</v>
      </c>
      <c r="F18" s="14">
        <f t="shared" si="0"/>
        <v>0</v>
      </c>
      <c r="G18" s="2">
        <f t="shared" si="1"/>
        <v>0</v>
      </c>
      <c r="H18" s="14">
        <v>1</v>
      </c>
      <c r="I18" s="14">
        <v>2</v>
      </c>
      <c r="J18" s="14">
        <f t="shared" si="2"/>
        <v>3</v>
      </c>
      <c r="K18" s="2">
        <f t="shared" si="3"/>
        <v>0.17647058823529413</v>
      </c>
      <c r="L18" s="14">
        <v>0</v>
      </c>
      <c r="M18" s="14">
        <v>5</v>
      </c>
      <c r="N18" s="14">
        <f t="shared" si="4"/>
        <v>5</v>
      </c>
      <c r="O18" s="2">
        <f t="shared" si="5"/>
        <v>0.10638297872340426</v>
      </c>
      <c r="P18" s="14">
        <v>0</v>
      </c>
      <c r="Q18" s="14">
        <v>1</v>
      </c>
      <c r="R18" s="14">
        <f t="shared" si="6"/>
        <v>1</v>
      </c>
      <c r="S18" s="2">
        <f t="shared" si="7"/>
        <v>8.4033613445378148E-3</v>
      </c>
      <c r="T18" s="14">
        <v>0</v>
      </c>
      <c r="U18" s="14">
        <v>0</v>
      </c>
      <c r="V18" s="14">
        <f t="shared" si="8"/>
        <v>0</v>
      </c>
      <c r="W18" s="2">
        <f t="shared" si="9"/>
        <v>0</v>
      </c>
      <c r="X18" s="14">
        <v>0</v>
      </c>
      <c r="Y18" s="14">
        <v>0</v>
      </c>
      <c r="Z18" s="14">
        <f t="shared" si="10"/>
        <v>0</v>
      </c>
      <c r="AA18" s="2">
        <f t="shared" si="11"/>
        <v>0</v>
      </c>
      <c r="AB18" s="14">
        <f t="shared" si="12"/>
        <v>9</v>
      </c>
      <c r="AC18" s="2">
        <f t="shared" si="13"/>
        <v>2.8037383177570093E-2</v>
      </c>
    </row>
    <row r="19" spans="1:29" x14ac:dyDescent="0.25">
      <c r="A19" s="4">
        <v>11</v>
      </c>
      <c r="B19" s="5">
        <v>2011</v>
      </c>
      <c r="C19" s="1" t="s">
        <v>121</v>
      </c>
      <c r="D19" s="14">
        <v>1</v>
      </c>
      <c r="E19" s="14">
        <v>1</v>
      </c>
      <c r="F19" s="14">
        <f t="shared" si="0"/>
        <v>2</v>
      </c>
      <c r="G19" s="2">
        <f t="shared" si="1"/>
        <v>2.6666666666666668E-2</v>
      </c>
      <c r="H19" s="14">
        <v>0</v>
      </c>
      <c r="I19" s="14">
        <v>0</v>
      </c>
      <c r="J19" s="14">
        <f t="shared" si="2"/>
        <v>0</v>
      </c>
      <c r="K19" s="2">
        <f t="shared" si="3"/>
        <v>0</v>
      </c>
      <c r="L19" s="14">
        <v>1</v>
      </c>
      <c r="M19" s="14">
        <v>2</v>
      </c>
      <c r="N19" s="14">
        <f t="shared" si="4"/>
        <v>3</v>
      </c>
      <c r="O19" s="2">
        <f t="shared" si="5"/>
        <v>6.3829787234042548E-2</v>
      </c>
      <c r="P19" s="14">
        <v>2</v>
      </c>
      <c r="Q19" s="14">
        <v>1</v>
      </c>
      <c r="R19" s="14">
        <f t="shared" si="6"/>
        <v>3</v>
      </c>
      <c r="S19" s="2">
        <f t="shared" si="7"/>
        <v>2.5210084033613446E-2</v>
      </c>
      <c r="T19" s="14">
        <v>0</v>
      </c>
      <c r="U19" s="14">
        <v>0</v>
      </c>
      <c r="V19" s="14">
        <f t="shared" si="8"/>
        <v>0</v>
      </c>
      <c r="W19" s="2">
        <f t="shared" si="9"/>
        <v>0</v>
      </c>
      <c r="X19" s="14">
        <v>3</v>
      </c>
      <c r="Y19" s="14">
        <v>2</v>
      </c>
      <c r="Z19" s="14">
        <f t="shared" si="10"/>
        <v>5</v>
      </c>
      <c r="AA19" s="2">
        <f t="shared" si="11"/>
        <v>0.14705882352941177</v>
      </c>
      <c r="AB19" s="14">
        <f t="shared" si="12"/>
        <v>13</v>
      </c>
      <c r="AC19" s="2">
        <f t="shared" si="13"/>
        <v>4.0498442367601244E-2</v>
      </c>
    </row>
    <row r="20" spans="1:29" x14ac:dyDescent="0.25">
      <c r="A20" s="4">
        <v>12</v>
      </c>
      <c r="B20" s="5">
        <v>2012</v>
      </c>
      <c r="C20" s="1" t="s">
        <v>30</v>
      </c>
      <c r="D20" s="14">
        <v>0</v>
      </c>
      <c r="E20" s="14">
        <v>0</v>
      </c>
      <c r="F20" s="14">
        <f t="shared" si="0"/>
        <v>0</v>
      </c>
      <c r="G20" s="2">
        <f t="shared" si="1"/>
        <v>0</v>
      </c>
      <c r="H20" s="14">
        <v>0</v>
      </c>
      <c r="I20" s="14">
        <v>0</v>
      </c>
      <c r="J20" s="14">
        <f t="shared" si="2"/>
        <v>0</v>
      </c>
      <c r="K20" s="2">
        <f t="shared" si="3"/>
        <v>0</v>
      </c>
      <c r="L20" s="14">
        <v>1</v>
      </c>
      <c r="M20" s="14">
        <v>0</v>
      </c>
      <c r="N20" s="14">
        <f t="shared" si="4"/>
        <v>1</v>
      </c>
      <c r="O20" s="2">
        <f t="shared" si="5"/>
        <v>2.1276595744680851E-2</v>
      </c>
      <c r="P20" s="14">
        <v>6</v>
      </c>
      <c r="Q20" s="14">
        <v>1</v>
      </c>
      <c r="R20" s="14">
        <f t="shared" si="6"/>
        <v>7</v>
      </c>
      <c r="S20" s="2">
        <f t="shared" si="7"/>
        <v>5.8823529411764705E-2</v>
      </c>
      <c r="T20" s="14">
        <v>0</v>
      </c>
      <c r="U20" s="14">
        <v>1</v>
      </c>
      <c r="V20" s="14">
        <f t="shared" si="8"/>
        <v>1</v>
      </c>
      <c r="W20" s="2">
        <f t="shared" si="9"/>
        <v>3.4482758620689655E-2</v>
      </c>
      <c r="X20" s="14">
        <v>0</v>
      </c>
      <c r="Y20" s="14">
        <v>1</v>
      </c>
      <c r="Z20" s="14">
        <f t="shared" si="10"/>
        <v>1</v>
      </c>
      <c r="AA20" s="2">
        <f t="shared" si="11"/>
        <v>2.9411764705882353E-2</v>
      </c>
      <c r="AB20" s="14">
        <f t="shared" si="12"/>
        <v>10</v>
      </c>
      <c r="AC20" s="2">
        <f t="shared" si="13"/>
        <v>3.1152647975077882E-2</v>
      </c>
    </row>
    <row r="21" spans="1:29" x14ac:dyDescent="0.25">
      <c r="A21" s="4">
        <v>13</v>
      </c>
      <c r="B21" s="5">
        <v>2013</v>
      </c>
      <c r="C21" s="1" t="s">
        <v>122</v>
      </c>
      <c r="D21" s="14">
        <v>6</v>
      </c>
      <c r="E21" s="14">
        <v>3</v>
      </c>
      <c r="F21" s="14">
        <f t="shared" si="0"/>
        <v>9</v>
      </c>
      <c r="G21" s="2">
        <f t="shared" si="1"/>
        <v>0.12</v>
      </c>
      <c r="H21" s="14">
        <v>0</v>
      </c>
      <c r="I21" s="14">
        <v>0</v>
      </c>
      <c r="J21" s="14">
        <f t="shared" si="2"/>
        <v>0</v>
      </c>
      <c r="K21" s="2">
        <f t="shared" si="3"/>
        <v>0</v>
      </c>
      <c r="L21" s="14">
        <v>5</v>
      </c>
      <c r="M21" s="14">
        <v>4</v>
      </c>
      <c r="N21" s="14">
        <f t="shared" si="4"/>
        <v>9</v>
      </c>
      <c r="O21" s="2">
        <f t="shared" si="5"/>
        <v>0.19148936170212766</v>
      </c>
      <c r="P21" s="14">
        <v>7</v>
      </c>
      <c r="Q21" s="14">
        <v>5</v>
      </c>
      <c r="R21" s="14">
        <f t="shared" si="6"/>
        <v>12</v>
      </c>
      <c r="S21" s="2">
        <f t="shared" si="7"/>
        <v>0.10084033613445378</v>
      </c>
      <c r="T21" s="14">
        <v>1</v>
      </c>
      <c r="U21" s="14">
        <v>1</v>
      </c>
      <c r="V21" s="14">
        <f t="shared" si="8"/>
        <v>2</v>
      </c>
      <c r="W21" s="2">
        <f t="shared" si="9"/>
        <v>6.8965517241379309E-2</v>
      </c>
      <c r="X21" s="14">
        <v>1</v>
      </c>
      <c r="Y21" s="14">
        <v>1</v>
      </c>
      <c r="Z21" s="14">
        <f t="shared" si="10"/>
        <v>2</v>
      </c>
      <c r="AA21" s="2">
        <f t="shared" si="11"/>
        <v>5.8823529411764705E-2</v>
      </c>
      <c r="AB21" s="14">
        <f t="shared" si="12"/>
        <v>34</v>
      </c>
      <c r="AC21" s="2">
        <f t="shared" si="13"/>
        <v>0.1059190031152648</v>
      </c>
    </row>
    <row r="22" spans="1:29" x14ac:dyDescent="0.25">
      <c r="A22" s="4">
        <v>14</v>
      </c>
      <c r="B22" s="5">
        <v>2014</v>
      </c>
      <c r="C22" s="1" t="s">
        <v>123</v>
      </c>
      <c r="D22" s="14">
        <v>3</v>
      </c>
      <c r="E22" s="14">
        <v>2</v>
      </c>
      <c r="F22" s="14">
        <f t="shared" si="0"/>
        <v>5</v>
      </c>
      <c r="G22" s="2">
        <f t="shared" si="1"/>
        <v>6.6666666666666666E-2</v>
      </c>
      <c r="H22" s="14">
        <v>1</v>
      </c>
      <c r="I22" s="14">
        <v>1</v>
      </c>
      <c r="J22" s="14">
        <f t="shared" si="2"/>
        <v>2</v>
      </c>
      <c r="K22" s="2">
        <f t="shared" si="3"/>
        <v>0.11764705882352941</v>
      </c>
      <c r="L22" s="14">
        <v>1</v>
      </c>
      <c r="M22" s="14">
        <v>1</v>
      </c>
      <c r="N22" s="14">
        <f t="shared" si="4"/>
        <v>2</v>
      </c>
      <c r="O22" s="2">
        <f t="shared" si="5"/>
        <v>4.2553191489361701E-2</v>
      </c>
      <c r="P22" s="14">
        <v>5</v>
      </c>
      <c r="Q22" s="14">
        <v>3</v>
      </c>
      <c r="R22" s="14">
        <f t="shared" si="6"/>
        <v>8</v>
      </c>
      <c r="S22" s="2">
        <f t="shared" si="7"/>
        <v>6.7226890756302518E-2</v>
      </c>
      <c r="T22" s="14">
        <v>0</v>
      </c>
      <c r="U22" s="14">
        <v>2</v>
      </c>
      <c r="V22" s="14">
        <f t="shared" si="8"/>
        <v>2</v>
      </c>
      <c r="W22" s="2">
        <f t="shared" si="9"/>
        <v>6.8965517241379309E-2</v>
      </c>
      <c r="X22" s="14">
        <v>2</v>
      </c>
      <c r="Y22" s="14">
        <v>3</v>
      </c>
      <c r="Z22" s="14">
        <f t="shared" si="10"/>
        <v>5</v>
      </c>
      <c r="AA22" s="2">
        <f t="shared" si="11"/>
        <v>0.14705882352941177</v>
      </c>
      <c r="AB22" s="14">
        <f t="shared" si="12"/>
        <v>24</v>
      </c>
      <c r="AC22" s="2">
        <f t="shared" si="13"/>
        <v>7.476635514018691E-2</v>
      </c>
    </row>
    <row r="23" spans="1:29" x14ac:dyDescent="0.25">
      <c r="A23" s="4">
        <v>15</v>
      </c>
      <c r="B23" s="5">
        <v>2015</v>
      </c>
      <c r="C23" s="1" t="s">
        <v>124</v>
      </c>
      <c r="D23" s="14">
        <v>7</v>
      </c>
      <c r="E23" s="14">
        <v>8</v>
      </c>
      <c r="F23" s="14">
        <f t="shared" si="0"/>
        <v>15</v>
      </c>
      <c r="G23" s="2">
        <f t="shared" si="1"/>
        <v>0.2</v>
      </c>
      <c r="H23" s="14">
        <v>1</v>
      </c>
      <c r="I23" s="14">
        <v>0</v>
      </c>
      <c r="J23" s="14">
        <f t="shared" si="2"/>
        <v>1</v>
      </c>
      <c r="K23" s="2">
        <f t="shared" si="3"/>
        <v>5.8823529411764705E-2</v>
      </c>
      <c r="L23" s="14">
        <v>0</v>
      </c>
      <c r="M23" s="14">
        <v>0</v>
      </c>
      <c r="N23" s="14">
        <f t="shared" si="4"/>
        <v>0</v>
      </c>
      <c r="O23" s="2">
        <f t="shared" si="5"/>
        <v>0</v>
      </c>
      <c r="P23" s="14">
        <v>9</v>
      </c>
      <c r="Q23" s="14">
        <v>2</v>
      </c>
      <c r="R23" s="14">
        <f t="shared" si="6"/>
        <v>11</v>
      </c>
      <c r="S23" s="2">
        <f t="shared" si="7"/>
        <v>9.2436974789915971E-2</v>
      </c>
      <c r="T23" s="14">
        <v>3</v>
      </c>
      <c r="U23" s="14">
        <v>1</v>
      </c>
      <c r="V23" s="14">
        <f t="shared" si="8"/>
        <v>4</v>
      </c>
      <c r="W23" s="2">
        <f t="shared" si="9"/>
        <v>0.13793103448275862</v>
      </c>
      <c r="X23" s="14">
        <v>1</v>
      </c>
      <c r="Y23" s="14">
        <v>3</v>
      </c>
      <c r="Z23" s="14">
        <f t="shared" si="10"/>
        <v>4</v>
      </c>
      <c r="AA23" s="2">
        <f t="shared" si="11"/>
        <v>0.11764705882352941</v>
      </c>
      <c r="AB23" s="14">
        <f t="shared" si="12"/>
        <v>35</v>
      </c>
      <c r="AC23" s="2">
        <f t="shared" si="13"/>
        <v>0.10903426791277258</v>
      </c>
    </row>
    <row r="24" spans="1:29" x14ac:dyDescent="0.25">
      <c r="A24" s="4">
        <v>16</v>
      </c>
      <c r="B24" s="5">
        <v>2016</v>
      </c>
      <c r="C24" s="1" t="s">
        <v>125</v>
      </c>
      <c r="D24" s="14">
        <v>2</v>
      </c>
      <c r="E24" s="14">
        <v>0</v>
      </c>
      <c r="F24" s="14">
        <f t="shared" si="0"/>
        <v>2</v>
      </c>
      <c r="G24" s="2">
        <f t="shared" si="1"/>
        <v>2.6666666666666668E-2</v>
      </c>
      <c r="H24" s="14">
        <v>0</v>
      </c>
      <c r="I24" s="14">
        <v>0</v>
      </c>
      <c r="J24" s="14">
        <f t="shared" si="2"/>
        <v>0</v>
      </c>
      <c r="K24" s="2">
        <f t="shared" si="3"/>
        <v>0</v>
      </c>
      <c r="L24" s="14">
        <v>4</v>
      </c>
      <c r="M24" s="14">
        <v>3</v>
      </c>
      <c r="N24" s="14">
        <f t="shared" si="4"/>
        <v>7</v>
      </c>
      <c r="O24" s="2">
        <f t="shared" si="5"/>
        <v>0.14893617021276595</v>
      </c>
      <c r="P24" s="14">
        <v>5</v>
      </c>
      <c r="Q24" s="14">
        <v>0</v>
      </c>
      <c r="R24" s="14">
        <f t="shared" si="6"/>
        <v>5</v>
      </c>
      <c r="S24" s="2">
        <f t="shared" si="7"/>
        <v>4.2016806722689079E-2</v>
      </c>
      <c r="T24" s="14">
        <v>0</v>
      </c>
      <c r="U24" s="14">
        <v>1</v>
      </c>
      <c r="V24" s="14">
        <f t="shared" si="8"/>
        <v>1</v>
      </c>
      <c r="W24" s="2">
        <f t="shared" si="9"/>
        <v>3.4482758620689655E-2</v>
      </c>
      <c r="X24" s="14">
        <v>0</v>
      </c>
      <c r="Y24" s="14">
        <v>3</v>
      </c>
      <c r="Z24" s="14">
        <f t="shared" si="10"/>
        <v>3</v>
      </c>
      <c r="AA24" s="2">
        <f t="shared" si="11"/>
        <v>8.8235294117647065E-2</v>
      </c>
      <c r="AB24" s="14">
        <f t="shared" si="12"/>
        <v>18</v>
      </c>
      <c r="AC24" s="2">
        <f t="shared" si="13"/>
        <v>5.6074766355140186E-2</v>
      </c>
    </row>
    <row r="25" spans="1:29" x14ac:dyDescent="0.25">
      <c r="A25" s="4">
        <v>17</v>
      </c>
      <c r="B25" s="5">
        <v>2017</v>
      </c>
      <c r="C25" s="1" t="s">
        <v>126</v>
      </c>
      <c r="D25" s="14">
        <v>3</v>
      </c>
      <c r="E25" s="14">
        <v>2</v>
      </c>
      <c r="F25" s="14">
        <f t="shared" si="0"/>
        <v>5</v>
      </c>
      <c r="G25" s="2">
        <f t="shared" si="1"/>
        <v>6.6666666666666666E-2</v>
      </c>
      <c r="H25" s="14">
        <v>0</v>
      </c>
      <c r="I25" s="14">
        <v>0</v>
      </c>
      <c r="J25" s="14">
        <f t="shared" si="2"/>
        <v>0</v>
      </c>
      <c r="K25" s="2">
        <f t="shared" si="3"/>
        <v>0</v>
      </c>
      <c r="L25" s="14">
        <v>1</v>
      </c>
      <c r="M25" s="14">
        <v>1</v>
      </c>
      <c r="N25" s="14">
        <f t="shared" si="4"/>
        <v>2</v>
      </c>
      <c r="O25" s="2">
        <f t="shared" si="5"/>
        <v>4.2553191489361701E-2</v>
      </c>
      <c r="P25" s="14">
        <v>7</v>
      </c>
      <c r="Q25" s="14">
        <v>3</v>
      </c>
      <c r="R25" s="14">
        <f t="shared" si="6"/>
        <v>10</v>
      </c>
      <c r="S25" s="2">
        <f t="shared" si="7"/>
        <v>8.4033613445378158E-2</v>
      </c>
      <c r="T25" s="14">
        <v>1</v>
      </c>
      <c r="U25" s="14">
        <v>0</v>
      </c>
      <c r="V25" s="14">
        <f t="shared" si="8"/>
        <v>1</v>
      </c>
      <c r="W25" s="2">
        <f t="shared" si="9"/>
        <v>3.4482758620689655E-2</v>
      </c>
      <c r="X25" s="14">
        <v>1</v>
      </c>
      <c r="Y25" s="14">
        <v>0</v>
      </c>
      <c r="Z25" s="14">
        <f t="shared" si="10"/>
        <v>1</v>
      </c>
      <c r="AA25" s="2">
        <f t="shared" si="11"/>
        <v>2.9411764705882353E-2</v>
      </c>
      <c r="AB25" s="14">
        <f t="shared" si="12"/>
        <v>19</v>
      </c>
      <c r="AC25" s="2">
        <f t="shared" si="13"/>
        <v>5.9190031152647975E-2</v>
      </c>
    </row>
    <row r="26" spans="1:29" x14ac:dyDescent="0.25">
      <c r="A26" s="18" t="s">
        <v>37</v>
      </c>
      <c r="B26" s="18"/>
      <c r="C26" s="18"/>
      <c r="D26" s="16">
        <f>SUM(D9:D25)</f>
        <v>46</v>
      </c>
      <c r="E26" s="16">
        <f t="shared" ref="E26:F26" si="14">SUM(E9:E25)</f>
        <v>29</v>
      </c>
      <c r="F26" s="16">
        <f t="shared" si="14"/>
        <v>75</v>
      </c>
      <c r="G26" s="12">
        <f>'KAB SUKOHARJO'!G15</f>
        <v>6.7446043165467623E-2</v>
      </c>
      <c r="H26" s="16">
        <f>SUM(H9:H25)</f>
        <v>10</v>
      </c>
      <c r="I26" s="16">
        <f t="shared" ref="I26:J26" si="15">SUM(I9:I25)</f>
        <v>7</v>
      </c>
      <c r="J26" s="16">
        <f t="shared" si="15"/>
        <v>17</v>
      </c>
      <c r="K26" s="12">
        <f>'KAB SUKOHARJO'!K15</f>
        <v>7.0247933884297523E-2</v>
      </c>
      <c r="L26" s="16">
        <f>SUM(L9:L25)</f>
        <v>20</v>
      </c>
      <c r="M26" s="16">
        <f t="shared" ref="M26:N26" si="16">SUM(M9:M25)</f>
        <v>27</v>
      </c>
      <c r="N26" s="16">
        <f t="shared" si="16"/>
        <v>47</v>
      </c>
      <c r="O26" s="12">
        <f>'KAB SUKOHARJO'!O15</f>
        <v>8.1597222222222224E-2</v>
      </c>
      <c r="P26" s="16">
        <f>SUM(P9:P25)</f>
        <v>78</v>
      </c>
      <c r="Q26" s="16">
        <f t="shared" ref="Q26:R26" si="17">SUM(Q9:Q25)</f>
        <v>41</v>
      </c>
      <c r="R26" s="16">
        <f t="shared" si="17"/>
        <v>119</v>
      </c>
      <c r="S26" s="12">
        <f>'KAB SUKOHARJO'!S15</f>
        <v>8.5611510791366904E-2</v>
      </c>
      <c r="T26" s="16">
        <f>SUM(T9:T25)</f>
        <v>11</v>
      </c>
      <c r="U26" s="16">
        <f t="shared" ref="U26:V26" si="18">SUM(U9:U25)</f>
        <v>18</v>
      </c>
      <c r="V26" s="16">
        <f t="shared" si="18"/>
        <v>29</v>
      </c>
      <c r="W26" s="12">
        <f>'KAB SUKOHARJO'!W15</f>
        <v>0.11740890688259109</v>
      </c>
      <c r="X26" s="16">
        <f>SUM(X9:X25)</f>
        <v>14</v>
      </c>
      <c r="Y26" s="16">
        <f t="shared" ref="Y26:Z26" si="19">SUM(Y9:Y25)</f>
        <v>20</v>
      </c>
      <c r="Z26" s="16">
        <f t="shared" si="19"/>
        <v>34</v>
      </c>
      <c r="AA26" s="12">
        <f>'KAB SUKOHARJO'!AA15</f>
        <v>0.11447811447811448</v>
      </c>
      <c r="AB26" s="15">
        <f>SUM(AB9:AB25)</f>
        <v>321</v>
      </c>
      <c r="AC26" s="12">
        <f>'KAB SUKOHARJO'!AC15</f>
        <v>8.3074534161490687E-2</v>
      </c>
    </row>
    <row r="27" spans="1:29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</sheetData>
  <mergeCells count="13">
    <mergeCell ref="H7:K7"/>
    <mergeCell ref="L7:O7"/>
    <mergeCell ref="A1:K2"/>
    <mergeCell ref="AB7:AC7"/>
    <mergeCell ref="A26:C26"/>
    <mergeCell ref="P7:S7"/>
    <mergeCell ref="T7:W7"/>
    <mergeCell ref="X7:AA7"/>
    <mergeCell ref="A5:D5"/>
    <mergeCell ref="A6:D6"/>
    <mergeCell ref="A7:A8"/>
    <mergeCell ref="B7:C7"/>
    <mergeCell ref="D7:G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0CF4-AC99-4700-B951-6837AFB11139}">
  <dimension ref="A1:AC25"/>
  <sheetViews>
    <sheetView workbookViewId="0">
      <selection sqref="A1:K2"/>
    </sheetView>
  </sheetViews>
  <sheetFormatPr defaultRowHeight="15" x14ac:dyDescent="0.25"/>
  <cols>
    <col min="1" max="1" width="4.28515625" style="6" customWidth="1"/>
    <col min="3" max="3" width="17.140625" customWidth="1"/>
    <col min="4" max="6" width="10.140625" bestFit="1" customWidth="1"/>
    <col min="8" max="10" width="10.140625" bestFit="1" customWidth="1"/>
    <col min="12" max="14" width="10.140625" bestFit="1" customWidth="1"/>
    <col min="16" max="18" width="10.140625" bestFit="1" customWidth="1"/>
    <col min="20" max="22" width="10.140625" bestFit="1" customWidth="1"/>
    <col min="24" max="26" width="10.140625" bestFit="1" customWidth="1"/>
    <col min="28" max="28" width="11.140625" bestFit="1" customWidth="1"/>
  </cols>
  <sheetData>
    <row r="1" spans="1:29" ht="14.45" customHeigh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</row>
    <row r="2" spans="1:29" ht="14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3"/>
      <c r="M2" s="13"/>
    </row>
    <row r="3" spans="1:29" ht="14.45" customHeight="1" x14ac:dyDescent="0.25">
      <c r="B3" s="10"/>
      <c r="C3" s="10"/>
      <c r="D3" s="10"/>
      <c r="E3" s="10"/>
      <c r="F3" s="10"/>
      <c r="G3" s="10"/>
      <c r="H3" s="10"/>
      <c r="I3" s="10"/>
      <c r="J3" s="10"/>
    </row>
    <row r="5" spans="1:29" x14ac:dyDescent="0.25">
      <c r="A5" s="20" t="s">
        <v>54</v>
      </c>
      <c r="B5" s="20"/>
      <c r="C5" s="20"/>
      <c r="D5" s="20"/>
    </row>
    <row r="6" spans="1:29" x14ac:dyDescent="0.25">
      <c r="A6" s="25" t="s">
        <v>140</v>
      </c>
      <c r="B6" s="25"/>
      <c r="C6" s="25"/>
      <c r="D6" s="25"/>
    </row>
    <row r="7" spans="1:29" s="7" customFormat="1" x14ac:dyDescent="0.25">
      <c r="A7" s="19" t="s">
        <v>52</v>
      </c>
      <c r="B7" s="18" t="s">
        <v>200</v>
      </c>
      <c r="C7" s="18"/>
      <c r="D7" s="18" t="s">
        <v>193</v>
      </c>
      <c r="E7" s="18"/>
      <c r="F7" s="18"/>
      <c r="G7" s="18"/>
      <c r="H7" s="18" t="s">
        <v>194</v>
      </c>
      <c r="I7" s="18"/>
      <c r="J7" s="18"/>
      <c r="K7" s="18"/>
      <c r="L7" s="18" t="s">
        <v>195</v>
      </c>
      <c r="M7" s="18"/>
      <c r="N7" s="18"/>
      <c r="O7" s="18"/>
      <c r="P7" s="18" t="s">
        <v>196</v>
      </c>
      <c r="Q7" s="18"/>
      <c r="R7" s="18"/>
      <c r="S7" s="18"/>
      <c r="T7" s="18" t="s">
        <v>197</v>
      </c>
      <c r="U7" s="18"/>
      <c r="V7" s="18"/>
      <c r="W7" s="18"/>
      <c r="X7" s="18" t="s">
        <v>198</v>
      </c>
      <c r="Y7" s="18"/>
      <c r="Z7" s="18"/>
      <c r="AA7" s="18"/>
      <c r="AB7" s="18" t="s">
        <v>37</v>
      </c>
      <c r="AC7" s="18"/>
    </row>
    <row r="8" spans="1:29" s="7" customFormat="1" x14ac:dyDescent="0.25">
      <c r="A8" s="19"/>
      <c r="B8" s="11" t="s">
        <v>50</v>
      </c>
      <c r="C8" s="11" t="s">
        <v>51</v>
      </c>
      <c r="D8" s="11" t="s">
        <v>35</v>
      </c>
      <c r="E8" s="11" t="s">
        <v>36</v>
      </c>
      <c r="F8" s="11" t="s">
        <v>37</v>
      </c>
      <c r="G8" s="11" t="s">
        <v>38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35</v>
      </c>
      <c r="M8" s="11" t="s">
        <v>36</v>
      </c>
      <c r="N8" s="11" t="s">
        <v>37</v>
      </c>
      <c r="O8" s="11" t="s">
        <v>38</v>
      </c>
      <c r="P8" s="11" t="s">
        <v>35</v>
      </c>
      <c r="Q8" s="11" t="s">
        <v>36</v>
      </c>
      <c r="R8" s="11" t="s">
        <v>37</v>
      </c>
      <c r="S8" s="11" t="s">
        <v>38</v>
      </c>
      <c r="T8" s="11" t="s">
        <v>35</v>
      </c>
      <c r="U8" s="11" t="s">
        <v>36</v>
      </c>
      <c r="V8" s="11" t="s">
        <v>37</v>
      </c>
      <c r="W8" s="11" t="s">
        <v>38</v>
      </c>
      <c r="X8" s="11" t="s">
        <v>35</v>
      </c>
      <c r="Y8" s="11" t="s">
        <v>36</v>
      </c>
      <c r="Z8" s="11" t="s">
        <v>37</v>
      </c>
      <c r="AA8" s="11" t="s">
        <v>38</v>
      </c>
      <c r="AB8" s="11" t="s">
        <v>200</v>
      </c>
      <c r="AC8" s="11" t="s">
        <v>38</v>
      </c>
    </row>
    <row r="9" spans="1:29" x14ac:dyDescent="0.25">
      <c r="A9" s="4">
        <v>1</v>
      </c>
      <c r="B9" s="5">
        <v>2001</v>
      </c>
      <c r="C9" s="1" t="s">
        <v>127</v>
      </c>
      <c r="D9" s="14">
        <v>2</v>
      </c>
      <c r="E9" s="14">
        <v>1</v>
      </c>
      <c r="F9" s="14">
        <f>SUM(D9:E9)</f>
        <v>3</v>
      </c>
      <c r="G9" s="2">
        <f t="shared" ref="G9:G23" si="0">F9/$F$24</f>
        <v>4.8387096774193547E-2</v>
      </c>
      <c r="H9" s="14">
        <v>0</v>
      </c>
      <c r="I9" s="14">
        <v>4</v>
      </c>
      <c r="J9" s="14">
        <f>SUM(H9:I9)</f>
        <v>4</v>
      </c>
      <c r="K9" s="2">
        <f t="shared" ref="K9:K23" si="1">J9/$J$24</f>
        <v>0.17391304347826086</v>
      </c>
      <c r="L9" s="14">
        <v>1</v>
      </c>
      <c r="M9" s="14">
        <v>1</v>
      </c>
      <c r="N9" s="14">
        <f>SUM(L9:M9)</f>
        <v>2</v>
      </c>
      <c r="O9" s="2">
        <f t="shared" ref="O9:O23" si="2">N9/$N$24</f>
        <v>3.1746031746031744E-2</v>
      </c>
      <c r="P9" s="14">
        <v>1</v>
      </c>
      <c r="Q9" s="14">
        <v>1</v>
      </c>
      <c r="R9" s="14">
        <f>SUM(P9:Q9)</f>
        <v>2</v>
      </c>
      <c r="S9" s="2">
        <f t="shared" ref="S9:S23" si="3">R9/$R$24</f>
        <v>1.8691588785046728E-2</v>
      </c>
      <c r="T9" s="14">
        <v>0</v>
      </c>
      <c r="U9" s="14">
        <v>0</v>
      </c>
      <c r="V9" s="14">
        <f>SUM(T9:U9)</f>
        <v>0</v>
      </c>
      <c r="W9" s="2">
        <f t="shared" ref="W9:W23" si="4">V9/$V$24</f>
        <v>0</v>
      </c>
      <c r="X9" s="14">
        <v>2</v>
      </c>
      <c r="Y9" s="14">
        <v>3</v>
      </c>
      <c r="Z9" s="14">
        <f>SUM(X9:Y9)</f>
        <v>5</v>
      </c>
      <c r="AA9" s="2">
        <f t="shared" ref="AA9:AA23" si="5">Z9/$Z$24</f>
        <v>0.10869565217391304</v>
      </c>
      <c r="AB9" s="14">
        <f>Z9+V9+R9+N9+J9+F9</f>
        <v>16</v>
      </c>
      <c r="AC9" s="2">
        <f t="shared" ref="AC9:AC23" si="6">AB9/$AB$24</f>
        <v>5.0473186119873815E-2</v>
      </c>
    </row>
    <row r="10" spans="1:29" x14ac:dyDescent="0.25">
      <c r="A10" s="4">
        <v>2</v>
      </c>
      <c r="B10" s="5">
        <v>2002</v>
      </c>
      <c r="C10" s="1" t="s">
        <v>128</v>
      </c>
      <c r="D10" s="14">
        <v>7</v>
      </c>
      <c r="E10" s="14">
        <v>1</v>
      </c>
      <c r="F10" s="14">
        <f t="shared" ref="F10:F23" si="7">SUM(D10:E10)</f>
        <v>8</v>
      </c>
      <c r="G10" s="2">
        <f t="shared" si="0"/>
        <v>0.12903225806451613</v>
      </c>
      <c r="H10" s="14">
        <v>3</v>
      </c>
      <c r="I10" s="14">
        <v>0</v>
      </c>
      <c r="J10" s="14">
        <f t="shared" ref="J10:J23" si="8">SUM(H10:I10)</f>
        <v>3</v>
      </c>
      <c r="K10" s="2">
        <f t="shared" si="1"/>
        <v>0.13043478260869565</v>
      </c>
      <c r="L10" s="14">
        <v>0</v>
      </c>
      <c r="M10" s="14">
        <v>1</v>
      </c>
      <c r="N10" s="14">
        <f t="shared" ref="N10:N23" si="9">SUM(L10:M10)</f>
        <v>1</v>
      </c>
      <c r="O10" s="2">
        <f t="shared" si="2"/>
        <v>1.5873015873015872E-2</v>
      </c>
      <c r="P10" s="14">
        <v>3</v>
      </c>
      <c r="Q10" s="14">
        <v>4</v>
      </c>
      <c r="R10" s="14">
        <f t="shared" ref="R10:R23" si="10">SUM(P10:Q10)</f>
        <v>7</v>
      </c>
      <c r="S10" s="2">
        <f t="shared" si="3"/>
        <v>6.5420560747663545E-2</v>
      </c>
      <c r="T10" s="14">
        <v>0</v>
      </c>
      <c r="U10" s="14">
        <v>2</v>
      </c>
      <c r="V10" s="14">
        <f t="shared" ref="V10:V23" si="11">SUM(T10:U10)</f>
        <v>2</v>
      </c>
      <c r="W10" s="2">
        <f t="shared" si="4"/>
        <v>0.125</v>
      </c>
      <c r="X10" s="14">
        <v>1</v>
      </c>
      <c r="Y10" s="14">
        <v>0</v>
      </c>
      <c r="Z10" s="14">
        <f t="shared" ref="Z10:Z23" si="12">SUM(X10:Y10)</f>
        <v>1</v>
      </c>
      <c r="AA10" s="2">
        <f t="shared" si="5"/>
        <v>2.1739130434782608E-2</v>
      </c>
      <c r="AB10" s="14">
        <f t="shared" ref="AB10:AB23" si="13">Z10+V10+R10+N10+J10+F10</f>
        <v>22</v>
      </c>
      <c r="AC10" s="2">
        <f t="shared" si="6"/>
        <v>6.9400630914826497E-2</v>
      </c>
    </row>
    <row r="11" spans="1:29" x14ac:dyDescent="0.25">
      <c r="A11" s="4">
        <v>3</v>
      </c>
      <c r="B11" s="5">
        <v>2003</v>
      </c>
      <c r="C11" s="1" t="s">
        <v>129</v>
      </c>
      <c r="D11" s="14">
        <v>4</v>
      </c>
      <c r="E11" s="14">
        <v>4</v>
      </c>
      <c r="F11" s="14">
        <f t="shared" si="7"/>
        <v>8</v>
      </c>
      <c r="G11" s="2">
        <f t="shared" si="0"/>
        <v>0.12903225806451613</v>
      </c>
      <c r="H11" s="14">
        <v>1</v>
      </c>
      <c r="I11" s="14">
        <v>0</v>
      </c>
      <c r="J11" s="14">
        <f t="shared" si="8"/>
        <v>1</v>
      </c>
      <c r="K11" s="2">
        <f t="shared" si="1"/>
        <v>4.3478260869565216E-2</v>
      </c>
      <c r="L11" s="14">
        <v>3</v>
      </c>
      <c r="M11" s="14">
        <v>3</v>
      </c>
      <c r="N11" s="14">
        <f t="shared" si="9"/>
        <v>6</v>
      </c>
      <c r="O11" s="2">
        <f t="shared" si="2"/>
        <v>9.5238095238095233E-2</v>
      </c>
      <c r="P11" s="14">
        <v>5</v>
      </c>
      <c r="Q11" s="14">
        <v>7</v>
      </c>
      <c r="R11" s="14">
        <f t="shared" si="10"/>
        <v>12</v>
      </c>
      <c r="S11" s="2">
        <f t="shared" si="3"/>
        <v>0.11214953271028037</v>
      </c>
      <c r="T11" s="14">
        <v>0</v>
      </c>
      <c r="U11" s="14">
        <v>1</v>
      </c>
      <c r="V11" s="14">
        <f t="shared" si="11"/>
        <v>1</v>
      </c>
      <c r="W11" s="2">
        <f t="shared" si="4"/>
        <v>6.25E-2</v>
      </c>
      <c r="X11" s="14">
        <v>3</v>
      </c>
      <c r="Y11" s="14">
        <v>1</v>
      </c>
      <c r="Z11" s="14">
        <f t="shared" si="12"/>
        <v>4</v>
      </c>
      <c r="AA11" s="2">
        <f t="shared" si="5"/>
        <v>8.6956521739130432E-2</v>
      </c>
      <c r="AB11" s="14">
        <f t="shared" si="13"/>
        <v>32</v>
      </c>
      <c r="AC11" s="2">
        <f t="shared" si="6"/>
        <v>0.10094637223974763</v>
      </c>
    </row>
    <row r="12" spans="1:29" x14ac:dyDescent="0.25">
      <c r="A12" s="4">
        <v>4</v>
      </c>
      <c r="B12" s="5">
        <v>2004</v>
      </c>
      <c r="C12" s="1" t="s">
        <v>130</v>
      </c>
      <c r="D12" s="14">
        <v>1</v>
      </c>
      <c r="E12" s="14">
        <v>0</v>
      </c>
      <c r="F12" s="14">
        <f t="shared" si="7"/>
        <v>1</v>
      </c>
      <c r="G12" s="2">
        <f t="shared" si="0"/>
        <v>1.6129032258064516E-2</v>
      </c>
      <c r="H12" s="14">
        <v>0</v>
      </c>
      <c r="I12" s="14">
        <v>1</v>
      </c>
      <c r="J12" s="14">
        <f t="shared" si="8"/>
        <v>1</v>
      </c>
      <c r="K12" s="2">
        <f t="shared" si="1"/>
        <v>4.3478260869565216E-2</v>
      </c>
      <c r="L12" s="14">
        <v>1</v>
      </c>
      <c r="M12" s="14">
        <v>1</v>
      </c>
      <c r="N12" s="14">
        <f t="shared" si="9"/>
        <v>2</v>
      </c>
      <c r="O12" s="2">
        <f t="shared" si="2"/>
        <v>3.1746031746031744E-2</v>
      </c>
      <c r="P12" s="14">
        <v>3</v>
      </c>
      <c r="Q12" s="14">
        <v>2</v>
      </c>
      <c r="R12" s="14">
        <f t="shared" si="10"/>
        <v>5</v>
      </c>
      <c r="S12" s="2">
        <f t="shared" si="3"/>
        <v>4.6728971962616821E-2</v>
      </c>
      <c r="T12" s="14">
        <v>0</v>
      </c>
      <c r="U12" s="14">
        <v>0</v>
      </c>
      <c r="V12" s="14">
        <f t="shared" si="11"/>
        <v>0</v>
      </c>
      <c r="W12" s="2">
        <f t="shared" si="4"/>
        <v>0</v>
      </c>
      <c r="X12" s="14">
        <v>0</v>
      </c>
      <c r="Y12" s="14">
        <v>2</v>
      </c>
      <c r="Z12" s="14">
        <f t="shared" si="12"/>
        <v>2</v>
      </c>
      <c r="AA12" s="2">
        <f t="shared" si="5"/>
        <v>4.3478260869565216E-2</v>
      </c>
      <c r="AB12" s="14">
        <f t="shared" si="13"/>
        <v>11</v>
      </c>
      <c r="AC12" s="2">
        <f t="shared" si="6"/>
        <v>3.4700315457413249E-2</v>
      </c>
    </row>
    <row r="13" spans="1:29" x14ac:dyDescent="0.25">
      <c r="A13" s="4">
        <v>5</v>
      </c>
      <c r="B13" s="5">
        <v>2005</v>
      </c>
      <c r="C13" s="1" t="s">
        <v>131</v>
      </c>
      <c r="D13" s="14">
        <v>0</v>
      </c>
      <c r="E13" s="14">
        <v>0</v>
      </c>
      <c r="F13" s="14">
        <f t="shared" si="7"/>
        <v>0</v>
      </c>
      <c r="G13" s="2">
        <f t="shared" si="0"/>
        <v>0</v>
      </c>
      <c r="H13" s="14">
        <v>0</v>
      </c>
      <c r="I13" s="14">
        <v>1</v>
      </c>
      <c r="J13" s="14">
        <f t="shared" si="8"/>
        <v>1</v>
      </c>
      <c r="K13" s="2">
        <f t="shared" si="1"/>
        <v>4.3478260869565216E-2</v>
      </c>
      <c r="L13" s="14">
        <v>1</v>
      </c>
      <c r="M13" s="14">
        <v>2</v>
      </c>
      <c r="N13" s="14">
        <f t="shared" si="9"/>
        <v>3</v>
      </c>
      <c r="O13" s="2">
        <f t="shared" si="2"/>
        <v>4.7619047619047616E-2</v>
      </c>
      <c r="P13" s="14">
        <v>6</v>
      </c>
      <c r="Q13" s="14">
        <v>1</v>
      </c>
      <c r="R13" s="14">
        <f t="shared" si="10"/>
        <v>7</v>
      </c>
      <c r="S13" s="2">
        <f t="shared" si="3"/>
        <v>6.5420560747663545E-2</v>
      </c>
      <c r="T13" s="14">
        <v>1</v>
      </c>
      <c r="U13" s="14">
        <v>0</v>
      </c>
      <c r="V13" s="14">
        <f t="shared" si="11"/>
        <v>1</v>
      </c>
      <c r="W13" s="2">
        <f t="shared" si="4"/>
        <v>6.25E-2</v>
      </c>
      <c r="X13" s="14">
        <v>1</v>
      </c>
      <c r="Y13" s="14">
        <v>1</v>
      </c>
      <c r="Z13" s="14">
        <f t="shared" si="12"/>
        <v>2</v>
      </c>
      <c r="AA13" s="2">
        <f t="shared" si="5"/>
        <v>4.3478260869565216E-2</v>
      </c>
      <c r="AB13" s="14">
        <f t="shared" si="13"/>
        <v>14</v>
      </c>
      <c r="AC13" s="2">
        <f t="shared" si="6"/>
        <v>4.4164037854889593E-2</v>
      </c>
    </row>
    <row r="14" spans="1:29" x14ac:dyDescent="0.25">
      <c r="A14" s="4">
        <v>6</v>
      </c>
      <c r="B14" s="5">
        <v>2006</v>
      </c>
      <c r="C14" s="1" t="s">
        <v>132</v>
      </c>
      <c r="D14" s="14">
        <v>2</v>
      </c>
      <c r="E14" s="14">
        <v>0</v>
      </c>
      <c r="F14" s="14">
        <f t="shared" si="7"/>
        <v>2</v>
      </c>
      <c r="G14" s="2">
        <f t="shared" si="0"/>
        <v>3.2258064516129031E-2</v>
      </c>
      <c r="H14" s="14">
        <v>0</v>
      </c>
      <c r="I14" s="14">
        <v>0</v>
      </c>
      <c r="J14" s="14">
        <f t="shared" si="8"/>
        <v>0</v>
      </c>
      <c r="K14" s="2">
        <f t="shared" si="1"/>
        <v>0</v>
      </c>
      <c r="L14" s="14">
        <v>2</v>
      </c>
      <c r="M14" s="14">
        <v>6</v>
      </c>
      <c r="N14" s="14">
        <f t="shared" si="9"/>
        <v>8</v>
      </c>
      <c r="O14" s="2">
        <f t="shared" si="2"/>
        <v>0.12698412698412698</v>
      </c>
      <c r="P14" s="14">
        <v>4</v>
      </c>
      <c r="Q14" s="14">
        <v>2</v>
      </c>
      <c r="R14" s="14">
        <f t="shared" si="10"/>
        <v>6</v>
      </c>
      <c r="S14" s="2">
        <f t="shared" si="3"/>
        <v>5.6074766355140186E-2</v>
      </c>
      <c r="T14" s="14">
        <v>0</v>
      </c>
      <c r="U14" s="14">
        <v>2</v>
      </c>
      <c r="V14" s="14">
        <f t="shared" si="11"/>
        <v>2</v>
      </c>
      <c r="W14" s="2">
        <f t="shared" si="4"/>
        <v>0.125</v>
      </c>
      <c r="X14" s="14">
        <v>0</v>
      </c>
      <c r="Y14" s="14">
        <v>0</v>
      </c>
      <c r="Z14" s="14">
        <f t="shared" si="12"/>
        <v>0</v>
      </c>
      <c r="AA14" s="2">
        <f t="shared" si="5"/>
        <v>0</v>
      </c>
      <c r="AB14" s="14">
        <f t="shared" si="13"/>
        <v>18</v>
      </c>
      <c r="AC14" s="2">
        <f t="shared" si="6"/>
        <v>5.6782334384858045E-2</v>
      </c>
    </row>
    <row r="15" spans="1:29" x14ac:dyDescent="0.25">
      <c r="A15" s="4">
        <v>7</v>
      </c>
      <c r="B15" s="5">
        <v>2007</v>
      </c>
      <c r="C15" s="1" t="s">
        <v>133</v>
      </c>
      <c r="D15" s="14">
        <v>0</v>
      </c>
      <c r="E15" s="14">
        <v>1</v>
      </c>
      <c r="F15" s="14">
        <f t="shared" si="7"/>
        <v>1</v>
      </c>
      <c r="G15" s="2">
        <f t="shared" si="0"/>
        <v>1.6129032258064516E-2</v>
      </c>
      <c r="H15" s="14">
        <v>2</v>
      </c>
      <c r="I15" s="14">
        <v>0</v>
      </c>
      <c r="J15" s="14">
        <f t="shared" si="8"/>
        <v>2</v>
      </c>
      <c r="K15" s="2">
        <f t="shared" si="1"/>
        <v>8.6956521739130432E-2</v>
      </c>
      <c r="L15" s="14">
        <v>0</v>
      </c>
      <c r="M15" s="14">
        <v>0</v>
      </c>
      <c r="N15" s="14">
        <f t="shared" si="9"/>
        <v>0</v>
      </c>
      <c r="O15" s="2">
        <f t="shared" si="2"/>
        <v>0</v>
      </c>
      <c r="P15" s="14">
        <v>1</v>
      </c>
      <c r="Q15" s="14">
        <v>3</v>
      </c>
      <c r="R15" s="14">
        <f t="shared" si="10"/>
        <v>4</v>
      </c>
      <c r="S15" s="2">
        <f t="shared" si="3"/>
        <v>3.7383177570093455E-2</v>
      </c>
      <c r="T15" s="14">
        <v>0</v>
      </c>
      <c r="U15" s="14">
        <v>0</v>
      </c>
      <c r="V15" s="14">
        <f t="shared" si="11"/>
        <v>0</v>
      </c>
      <c r="W15" s="2">
        <f t="shared" si="4"/>
        <v>0</v>
      </c>
      <c r="X15" s="14">
        <v>1</v>
      </c>
      <c r="Y15" s="14">
        <v>1</v>
      </c>
      <c r="Z15" s="14">
        <f t="shared" si="12"/>
        <v>2</v>
      </c>
      <c r="AA15" s="2">
        <f t="shared" si="5"/>
        <v>4.3478260869565216E-2</v>
      </c>
      <c r="AB15" s="14">
        <f t="shared" si="13"/>
        <v>9</v>
      </c>
      <c r="AC15" s="2">
        <f t="shared" si="6"/>
        <v>2.8391167192429023E-2</v>
      </c>
    </row>
    <row r="16" spans="1:29" x14ac:dyDescent="0.25">
      <c r="A16" s="4">
        <v>8</v>
      </c>
      <c r="B16" s="5">
        <v>2008</v>
      </c>
      <c r="C16" s="1" t="s">
        <v>134</v>
      </c>
      <c r="D16" s="14">
        <v>1</v>
      </c>
      <c r="E16" s="14">
        <v>2</v>
      </c>
      <c r="F16" s="14">
        <f t="shared" si="7"/>
        <v>3</v>
      </c>
      <c r="G16" s="2">
        <f t="shared" si="0"/>
        <v>4.8387096774193547E-2</v>
      </c>
      <c r="H16" s="14">
        <v>1</v>
      </c>
      <c r="I16" s="14">
        <v>0</v>
      </c>
      <c r="J16" s="14">
        <f t="shared" si="8"/>
        <v>1</v>
      </c>
      <c r="K16" s="2">
        <f t="shared" si="1"/>
        <v>4.3478260869565216E-2</v>
      </c>
      <c r="L16" s="14">
        <v>0</v>
      </c>
      <c r="M16" s="14">
        <v>1</v>
      </c>
      <c r="N16" s="14">
        <f t="shared" si="9"/>
        <v>1</v>
      </c>
      <c r="O16" s="2">
        <f t="shared" si="2"/>
        <v>1.5873015873015872E-2</v>
      </c>
      <c r="P16" s="14">
        <v>2</v>
      </c>
      <c r="Q16" s="14">
        <v>1</v>
      </c>
      <c r="R16" s="14">
        <f t="shared" si="10"/>
        <v>3</v>
      </c>
      <c r="S16" s="2">
        <f t="shared" si="3"/>
        <v>2.8037383177570093E-2</v>
      </c>
      <c r="T16" s="14">
        <v>1</v>
      </c>
      <c r="U16" s="14">
        <v>0</v>
      </c>
      <c r="V16" s="14">
        <f t="shared" si="11"/>
        <v>1</v>
      </c>
      <c r="W16" s="2">
        <f t="shared" si="4"/>
        <v>6.25E-2</v>
      </c>
      <c r="X16" s="14">
        <v>1</v>
      </c>
      <c r="Y16" s="14">
        <v>1</v>
      </c>
      <c r="Z16" s="14">
        <f t="shared" si="12"/>
        <v>2</v>
      </c>
      <c r="AA16" s="2">
        <f t="shared" si="5"/>
        <v>4.3478260869565216E-2</v>
      </c>
      <c r="AB16" s="14">
        <f t="shared" si="13"/>
        <v>11</v>
      </c>
      <c r="AC16" s="2">
        <f t="shared" si="6"/>
        <v>3.4700315457413249E-2</v>
      </c>
    </row>
    <row r="17" spans="1:29" x14ac:dyDescent="0.25">
      <c r="A17" s="4">
        <v>9</v>
      </c>
      <c r="B17" s="5">
        <v>2009</v>
      </c>
      <c r="C17" s="1" t="s">
        <v>74</v>
      </c>
      <c r="D17" s="14">
        <v>0</v>
      </c>
      <c r="E17" s="14">
        <v>2</v>
      </c>
      <c r="F17" s="14">
        <f t="shared" si="7"/>
        <v>2</v>
      </c>
      <c r="G17" s="2">
        <f t="shared" si="0"/>
        <v>3.2258064516129031E-2</v>
      </c>
      <c r="H17" s="14">
        <v>0</v>
      </c>
      <c r="I17" s="14">
        <v>0</v>
      </c>
      <c r="J17" s="14">
        <f t="shared" si="8"/>
        <v>0</v>
      </c>
      <c r="K17" s="2">
        <f t="shared" si="1"/>
        <v>0</v>
      </c>
      <c r="L17" s="14">
        <v>2</v>
      </c>
      <c r="M17" s="14">
        <v>0</v>
      </c>
      <c r="N17" s="14">
        <f t="shared" si="9"/>
        <v>2</v>
      </c>
      <c r="O17" s="2">
        <f t="shared" si="2"/>
        <v>3.1746031746031744E-2</v>
      </c>
      <c r="P17" s="14">
        <v>6</v>
      </c>
      <c r="Q17" s="14">
        <v>1</v>
      </c>
      <c r="R17" s="14">
        <f t="shared" si="10"/>
        <v>7</v>
      </c>
      <c r="S17" s="2">
        <f t="shared" si="3"/>
        <v>6.5420560747663545E-2</v>
      </c>
      <c r="T17" s="14">
        <v>0</v>
      </c>
      <c r="U17" s="14">
        <v>0</v>
      </c>
      <c r="V17" s="14">
        <f t="shared" si="11"/>
        <v>0</v>
      </c>
      <c r="W17" s="2">
        <f t="shared" si="4"/>
        <v>0</v>
      </c>
      <c r="X17" s="14">
        <v>2</v>
      </c>
      <c r="Y17" s="14">
        <v>2</v>
      </c>
      <c r="Z17" s="14">
        <f t="shared" si="12"/>
        <v>4</v>
      </c>
      <c r="AA17" s="2">
        <f t="shared" si="5"/>
        <v>8.6956521739130432E-2</v>
      </c>
      <c r="AB17" s="14">
        <f t="shared" si="13"/>
        <v>15</v>
      </c>
      <c r="AC17" s="2">
        <f t="shared" si="6"/>
        <v>4.7318611987381701E-2</v>
      </c>
    </row>
    <row r="18" spans="1:29" x14ac:dyDescent="0.25">
      <c r="A18" s="4">
        <v>10</v>
      </c>
      <c r="B18" s="5">
        <v>2010</v>
      </c>
      <c r="C18" s="1" t="s">
        <v>135</v>
      </c>
      <c r="D18" s="14">
        <v>2</v>
      </c>
      <c r="E18" s="14">
        <v>2</v>
      </c>
      <c r="F18" s="14">
        <f t="shared" si="7"/>
        <v>4</v>
      </c>
      <c r="G18" s="2">
        <f t="shared" si="0"/>
        <v>6.4516129032258063E-2</v>
      </c>
      <c r="H18" s="14">
        <v>1</v>
      </c>
      <c r="I18" s="14">
        <v>1</v>
      </c>
      <c r="J18" s="14">
        <f t="shared" si="8"/>
        <v>2</v>
      </c>
      <c r="K18" s="2">
        <f t="shared" si="1"/>
        <v>8.6956521739130432E-2</v>
      </c>
      <c r="L18" s="14">
        <v>1</v>
      </c>
      <c r="M18" s="14">
        <v>5</v>
      </c>
      <c r="N18" s="14">
        <f t="shared" si="9"/>
        <v>6</v>
      </c>
      <c r="O18" s="2">
        <f t="shared" si="2"/>
        <v>9.5238095238095233E-2</v>
      </c>
      <c r="P18" s="14">
        <v>5</v>
      </c>
      <c r="Q18" s="14">
        <v>4</v>
      </c>
      <c r="R18" s="14">
        <f t="shared" si="10"/>
        <v>9</v>
      </c>
      <c r="S18" s="2">
        <f t="shared" si="3"/>
        <v>8.4112149532710276E-2</v>
      </c>
      <c r="T18" s="14">
        <v>0</v>
      </c>
      <c r="U18" s="14">
        <v>1</v>
      </c>
      <c r="V18" s="14">
        <f t="shared" si="11"/>
        <v>1</v>
      </c>
      <c r="W18" s="2">
        <f t="shared" si="4"/>
        <v>6.25E-2</v>
      </c>
      <c r="X18" s="14">
        <v>5</v>
      </c>
      <c r="Y18" s="14">
        <v>4</v>
      </c>
      <c r="Z18" s="14">
        <f t="shared" si="12"/>
        <v>9</v>
      </c>
      <c r="AA18" s="2">
        <f t="shared" si="5"/>
        <v>0.19565217391304349</v>
      </c>
      <c r="AB18" s="14">
        <f t="shared" si="13"/>
        <v>31</v>
      </c>
      <c r="AC18" s="2">
        <f t="shared" si="6"/>
        <v>9.7791798107255523E-2</v>
      </c>
    </row>
    <row r="19" spans="1:29" x14ac:dyDescent="0.25">
      <c r="A19" s="4">
        <v>11</v>
      </c>
      <c r="B19" s="5">
        <v>2011</v>
      </c>
      <c r="C19" s="1" t="s">
        <v>79</v>
      </c>
      <c r="D19" s="14">
        <v>4</v>
      </c>
      <c r="E19" s="14">
        <v>3</v>
      </c>
      <c r="F19" s="14">
        <f t="shared" si="7"/>
        <v>7</v>
      </c>
      <c r="G19" s="2">
        <f t="shared" si="0"/>
        <v>0.11290322580645161</v>
      </c>
      <c r="H19" s="14">
        <v>1</v>
      </c>
      <c r="I19" s="14">
        <v>0</v>
      </c>
      <c r="J19" s="14">
        <f t="shared" si="8"/>
        <v>1</v>
      </c>
      <c r="K19" s="2">
        <f t="shared" si="1"/>
        <v>4.3478260869565216E-2</v>
      </c>
      <c r="L19" s="14">
        <v>5</v>
      </c>
      <c r="M19" s="14">
        <v>1</v>
      </c>
      <c r="N19" s="14">
        <f t="shared" si="9"/>
        <v>6</v>
      </c>
      <c r="O19" s="2">
        <f t="shared" si="2"/>
        <v>9.5238095238095233E-2</v>
      </c>
      <c r="P19" s="14">
        <v>3</v>
      </c>
      <c r="Q19" s="14">
        <v>0</v>
      </c>
      <c r="R19" s="14">
        <f t="shared" si="10"/>
        <v>3</v>
      </c>
      <c r="S19" s="2">
        <f t="shared" si="3"/>
        <v>2.8037383177570093E-2</v>
      </c>
      <c r="T19" s="14">
        <v>0</v>
      </c>
      <c r="U19" s="14">
        <v>0</v>
      </c>
      <c r="V19" s="14">
        <f t="shared" si="11"/>
        <v>0</v>
      </c>
      <c r="W19" s="2">
        <f t="shared" si="4"/>
        <v>0</v>
      </c>
      <c r="X19" s="14">
        <v>0</v>
      </c>
      <c r="Y19" s="14">
        <v>0</v>
      </c>
      <c r="Z19" s="14">
        <f t="shared" si="12"/>
        <v>0</v>
      </c>
      <c r="AA19" s="2">
        <f t="shared" si="5"/>
        <v>0</v>
      </c>
      <c r="AB19" s="14">
        <f t="shared" si="13"/>
        <v>17</v>
      </c>
      <c r="AC19" s="2">
        <f t="shared" si="6"/>
        <v>5.362776025236593E-2</v>
      </c>
    </row>
    <row r="20" spans="1:29" x14ac:dyDescent="0.25">
      <c r="A20" s="4">
        <v>12</v>
      </c>
      <c r="B20" s="5">
        <v>2012</v>
      </c>
      <c r="C20" s="1" t="s">
        <v>136</v>
      </c>
      <c r="D20" s="14">
        <v>0</v>
      </c>
      <c r="E20" s="14">
        <v>1</v>
      </c>
      <c r="F20" s="14">
        <f t="shared" si="7"/>
        <v>1</v>
      </c>
      <c r="G20" s="2">
        <f t="shared" si="0"/>
        <v>1.6129032258064516E-2</v>
      </c>
      <c r="H20" s="14">
        <v>1</v>
      </c>
      <c r="I20" s="14">
        <v>2</v>
      </c>
      <c r="J20" s="14">
        <f t="shared" si="8"/>
        <v>3</v>
      </c>
      <c r="K20" s="2">
        <f t="shared" si="1"/>
        <v>0.13043478260869565</v>
      </c>
      <c r="L20" s="14">
        <v>1</v>
      </c>
      <c r="M20" s="14">
        <v>2</v>
      </c>
      <c r="N20" s="14">
        <f t="shared" si="9"/>
        <v>3</v>
      </c>
      <c r="O20" s="2">
        <f t="shared" si="2"/>
        <v>4.7619047619047616E-2</v>
      </c>
      <c r="P20" s="14">
        <v>3</v>
      </c>
      <c r="Q20" s="14">
        <v>4</v>
      </c>
      <c r="R20" s="14">
        <f t="shared" si="10"/>
        <v>7</v>
      </c>
      <c r="S20" s="2">
        <f t="shared" si="3"/>
        <v>6.5420560747663545E-2</v>
      </c>
      <c r="T20" s="14">
        <v>0</v>
      </c>
      <c r="U20" s="14">
        <v>1</v>
      </c>
      <c r="V20" s="14">
        <f t="shared" si="11"/>
        <v>1</v>
      </c>
      <c r="W20" s="2">
        <f t="shared" si="4"/>
        <v>6.25E-2</v>
      </c>
      <c r="X20" s="14">
        <v>0</v>
      </c>
      <c r="Y20" s="14">
        <v>1</v>
      </c>
      <c r="Z20" s="14">
        <f t="shared" si="12"/>
        <v>1</v>
      </c>
      <c r="AA20" s="2">
        <f t="shared" si="5"/>
        <v>2.1739130434782608E-2</v>
      </c>
      <c r="AB20" s="14">
        <f t="shared" si="13"/>
        <v>16</v>
      </c>
      <c r="AC20" s="2">
        <f t="shared" si="6"/>
        <v>5.0473186119873815E-2</v>
      </c>
    </row>
    <row r="21" spans="1:29" x14ac:dyDescent="0.25">
      <c r="A21" s="4">
        <v>13</v>
      </c>
      <c r="B21" s="5">
        <v>2013</v>
      </c>
      <c r="C21" s="1" t="s">
        <v>137</v>
      </c>
      <c r="D21" s="14">
        <v>2</v>
      </c>
      <c r="E21" s="14">
        <v>1</v>
      </c>
      <c r="F21" s="14">
        <f t="shared" si="7"/>
        <v>3</v>
      </c>
      <c r="G21" s="2">
        <f t="shared" si="0"/>
        <v>4.8387096774193547E-2</v>
      </c>
      <c r="H21" s="14">
        <v>0</v>
      </c>
      <c r="I21" s="14">
        <v>3</v>
      </c>
      <c r="J21" s="14">
        <f t="shared" si="8"/>
        <v>3</v>
      </c>
      <c r="K21" s="2">
        <f t="shared" si="1"/>
        <v>0.13043478260869565</v>
      </c>
      <c r="L21" s="14">
        <v>1</v>
      </c>
      <c r="M21" s="14">
        <v>2</v>
      </c>
      <c r="N21" s="14">
        <f t="shared" si="9"/>
        <v>3</v>
      </c>
      <c r="O21" s="2">
        <f t="shared" si="2"/>
        <v>4.7619047619047616E-2</v>
      </c>
      <c r="P21" s="14">
        <v>9</v>
      </c>
      <c r="Q21" s="14">
        <v>2</v>
      </c>
      <c r="R21" s="14">
        <f t="shared" si="10"/>
        <v>11</v>
      </c>
      <c r="S21" s="2">
        <f t="shared" si="3"/>
        <v>0.10280373831775701</v>
      </c>
      <c r="T21" s="14">
        <v>1</v>
      </c>
      <c r="U21" s="14">
        <v>0</v>
      </c>
      <c r="V21" s="14">
        <f t="shared" si="11"/>
        <v>1</v>
      </c>
      <c r="W21" s="2">
        <f t="shared" si="4"/>
        <v>6.25E-2</v>
      </c>
      <c r="X21" s="14">
        <v>1</v>
      </c>
      <c r="Y21" s="14">
        <v>2</v>
      </c>
      <c r="Z21" s="14">
        <f t="shared" si="12"/>
        <v>3</v>
      </c>
      <c r="AA21" s="2">
        <f t="shared" si="5"/>
        <v>6.5217391304347824E-2</v>
      </c>
      <c r="AB21" s="14">
        <f t="shared" si="13"/>
        <v>24</v>
      </c>
      <c r="AC21" s="2">
        <f t="shared" si="6"/>
        <v>7.5709779179810727E-2</v>
      </c>
    </row>
    <row r="22" spans="1:29" x14ac:dyDescent="0.25">
      <c r="A22" s="4">
        <v>14</v>
      </c>
      <c r="B22" s="5">
        <v>2014</v>
      </c>
      <c r="C22" s="1" t="s">
        <v>138</v>
      </c>
      <c r="D22" s="14">
        <v>11</v>
      </c>
      <c r="E22" s="14">
        <v>5</v>
      </c>
      <c r="F22" s="14">
        <f t="shared" si="7"/>
        <v>16</v>
      </c>
      <c r="G22" s="2">
        <f t="shared" si="0"/>
        <v>0.25806451612903225</v>
      </c>
      <c r="H22" s="14">
        <v>1</v>
      </c>
      <c r="I22" s="14">
        <v>0</v>
      </c>
      <c r="J22" s="14">
        <f t="shared" si="8"/>
        <v>1</v>
      </c>
      <c r="K22" s="2">
        <f t="shared" si="1"/>
        <v>4.3478260869565216E-2</v>
      </c>
      <c r="L22" s="14">
        <v>7</v>
      </c>
      <c r="M22" s="14">
        <v>10</v>
      </c>
      <c r="N22" s="14">
        <f t="shared" si="9"/>
        <v>17</v>
      </c>
      <c r="O22" s="2">
        <f t="shared" si="2"/>
        <v>0.26984126984126983</v>
      </c>
      <c r="P22" s="14">
        <v>15</v>
      </c>
      <c r="Q22" s="14">
        <v>6</v>
      </c>
      <c r="R22" s="14">
        <f t="shared" si="10"/>
        <v>21</v>
      </c>
      <c r="S22" s="2">
        <f t="shared" si="3"/>
        <v>0.19626168224299065</v>
      </c>
      <c r="T22" s="14">
        <v>1</v>
      </c>
      <c r="U22" s="14">
        <v>3</v>
      </c>
      <c r="V22" s="14">
        <f t="shared" si="11"/>
        <v>4</v>
      </c>
      <c r="W22" s="2">
        <f t="shared" si="4"/>
        <v>0.25</v>
      </c>
      <c r="X22" s="14">
        <v>5</v>
      </c>
      <c r="Y22" s="14">
        <v>5</v>
      </c>
      <c r="Z22" s="14">
        <f t="shared" si="12"/>
        <v>10</v>
      </c>
      <c r="AA22" s="2">
        <f t="shared" si="5"/>
        <v>0.21739130434782608</v>
      </c>
      <c r="AB22" s="14">
        <f t="shared" si="13"/>
        <v>69</v>
      </c>
      <c r="AC22" s="2">
        <f t="shared" si="6"/>
        <v>0.21766561514195584</v>
      </c>
    </row>
    <row r="23" spans="1:29" x14ac:dyDescent="0.25">
      <c r="A23" s="4">
        <v>15</v>
      </c>
      <c r="B23" s="5">
        <v>2015</v>
      </c>
      <c r="C23" s="1" t="s">
        <v>139</v>
      </c>
      <c r="D23" s="14">
        <v>2</v>
      </c>
      <c r="E23" s="14">
        <v>1</v>
      </c>
      <c r="F23" s="14">
        <f t="shared" si="7"/>
        <v>3</v>
      </c>
      <c r="G23" s="2">
        <f t="shared" si="0"/>
        <v>4.8387096774193547E-2</v>
      </c>
      <c r="H23" s="14">
        <v>0</v>
      </c>
      <c r="I23" s="14">
        <v>0</v>
      </c>
      <c r="J23" s="14">
        <f t="shared" si="8"/>
        <v>0</v>
      </c>
      <c r="K23" s="2">
        <f t="shared" si="1"/>
        <v>0</v>
      </c>
      <c r="L23" s="14">
        <v>1</v>
      </c>
      <c r="M23" s="14">
        <v>2</v>
      </c>
      <c r="N23" s="14">
        <f t="shared" si="9"/>
        <v>3</v>
      </c>
      <c r="O23" s="2">
        <f t="shared" si="2"/>
        <v>4.7619047619047616E-2</v>
      </c>
      <c r="P23" s="14">
        <v>1</v>
      </c>
      <c r="Q23" s="14">
        <v>2</v>
      </c>
      <c r="R23" s="14">
        <f t="shared" si="10"/>
        <v>3</v>
      </c>
      <c r="S23" s="2">
        <f t="shared" si="3"/>
        <v>2.8037383177570093E-2</v>
      </c>
      <c r="T23" s="14">
        <v>0</v>
      </c>
      <c r="U23" s="14">
        <v>2</v>
      </c>
      <c r="V23" s="14">
        <f t="shared" si="11"/>
        <v>2</v>
      </c>
      <c r="W23" s="2">
        <f t="shared" si="4"/>
        <v>0.125</v>
      </c>
      <c r="X23" s="14">
        <v>1</v>
      </c>
      <c r="Y23" s="14">
        <v>0</v>
      </c>
      <c r="Z23" s="14">
        <f t="shared" si="12"/>
        <v>1</v>
      </c>
      <c r="AA23" s="2">
        <f t="shared" si="5"/>
        <v>2.1739130434782608E-2</v>
      </c>
      <c r="AB23" s="14">
        <f t="shared" si="13"/>
        <v>12</v>
      </c>
      <c r="AC23" s="2">
        <f t="shared" si="6"/>
        <v>3.7854889589905363E-2</v>
      </c>
    </row>
    <row r="24" spans="1:29" x14ac:dyDescent="0.25">
      <c r="A24" s="18" t="s">
        <v>37</v>
      </c>
      <c r="B24" s="18"/>
      <c r="C24" s="18"/>
      <c r="D24" s="16">
        <f>SUM(D9:D23)</f>
        <v>38</v>
      </c>
      <c r="E24" s="16">
        <f>SUM(E9:E23)</f>
        <v>24</v>
      </c>
      <c r="F24" s="16">
        <f>SUM(F9:F23)</f>
        <v>62</v>
      </c>
      <c r="G24" s="12">
        <f>'KAB SUKOHARJO'!G16</f>
        <v>5.5755395683453238E-2</v>
      </c>
      <c r="H24" s="16">
        <f>SUM(H9:H23)</f>
        <v>11</v>
      </c>
      <c r="I24" s="16">
        <f>SUM(I9:I23)</f>
        <v>12</v>
      </c>
      <c r="J24" s="16">
        <f>SUM(J9:J23)</f>
        <v>23</v>
      </c>
      <c r="K24" s="12">
        <f>'KAB SUKOHARJO'!K16</f>
        <v>9.5041322314049589E-2</v>
      </c>
      <c r="L24" s="16">
        <f>SUM(L9:L23)</f>
        <v>26</v>
      </c>
      <c r="M24" s="16">
        <f>SUM(M9:M23)</f>
        <v>37</v>
      </c>
      <c r="N24" s="16">
        <f>SUM(N9:N23)</f>
        <v>63</v>
      </c>
      <c r="O24" s="12">
        <f>'KAB SUKOHARJO'!O16</f>
        <v>0.109375</v>
      </c>
      <c r="P24" s="16">
        <f>SUM(P9:P23)</f>
        <v>67</v>
      </c>
      <c r="Q24" s="16">
        <f>SUM(Q9:Q23)</f>
        <v>40</v>
      </c>
      <c r="R24" s="16">
        <f>SUM(R9:R23)</f>
        <v>107</v>
      </c>
      <c r="S24" s="12">
        <f>'KAB SUKOHARJO'!S16</f>
        <v>7.6978417266187052E-2</v>
      </c>
      <c r="T24" s="16">
        <f>SUM(T9:T23)</f>
        <v>4</v>
      </c>
      <c r="U24" s="16">
        <f>SUM(U9:U23)</f>
        <v>12</v>
      </c>
      <c r="V24" s="16">
        <f>SUM(V9:V23)</f>
        <v>16</v>
      </c>
      <c r="W24" s="12">
        <f>'KAB SUKOHARJO'!W16</f>
        <v>6.4777327935222673E-2</v>
      </c>
      <c r="X24" s="16">
        <f>SUM(X9:X23)</f>
        <v>23</v>
      </c>
      <c r="Y24" s="16">
        <f>SUM(Y9:Y23)</f>
        <v>23</v>
      </c>
      <c r="Z24" s="16">
        <f>SUM(Z9:Z23)</f>
        <v>46</v>
      </c>
      <c r="AA24" s="12">
        <f>'KAB SUKOHARJO'!AA16</f>
        <v>0.15488215488215487</v>
      </c>
      <c r="AB24" s="15">
        <f>SUM(AB9:AB23)</f>
        <v>317</v>
      </c>
      <c r="AC24" s="12">
        <f>'KAB SUKOHARJO'!AC16</f>
        <v>8.203933747412008E-2</v>
      </c>
    </row>
    <row r="25" spans="1:29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</sheetData>
  <mergeCells count="13">
    <mergeCell ref="A1:K2"/>
    <mergeCell ref="A5:D5"/>
    <mergeCell ref="A6:D6"/>
    <mergeCell ref="A7:A8"/>
    <mergeCell ref="B7:C7"/>
    <mergeCell ref="D7:G7"/>
    <mergeCell ref="AB7:AC7"/>
    <mergeCell ref="A24:C24"/>
    <mergeCell ref="P7:S7"/>
    <mergeCell ref="T7:W7"/>
    <mergeCell ref="X7:AA7"/>
    <mergeCell ref="H7:K7"/>
    <mergeCell ref="L7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2023-07-24T03:53:36Z</dcterms:created>
  <dcterms:modified xsi:type="dcterms:W3CDTF">2026-01-28T01:50:30Z</dcterms:modified>
</cp:coreProperties>
</file>