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DISPERTAN\"/>
    </mc:Choice>
  </mc:AlternateContent>
  <xr:revisionPtr revIDLastSave="0" documentId="13_ncr:1_{EDA644A5-6B69-4AE7-8E3A-A06217B54BA9}" xr6:coauthVersionLast="47" xr6:coauthVersionMax="47" xr10:uidLastSave="{00000000-0000-0000-0000-000000000000}"/>
  <bookViews>
    <workbookView xWindow="-120" yWindow="-120" windowWidth="20730" windowHeight="11160" xr2:uid="{A2A10DE5-C94A-44CE-8610-E6EEB30A37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B22" i="1"/>
  <c r="G21" i="1"/>
  <c r="D20" i="1"/>
  <c r="G20" i="1" s="1"/>
  <c r="D19" i="1"/>
  <c r="G19" i="1" s="1"/>
  <c r="D18" i="1"/>
  <c r="G18" i="1" s="1"/>
  <c r="E17" i="1"/>
  <c r="D17" i="1"/>
  <c r="D16" i="1"/>
  <c r="G16" i="1" s="1"/>
  <c r="D15" i="1"/>
  <c r="G15" i="1" s="1"/>
  <c r="E14" i="1"/>
  <c r="D14" i="1"/>
  <c r="G14" i="1" s="1"/>
  <c r="G13" i="1"/>
  <c r="D13" i="1"/>
  <c r="E12" i="1"/>
  <c r="D12" i="1"/>
  <c r="G12" i="1" s="1"/>
  <c r="E11" i="1"/>
  <c r="E22" i="1" s="1"/>
  <c r="D11" i="1"/>
  <c r="D10" i="1"/>
  <c r="G10" i="1" s="1"/>
  <c r="D9" i="1"/>
  <c r="D22" i="1" s="1"/>
  <c r="G17" i="1" l="1"/>
  <c r="G22" i="1"/>
  <c r="G11" i="1"/>
  <c r="G9" i="1"/>
</calcChain>
</file>

<file path=xl/sharedStrings.xml><?xml version="1.0" encoding="utf-8"?>
<sst xmlns="http://schemas.openxmlformats.org/spreadsheetml/2006/main" count="24" uniqueCount="23">
  <si>
    <t xml:space="preserve"> di Kabupaten Sukoharjo Tahun 2021 (Ton)</t>
  </si>
  <si>
    <t>Kecamatan</t>
  </si>
  <si>
    <t>Perairan</t>
  </si>
  <si>
    <t>Budidaya</t>
  </si>
  <si>
    <t>Jumlah</t>
  </si>
  <si>
    <t>Tambak</t>
  </si>
  <si>
    <t>Kolam</t>
  </si>
  <si>
    <t>Keramba</t>
  </si>
  <si>
    <t>Sawah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</si>
  <si>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</si>
  <si>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</si>
  <si>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</si>
  <si>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</si>
  <si>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</si>
  <si>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</si>
  <si>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</si>
  <si>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</si>
  <si>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</si>
  <si>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</si>
  <si>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</si>
  <si>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</si>
  <si>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Bidang Perikanan Kabupaten Sukoharjo</t>
  </si>
  <si>
    <t>Banyaknya Produksi Perikanan Darat Menurut Kecamatan dan Sub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</si>
</sst>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_);\(0\)"/>
    <numFmt numFmtId="165" formatCode="_(* #,##0.00_);_(* \(#,##0.00\);_(* &quot;-&quot;??_);_(@_)"/>
    <numFmt numFmtId="166" formatCode="_(* #,##0.000_);_(* \(#,##0.000\);_(* &quot;-&quot;??_);_(@_)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9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theme="2"/>
      </left>
      <right style="thin">
        <color theme="2"/>
      </right>
      <top style="dashed">
        <color indexed="64"/>
      </top>
      <bottom style="dashed">
        <color theme="1"/>
      </bottom>
      <diagonal/>
    </border>
    <border>
      <left style="thin">
        <color theme="2"/>
      </left>
      <right style="thin">
        <color theme="2"/>
      </right>
      <top style="dashed">
        <color theme="1"/>
      </top>
      <bottom style="dashed">
        <color theme="1"/>
      </bottom>
      <diagonal/>
    </border>
    <border>
      <left style="thin">
        <color theme="2"/>
      </left>
      <right style="thin">
        <color theme="2"/>
      </right>
      <top style="dashed">
        <color theme="1"/>
      </top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 applyAlignment="1">
      <alignment horizontal="right" vertical="center"/>
    </xf>
    <xf numFmtId="43" fontId="2" fillId="0" borderId="4" xfId="1" applyFont="1" applyBorder="1" applyAlignment="1">
      <alignment horizontal="right" vertical="center"/>
    </xf>
    <xf numFmtId="165" fontId="3" fillId="0" borderId="4" xfId="1" applyNumberFormat="1" applyFont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/>
    </xf>
    <xf numFmtId="165" fontId="2" fillId="0" borderId="5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2" fillId="2" borderId="7" xfId="1" applyNumberFormat="1" applyFont="1" applyFill="1" applyBorder="1" applyAlignment="1">
      <alignment horizontal="right" vertical="center"/>
    </xf>
    <xf numFmtId="165" fontId="2" fillId="2" borderId="8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167" fontId="4" fillId="0" borderId="0" xfId="1" applyNumberFormat="1" applyFont="1" applyAlignment="1">
      <alignment horizontal="right" vertical="center"/>
    </xf>
    <xf numFmtId="43" fontId="4" fillId="0" borderId="4" xfId="1" applyFont="1" applyBorder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0" borderId="4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right" vertical="center"/>
    </xf>
    <xf numFmtId="43" fontId="3" fillId="0" borderId="4" xfId="1" applyFont="1" applyBorder="1" applyAlignment="1">
      <alignment horizontal="right" vertical="center"/>
    </xf>
    <xf numFmtId="165" fontId="3" fillId="0" borderId="2" xfId="1" applyNumberFormat="1" applyFont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41" fontId="5" fillId="0" borderId="0" xfId="2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6609-2493-47E1-8F69-116819A8E1FE}">
  <dimension ref="A1:G25"/>
  <sheetViews>
    <sheetView tabSelected="1" workbookViewId="0">
      <selection activeCell="E4" sqref="E4"/>
    </sheetView>
  </sheetViews>
  <sheetFormatPr defaultRowHeight="15" x14ac:dyDescent="0.25"/>
  <sheetData>
    <row r="1" spans="1:7" x14ac:dyDescent="0.25">
      <c r="A1" s="28" t="s">
        <v>22</v>
      </c>
      <c r="B1" s="28"/>
      <c r="C1" s="28"/>
      <c r="D1" s="28"/>
      <c r="E1" s="28"/>
      <c r="F1" s="28"/>
      <c r="G1" s="28"/>
    </row>
    <row r="2" spans="1:7" x14ac:dyDescent="0.25">
      <c r="A2" s="28" t="s">
        <v>0</v>
      </c>
      <c r="B2" s="28"/>
      <c r="C2" s="28"/>
      <c r="D2" s="28"/>
      <c r="E2" s="28"/>
      <c r="F2" s="28"/>
      <c r="G2" s="28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29" t="s">
        <v>1</v>
      </c>
      <c r="B5" s="29" t="s">
        <v>2</v>
      </c>
      <c r="C5" s="31" t="s">
        <v>3</v>
      </c>
      <c r="D5" s="31"/>
      <c r="E5" s="31"/>
      <c r="F5" s="31"/>
      <c r="G5" s="29" t="s">
        <v>4</v>
      </c>
    </row>
    <row r="6" spans="1:7" x14ac:dyDescent="0.25">
      <c r="A6" s="30"/>
      <c r="B6" s="30"/>
      <c r="C6" s="2" t="s">
        <v>5</v>
      </c>
      <c r="D6" s="2" t="s">
        <v>6</v>
      </c>
      <c r="E6" s="2" t="s">
        <v>7</v>
      </c>
      <c r="F6" s="2" t="s">
        <v>8</v>
      </c>
      <c r="G6" s="30"/>
    </row>
    <row r="7" spans="1:7" x14ac:dyDescent="0.25">
      <c r="A7" s="3">
        <v>-1</v>
      </c>
      <c r="B7" s="3">
        <v>-2</v>
      </c>
      <c r="C7" s="3">
        <v>-3</v>
      </c>
      <c r="D7" s="3">
        <v>-4</v>
      </c>
      <c r="E7" s="3">
        <v>-5</v>
      </c>
      <c r="F7" s="3">
        <v>-6</v>
      </c>
      <c r="G7" s="3">
        <v>-7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4" t="s">
        <v>9</v>
      </c>
      <c r="B9" s="5">
        <v>24.506</v>
      </c>
      <c r="C9" s="6">
        <v>0</v>
      </c>
      <c r="D9" s="7">
        <f>630506.55/1000</f>
        <v>630.50655000000006</v>
      </c>
      <c r="E9" s="8">
        <v>0</v>
      </c>
      <c r="F9" s="8">
        <v>0</v>
      </c>
      <c r="G9" s="8">
        <f>SUM(B9:F9)</f>
        <v>655.01255000000003</v>
      </c>
    </row>
    <row r="10" spans="1:7" x14ac:dyDescent="0.25">
      <c r="A10" s="9" t="s">
        <v>10</v>
      </c>
      <c r="B10" s="5">
        <v>21.831</v>
      </c>
      <c r="C10" s="6">
        <v>0</v>
      </c>
      <c r="D10" s="7">
        <f>648379.75/1000</f>
        <v>648.37974999999994</v>
      </c>
      <c r="E10" s="10">
        <v>0</v>
      </c>
      <c r="F10" s="11">
        <v>0</v>
      </c>
      <c r="G10" s="8">
        <f t="shared" ref="G10:G21" si="0">SUM(B10:F10)</f>
        <v>670.21074999999996</v>
      </c>
    </row>
    <row r="11" spans="1:7" x14ac:dyDescent="0.25">
      <c r="A11" s="9" t="s">
        <v>11</v>
      </c>
      <c r="B11" s="5">
        <v>37.235999999999997</v>
      </c>
      <c r="C11" s="6">
        <v>0</v>
      </c>
      <c r="D11" s="7">
        <f>834604.5/1000</f>
        <v>834.60450000000003</v>
      </c>
      <c r="E11" s="10">
        <f>335871.8631/1000</f>
        <v>335.87186310000004</v>
      </c>
      <c r="F11" s="12">
        <v>0</v>
      </c>
      <c r="G11" s="8">
        <f t="shared" si="0"/>
        <v>1207.7123630999999</v>
      </c>
    </row>
    <row r="12" spans="1:7" x14ac:dyDescent="0.25">
      <c r="A12" s="9" t="s">
        <v>12</v>
      </c>
      <c r="B12" s="5">
        <v>42.759</v>
      </c>
      <c r="C12" s="6">
        <v>0</v>
      </c>
      <c r="D12" s="7">
        <f>1319406.7/1000</f>
        <v>1319.4067</v>
      </c>
      <c r="E12" s="10">
        <f>141719.5852/1000</f>
        <v>141.71958520000001</v>
      </c>
      <c r="F12" s="12">
        <v>0</v>
      </c>
      <c r="G12" s="8">
        <f t="shared" si="0"/>
        <v>1503.8852852</v>
      </c>
    </row>
    <row r="13" spans="1:7" x14ac:dyDescent="0.25">
      <c r="A13" s="9" t="s">
        <v>13</v>
      </c>
      <c r="B13" s="5">
        <v>52.652999999999999</v>
      </c>
      <c r="C13" s="6">
        <v>0</v>
      </c>
      <c r="D13" s="7">
        <f>1385981.85/1000</f>
        <v>1385.9818500000001</v>
      </c>
      <c r="E13" s="10">
        <v>0</v>
      </c>
      <c r="F13" s="12">
        <v>0</v>
      </c>
      <c r="G13" s="8">
        <f t="shared" si="0"/>
        <v>1438.6348500000001</v>
      </c>
    </row>
    <row r="14" spans="1:7" x14ac:dyDescent="0.25">
      <c r="A14" s="9" t="s">
        <v>14</v>
      </c>
      <c r="B14" s="5">
        <v>73.709000000000003</v>
      </c>
      <c r="C14" s="6">
        <v>0</v>
      </c>
      <c r="D14" s="7">
        <f>796239/1000</f>
        <v>796.23900000000003</v>
      </c>
      <c r="E14" s="10">
        <f>1017178.308/1000</f>
        <v>1017.178308</v>
      </c>
      <c r="F14" s="12">
        <v>0</v>
      </c>
      <c r="G14" s="8">
        <f t="shared" si="0"/>
        <v>1887.1263080000001</v>
      </c>
    </row>
    <row r="15" spans="1:7" x14ac:dyDescent="0.25">
      <c r="A15" s="9" t="s">
        <v>15</v>
      </c>
      <c r="B15" s="5">
        <v>18.5</v>
      </c>
      <c r="C15" s="6">
        <v>0</v>
      </c>
      <c r="D15" s="7">
        <f>1303356.68/1000</f>
        <v>1303.3566799999999</v>
      </c>
      <c r="E15" s="10">
        <v>0</v>
      </c>
      <c r="F15" s="12">
        <v>0</v>
      </c>
      <c r="G15" s="8">
        <f t="shared" si="0"/>
        <v>1321.8566799999999</v>
      </c>
    </row>
    <row r="16" spans="1:7" x14ac:dyDescent="0.25">
      <c r="A16" s="9" t="s">
        <v>16</v>
      </c>
      <c r="B16" s="5">
        <v>22.777999999999999</v>
      </c>
      <c r="C16" s="6">
        <v>0</v>
      </c>
      <c r="D16" s="7">
        <f>953143.898/1000</f>
        <v>953.14389800000004</v>
      </c>
      <c r="E16" s="10">
        <v>0</v>
      </c>
      <c r="F16" s="12">
        <v>0</v>
      </c>
      <c r="G16" s="8">
        <f t="shared" si="0"/>
        <v>975.92189800000006</v>
      </c>
    </row>
    <row r="17" spans="1:7" x14ac:dyDescent="0.25">
      <c r="A17" s="9" t="s">
        <v>17</v>
      </c>
      <c r="B17" s="5">
        <v>39.677999999999997</v>
      </c>
      <c r="C17" s="6">
        <v>0</v>
      </c>
      <c r="D17" s="7">
        <f>1164056.285/1000</f>
        <v>1164.0562849999999</v>
      </c>
      <c r="E17" s="10">
        <f>629528.3473/1000</f>
        <v>629.52834730000006</v>
      </c>
      <c r="F17" s="12">
        <v>0</v>
      </c>
      <c r="G17" s="8">
        <f t="shared" si="0"/>
        <v>1833.2626323</v>
      </c>
    </row>
    <row r="18" spans="1:7" x14ac:dyDescent="0.25">
      <c r="A18" s="9" t="s">
        <v>18</v>
      </c>
      <c r="B18" s="5">
        <v>19.725000000000001</v>
      </c>
      <c r="C18" s="6">
        <v>0</v>
      </c>
      <c r="D18" s="7">
        <f>962376.443/1000</f>
        <v>962.37644299999999</v>
      </c>
      <c r="E18" s="10">
        <v>0</v>
      </c>
      <c r="F18" s="12">
        <v>0</v>
      </c>
      <c r="G18" s="8">
        <f t="shared" si="0"/>
        <v>982.10144300000002</v>
      </c>
    </row>
    <row r="19" spans="1:7" x14ac:dyDescent="0.25">
      <c r="A19" s="9" t="s">
        <v>19</v>
      </c>
      <c r="B19" s="5">
        <v>19.712</v>
      </c>
      <c r="C19" s="6">
        <v>0</v>
      </c>
      <c r="D19" s="7">
        <f>933725.518/1000</f>
        <v>933.72551800000008</v>
      </c>
      <c r="E19" s="10">
        <v>0</v>
      </c>
      <c r="F19" s="13">
        <v>0</v>
      </c>
      <c r="G19" s="8">
        <f t="shared" si="0"/>
        <v>953.43751800000007</v>
      </c>
    </row>
    <row r="20" spans="1:7" x14ac:dyDescent="0.25">
      <c r="A20" s="9" t="s">
        <v>20</v>
      </c>
      <c r="B20" s="5">
        <v>19.312999999999999</v>
      </c>
      <c r="C20" s="6">
        <v>0</v>
      </c>
      <c r="D20" s="7">
        <f>1160666.9/1000</f>
        <v>1160.6668999999999</v>
      </c>
      <c r="E20" s="10">
        <v>0</v>
      </c>
      <c r="F20" s="8">
        <v>0</v>
      </c>
      <c r="G20" s="8">
        <f t="shared" si="0"/>
        <v>1179.9799</v>
      </c>
    </row>
    <row r="21" spans="1:7" x14ac:dyDescent="0.25">
      <c r="A21" s="14"/>
      <c r="B21" s="15"/>
      <c r="C21" s="16">
        <v>0</v>
      </c>
      <c r="D21" s="17"/>
      <c r="E21" s="18"/>
      <c r="F21" s="19">
        <v>0</v>
      </c>
      <c r="G21" s="19">
        <f t="shared" si="0"/>
        <v>0</v>
      </c>
    </row>
    <row r="22" spans="1:7" x14ac:dyDescent="0.25">
      <c r="A22" s="20" t="s">
        <v>4</v>
      </c>
      <c r="B22" s="21">
        <f>SUM(B9:B21)</f>
        <v>392.40000000000003</v>
      </c>
      <c r="C22" s="22">
        <v>0</v>
      </c>
      <c r="D22" s="23">
        <f>SUM(D9:D21)</f>
        <v>12092.444073999999</v>
      </c>
      <c r="E22" s="23">
        <f>SUM(E9:E21)</f>
        <v>2124.2981036000001</v>
      </c>
      <c r="F22" s="23">
        <f>SUM(F9:F21)</f>
        <v>0</v>
      </c>
      <c r="G22" s="7">
        <f>SUM(B22:F22)</f>
        <v>14609.142177599999</v>
      </c>
    </row>
    <row r="23" spans="1:7" x14ac:dyDescent="0.25">
      <c r="A23" s="2"/>
      <c r="B23" s="24"/>
      <c r="C23" s="25"/>
      <c r="D23" s="24"/>
      <c r="E23" s="24"/>
      <c r="F23" s="25"/>
      <c r="G23" s="24"/>
    </row>
    <row r="24" spans="1:7" ht="15.75" x14ac:dyDescent="0.25">
      <c r="A24" s="1"/>
      <c r="B24" s="26"/>
      <c r="C24" s="1"/>
      <c r="D24" s="27"/>
      <c r="E24" s="1"/>
      <c r="F24" s="1"/>
      <c r="G24" s="1"/>
    </row>
    <row r="25" spans="1:7" ht="15.75" x14ac:dyDescent="0.25">
      <c r="A25" s="1" t="s">
        <v>21</v>
      </c>
      <c r="B25" s="1"/>
      <c r="C25" s="1"/>
      <c r="D25" s="27"/>
      <c r="E25" s="1"/>
      <c r="F25" s="1"/>
      <c r="G25" s="1"/>
    </row>
  </sheetData>
  <mergeCells count="6">
    <mergeCell ref="A1:G1"/>
    <mergeCell ref="A2:G2"/>
    <mergeCell ref="A5:A6"/>
    <mergeCell ref="B5:B6"/>
    <mergeCell ref="C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2022-11-03T03:33:45Z</dcterms:created>
  <dcterms:modified xsi:type="dcterms:W3CDTF">2022-11-03T03:37:04Z</dcterms:modified>
</cp:coreProperties>
</file>