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ata DKB - (OPEN DATA)\DKB 2024\SEM 2\Olahant sem 2 th 2024\"/>
    </mc:Choice>
  </mc:AlternateContent>
  <xr:revisionPtr revIDLastSave="0" documentId="13_ncr:1_{AF0890F7-5345-409A-8E8E-84CAA7D2AD69}" xr6:coauthVersionLast="47" xr6:coauthVersionMax="47" xr10:uidLastSave="{00000000-0000-0000-0000-000000000000}"/>
  <bookViews>
    <workbookView xWindow="-120" yWindow="-120" windowWidth="24240" windowHeight="13140" firstSheet="4" activeTab="12" xr2:uid="{430B9F59-103C-4114-9091-9F1430C94A4F}"/>
  </bookViews>
  <sheets>
    <sheet name="KAB. SUKOHARJO" sheetId="1" r:id="rId1"/>
    <sheet name="WERU" sheetId="2" r:id="rId2"/>
    <sheet name="BULU" sheetId="4" r:id="rId3"/>
    <sheet name="TAWANGSARI" sheetId="5" r:id="rId4"/>
    <sheet name="SUKOHARJO" sheetId="6" r:id="rId5"/>
    <sheet name="NGUTER" sheetId="7" r:id="rId6"/>
    <sheet name="BENDOSARI" sheetId="8" r:id="rId7"/>
    <sheet name="POLOKARTO" sheetId="9" r:id="rId8"/>
    <sheet name="MOJOLABAN" sheetId="10" r:id="rId9"/>
    <sheet name="GROGOL" sheetId="11" r:id="rId10"/>
    <sheet name="BAKI" sheetId="12" r:id="rId11"/>
    <sheet name="GATAK" sheetId="13" r:id="rId12"/>
    <sheet name="KARTASURA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4" l="1"/>
  <c r="J9" i="14"/>
  <c r="J10" i="14"/>
  <c r="J11" i="14"/>
  <c r="J12" i="14"/>
  <c r="J13" i="14"/>
  <c r="J14" i="14"/>
  <c r="J15" i="14"/>
  <c r="J16" i="14"/>
  <c r="J17" i="14"/>
  <c r="J18" i="14"/>
  <c r="J19" i="14"/>
  <c r="N12" i="14"/>
  <c r="N14" i="14"/>
  <c r="N16" i="14"/>
  <c r="N19" i="14"/>
  <c r="M9" i="14"/>
  <c r="N9" i="14" s="1"/>
  <c r="M10" i="14"/>
  <c r="N10" i="14" s="1"/>
  <c r="M11" i="14"/>
  <c r="N11" i="14" s="1"/>
  <c r="M12" i="14"/>
  <c r="M13" i="14"/>
  <c r="N13" i="14" s="1"/>
  <c r="M14" i="14"/>
  <c r="M15" i="14"/>
  <c r="N15" i="14" s="1"/>
  <c r="M16" i="14"/>
  <c r="M17" i="14"/>
  <c r="N17" i="14" s="1"/>
  <c r="M18" i="14"/>
  <c r="N18" i="14" s="1"/>
  <c r="M19" i="14"/>
  <c r="M8" i="14"/>
  <c r="N8" i="14" s="1"/>
  <c r="I9" i="14"/>
  <c r="I10" i="14"/>
  <c r="I11" i="14"/>
  <c r="I12" i="14"/>
  <c r="I13" i="14"/>
  <c r="I14" i="14"/>
  <c r="I15" i="14"/>
  <c r="I16" i="14"/>
  <c r="I17" i="14"/>
  <c r="I18" i="14"/>
  <c r="I19" i="14"/>
  <c r="I8" i="14"/>
  <c r="F9" i="14"/>
  <c r="F10" i="14"/>
  <c r="F11" i="14"/>
  <c r="F12" i="14"/>
  <c r="F13" i="14"/>
  <c r="F14" i="14"/>
  <c r="F15" i="14"/>
  <c r="F16" i="14"/>
  <c r="F17" i="14"/>
  <c r="F18" i="14"/>
  <c r="F19" i="14"/>
  <c r="F8" i="14"/>
  <c r="F20" i="14" s="1"/>
  <c r="L20" i="14"/>
  <c r="K20" i="14"/>
  <c r="H20" i="14"/>
  <c r="G20" i="14"/>
  <c r="E20" i="14"/>
  <c r="D20" i="14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8" i="13"/>
  <c r="I9" i="13"/>
  <c r="I10" i="13"/>
  <c r="I11" i="13"/>
  <c r="I12" i="13"/>
  <c r="I13" i="13"/>
  <c r="I14" i="13"/>
  <c r="I15" i="13"/>
  <c r="I16" i="13"/>
  <c r="I17" i="13"/>
  <c r="I18" i="13"/>
  <c r="I22" i="13" s="1"/>
  <c r="I19" i="13"/>
  <c r="I20" i="13"/>
  <c r="I21" i="13"/>
  <c r="I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8" i="13"/>
  <c r="L22" i="13"/>
  <c r="K22" i="13"/>
  <c r="H22" i="13"/>
  <c r="G22" i="13"/>
  <c r="E22" i="13"/>
  <c r="D22" i="13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8" i="12"/>
  <c r="L22" i="12"/>
  <c r="K22" i="12"/>
  <c r="H22" i="12"/>
  <c r="G22" i="12"/>
  <c r="E22" i="12"/>
  <c r="D22" i="12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8" i="11"/>
  <c r="F9" i="11"/>
  <c r="F10" i="11"/>
  <c r="F11" i="11"/>
  <c r="F12" i="11"/>
  <c r="F13" i="11"/>
  <c r="F14" i="11"/>
  <c r="F15" i="11"/>
  <c r="F16" i="11"/>
  <c r="F17" i="11"/>
  <c r="F22" i="11" s="1"/>
  <c r="F18" i="11"/>
  <c r="F19" i="11"/>
  <c r="F20" i="11"/>
  <c r="F21" i="11"/>
  <c r="F8" i="11"/>
  <c r="L22" i="11"/>
  <c r="K22" i="11"/>
  <c r="H22" i="11"/>
  <c r="G22" i="11"/>
  <c r="E22" i="11"/>
  <c r="D22" i="11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N23" i="10"/>
  <c r="J23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8" i="10"/>
  <c r="L23" i="10"/>
  <c r="K23" i="10"/>
  <c r="H23" i="10"/>
  <c r="G23" i="10"/>
  <c r="E23" i="10"/>
  <c r="D23" i="10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8" i="9"/>
  <c r="I9" i="9"/>
  <c r="I10" i="9"/>
  <c r="I25" i="9" s="1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8" i="9"/>
  <c r="L25" i="9"/>
  <c r="K25" i="9"/>
  <c r="E25" i="9"/>
  <c r="G25" i="9"/>
  <c r="H25" i="9"/>
  <c r="D25" i="9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8" i="8"/>
  <c r="F9" i="8"/>
  <c r="F10" i="8"/>
  <c r="F11" i="8"/>
  <c r="F12" i="8"/>
  <c r="F13" i="8"/>
  <c r="F14" i="8"/>
  <c r="F15" i="8"/>
  <c r="F16" i="8"/>
  <c r="F17" i="8"/>
  <c r="F18" i="8"/>
  <c r="F19" i="8"/>
  <c r="F20" i="8"/>
  <c r="F22" i="8" s="1"/>
  <c r="F21" i="8"/>
  <c r="F8" i="8"/>
  <c r="L22" i="8"/>
  <c r="K22" i="8"/>
  <c r="H22" i="8"/>
  <c r="G22" i="8"/>
  <c r="E22" i="8"/>
  <c r="D22" i="8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8" i="7"/>
  <c r="I24" i="7" s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8" i="7"/>
  <c r="L24" i="7"/>
  <c r="K24" i="7"/>
  <c r="E24" i="7"/>
  <c r="G24" i="7"/>
  <c r="H24" i="7"/>
  <c r="D24" i="7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8" i="6"/>
  <c r="L22" i="6"/>
  <c r="K22" i="6"/>
  <c r="H22" i="6"/>
  <c r="G22" i="6"/>
  <c r="E22" i="6"/>
  <c r="D22" i="6"/>
  <c r="J20" i="5"/>
  <c r="N8" i="5"/>
  <c r="N9" i="5"/>
  <c r="N10" i="5"/>
  <c r="N11" i="5"/>
  <c r="N12" i="5"/>
  <c r="N13" i="5"/>
  <c r="N14" i="5"/>
  <c r="N15" i="5"/>
  <c r="N16" i="5"/>
  <c r="N17" i="5"/>
  <c r="N18" i="5"/>
  <c r="N19" i="5"/>
  <c r="M20" i="5"/>
  <c r="M8" i="5"/>
  <c r="M9" i="5"/>
  <c r="M10" i="5"/>
  <c r="M11" i="5"/>
  <c r="M12" i="5"/>
  <c r="M13" i="5"/>
  <c r="M14" i="5"/>
  <c r="M15" i="5"/>
  <c r="M16" i="5"/>
  <c r="M17" i="5"/>
  <c r="M18" i="5"/>
  <c r="M19" i="5"/>
  <c r="J8" i="5"/>
  <c r="J9" i="5"/>
  <c r="J10" i="5"/>
  <c r="J11" i="5"/>
  <c r="J12" i="5"/>
  <c r="J13" i="5"/>
  <c r="J14" i="5"/>
  <c r="J15" i="5"/>
  <c r="J16" i="5"/>
  <c r="J17" i="5"/>
  <c r="J18" i="5"/>
  <c r="J19" i="5"/>
  <c r="I9" i="5"/>
  <c r="I10" i="5"/>
  <c r="I11" i="5"/>
  <c r="I12" i="5"/>
  <c r="I13" i="5"/>
  <c r="I14" i="5"/>
  <c r="I15" i="5"/>
  <c r="I16" i="5"/>
  <c r="I17" i="5"/>
  <c r="I18" i="5"/>
  <c r="I19" i="5"/>
  <c r="I8" i="5"/>
  <c r="F9" i="5"/>
  <c r="F10" i="5"/>
  <c r="F11" i="5"/>
  <c r="F12" i="5"/>
  <c r="F13" i="5"/>
  <c r="F14" i="5"/>
  <c r="F15" i="5"/>
  <c r="F16" i="5"/>
  <c r="F17" i="5"/>
  <c r="F18" i="5"/>
  <c r="F19" i="5"/>
  <c r="F8" i="5"/>
  <c r="L20" i="5"/>
  <c r="K20" i="5"/>
  <c r="H20" i="5"/>
  <c r="G20" i="5"/>
  <c r="E20" i="5"/>
  <c r="D20" i="5"/>
  <c r="F20" i="4"/>
  <c r="M20" i="4"/>
  <c r="J8" i="4"/>
  <c r="J9" i="4"/>
  <c r="J10" i="4"/>
  <c r="J11" i="4"/>
  <c r="J12" i="4"/>
  <c r="J13" i="4"/>
  <c r="J14" i="4"/>
  <c r="J15" i="4"/>
  <c r="J16" i="4"/>
  <c r="J17" i="4"/>
  <c r="J18" i="4"/>
  <c r="J19" i="4"/>
  <c r="N9" i="4"/>
  <c r="N10" i="4"/>
  <c r="N11" i="4"/>
  <c r="N12" i="4"/>
  <c r="N13" i="4"/>
  <c r="N14" i="4"/>
  <c r="N15" i="4"/>
  <c r="N16" i="4"/>
  <c r="N17" i="4"/>
  <c r="N18" i="4"/>
  <c r="N19" i="4"/>
  <c r="N8" i="4"/>
  <c r="M9" i="4"/>
  <c r="M10" i="4"/>
  <c r="M11" i="4"/>
  <c r="M12" i="4"/>
  <c r="M13" i="4"/>
  <c r="M14" i="4"/>
  <c r="M15" i="4"/>
  <c r="M16" i="4"/>
  <c r="M17" i="4"/>
  <c r="M18" i="4"/>
  <c r="M19" i="4"/>
  <c r="M8" i="4"/>
  <c r="I9" i="4"/>
  <c r="I10" i="4"/>
  <c r="I11" i="4"/>
  <c r="I12" i="4"/>
  <c r="I13" i="4"/>
  <c r="I14" i="4"/>
  <c r="I15" i="4"/>
  <c r="I16" i="4"/>
  <c r="I17" i="4"/>
  <c r="I18" i="4"/>
  <c r="I19" i="4"/>
  <c r="I8" i="4"/>
  <c r="I20" i="4" s="1"/>
  <c r="F9" i="4"/>
  <c r="F10" i="4"/>
  <c r="F11" i="4"/>
  <c r="F12" i="4"/>
  <c r="F13" i="4"/>
  <c r="F14" i="4"/>
  <c r="F15" i="4"/>
  <c r="F16" i="4"/>
  <c r="F17" i="4"/>
  <c r="F18" i="4"/>
  <c r="F19" i="4"/>
  <c r="F8" i="4"/>
  <c r="L20" i="4"/>
  <c r="K20" i="4"/>
  <c r="H20" i="4"/>
  <c r="G20" i="4"/>
  <c r="E20" i="4"/>
  <c r="D20" i="4"/>
  <c r="M9" i="2"/>
  <c r="M10" i="2"/>
  <c r="M11" i="2"/>
  <c r="M12" i="2"/>
  <c r="M13" i="2"/>
  <c r="M14" i="2"/>
  <c r="M15" i="2"/>
  <c r="M16" i="2"/>
  <c r="M17" i="2"/>
  <c r="M18" i="2"/>
  <c r="N18" i="2" s="1"/>
  <c r="M19" i="2"/>
  <c r="N19" i="2" s="1"/>
  <c r="M20" i="2"/>
  <c r="N15" i="2"/>
  <c r="M8" i="2"/>
  <c r="I21" i="2"/>
  <c r="I9" i="2"/>
  <c r="J9" i="2" s="1"/>
  <c r="I10" i="2"/>
  <c r="J10" i="2" s="1"/>
  <c r="I11" i="2"/>
  <c r="I12" i="2"/>
  <c r="I13" i="2"/>
  <c r="I14" i="2"/>
  <c r="I15" i="2"/>
  <c r="I16" i="2"/>
  <c r="I17" i="2"/>
  <c r="I18" i="2"/>
  <c r="I19" i="2"/>
  <c r="I20" i="2"/>
  <c r="I8" i="2"/>
  <c r="F9" i="2"/>
  <c r="F10" i="2"/>
  <c r="F11" i="2"/>
  <c r="F12" i="2"/>
  <c r="F13" i="2"/>
  <c r="F14" i="2"/>
  <c r="F15" i="2"/>
  <c r="F16" i="2"/>
  <c r="F17" i="2"/>
  <c r="J17" i="2" s="1"/>
  <c r="F18" i="2"/>
  <c r="F19" i="2"/>
  <c r="F20" i="2"/>
  <c r="N13" i="2"/>
  <c r="F8" i="2"/>
  <c r="N12" i="2"/>
  <c r="N14" i="2"/>
  <c r="J12" i="2"/>
  <c r="J14" i="2"/>
  <c r="J19" i="2"/>
  <c r="E21" i="2"/>
  <c r="G21" i="2"/>
  <c r="H21" i="2"/>
  <c r="K21" i="2"/>
  <c r="L21" i="2"/>
  <c r="D21" i="2"/>
  <c r="N9" i="1"/>
  <c r="M9" i="1"/>
  <c r="M10" i="1"/>
  <c r="N10" i="1" s="1"/>
  <c r="M11" i="1"/>
  <c r="M12" i="1"/>
  <c r="M13" i="1"/>
  <c r="M14" i="1"/>
  <c r="M15" i="1"/>
  <c r="M16" i="1"/>
  <c r="N16" i="1" s="1"/>
  <c r="M17" i="1"/>
  <c r="M18" i="1"/>
  <c r="M19" i="1"/>
  <c r="M8" i="1"/>
  <c r="I20" i="1"/>
  <c r="J20" i="1" s="1"/>
  <c r="F20" i="1"/>
  <c r="J19" i="1"/>
  <c r="E20" i="1"/>
  <c r="G20" i="1"/>
  <c r="H20" i="1"/>
  <c r="K20" i="1"/>
  <c r="L20" i="1"/>
  <c r="D20" i="1"/>
  <c r="I9" i="1"/>
  <c r="I10" i="1"/>
  <c r="J10" i="1" s="1"/>
  <c r="I11" i="1"/>
  <c r="I12" i="1"/>
  <c r="I13" i="1"/>
  <c r="J13" i="1" s="1"/>
  <c r="I14" i="1"/>
  <c r="I15" i="1"/>
  <c r="I16" i="1"/>
  <c r="I17" i="1"/>
  <c r="I18" i="1"/>
  <c r="I19" i="1"/>
  <c r="J11" i="1"/>
  <c r="I8" i="1"/>
  <c r="F9" i="1"/>
  <c r="F10" i="1"/>
  <c r="F11" i="1"/>
  <c r="F12" i="1"/>
  <c r="F13" i="1"/>
  <c r="F14" i="1"/>
  <c r="F15" i="1"/>
  <c r="J15" i="1" s="1"/>
  <c r="F16" i="1"/>
  <c r="J16" i="1" s="1"/>
  <c r="F17" i="1"/>
  <c r="J17" i="1" s="1"/>
  <c r="F18" i="1"/>
  <c r="F19" i="1"/>
  <c r="F8" i="1"/>
  <c r="J8" i="1" s="1"/>
  <c r="J9" i="1"/>
  <c r="N13" i="1"/>
  <c r="J14" i="1"/>
  <c r="N14" i="1"/>
  <c r="I20" i="14" l="1"/>
  <c r="J20" i="14" s="1"/>
  <c r="M20" i="14"/>
  <c r="N20" i="14"/>
  <c r="M22" i="13"/>
  <c r="F22" i="13"/>
  <c r="J22" i="13" s="1"/>
  <c r="M22" i="12"/>
  <c r="N22" i="12" s="1"/>
  <c r="F22" i="12"/>
  <c r="I22" i="12"/>
  <c r="J22" i="12" s="1"/>
  <c r="M22" i="11"/>
  <c r="N22" i="11" s="1"/>
  <c r="I22" i="11"/>
  <c r="J22" i="11" s="1"/>
  <c r="M23" i="10"/>
  <c r="F23" i="10"/>
  <c r="I23" i="10"/>
  <c r="M25" i="9"/>
  <c r="F25" i="9"/>
  <c r="M22" i="8"/>
  <c r="N22" i="8" s="1"/>
  <c r="I22" i="8"/>
  <c r="J22" i="8" s="1"/>
  <c r="M24" i="7"/>
  <c r="F24" i="7"/>
  <c r="M22" i="6"/>
  <c r="I22" i="6"/>
  <c r="J22" i="6" s="1"/>
  <c r="F22" i="6"/>
  <c r="F20" i="5"/>
  <c r="I20" i="5"/>
  <c r="N20" i="4"/>
  <c r="J20" i="4"/>
  <c r="N10" i="2"/>
  <c r="M21" i="2"/>
  <c r="N9" i="2"/>
  <c r="N20" i="2"/>
  <c r="N8" i="2"/>
  <c r="J16" i="2"/>
  <c r="J11" i="2"/>
  <c r="N17" i="2"/>
  <c r="N16" i="2"/>
  <c r="N11" i="2"/>
  <c r="J18" i="2"/>
  <c r="J15" i="2"/>
  <c r="J13" i="2"/>
  <c r="J20" i="2"/>
  <c r="F21" i="2"/>
  <c r="J8" i="2"/>
  <c r="M20" i="1"/>
  <c r="N20" i="1" s="1"/>
  <c r="J18" i="1"/>
  <c r="J12" i="1"/>
  <c r="N19" i="1"/>
  <c r="N15" i="1"/>
  <c r="N12" i="1"/>
  <c r="N17" i="1"/>
  <c r="N11" i="1"/>
  <c r="N18" i="1"/>
  <c r="N8" i="1"/>
  <c r="N22" i="13" l="1"/>
  <c r="N25" i="9"/>
  <c r="N24" i="7"/>
  <c r="J24" i="7"/>
  <c r="N22" i="6"/>
  <c r="N20" i="5"/>
  <c r="N21" i="2"/>
  <c r="J21" i="2"/>
</calcChain>
</file>

<file path=xl/sharedStrings.xml><?xml version="1.0" encoding="utf-8"?>
<sst xmlns="http://schemas.openxmlformats.org/spreadsheetml/2006/main" count="644" uniqueCount="355">
  <si>
    <t>TOTAL</t>
  </si>
  <si>
    <t>KARTASURA</t>
  </si>
  <si>
    <t>GATAK</t>
  </si>
  <si>
    <t>BAKI</t>
  </si>
  <si>
    <t>GROGOL</t>
  </si>
  <si>
    <t>MOJOLABAN</t>
  </si>
  <si>
    <t>POLOKARTO</t>
  </si>
  <si>
    <t>BENDOSARI</t>
  </si>
  <si>
    <t>NGUTER</t>
  </si>
  <si>
    <t>SUKOHARJO</t>
  </si>
  <si>
    <t>TAWANGSARI</t>
  </si>
  <si>
    <t>BULU</t>
  </si>
  <si>
    <t>WERU</t>
  </si>
  <si>
    <t>%</t>
  </si>
  <si>
    <t>Jumlah</t>
  </si>
  <si>
    <t>Perempuan</t>
  </si>
  <si>
    <t>Laki-laki</t>
  </si>
  <si>
    <t>BELUM MEMILIKI AKTA CERAI</t>
  </si>
  <si>
    <t>MEMILIKI AKTA CERAI</t>
  </si>
  <si>
    <t>WILAYAH</t>
  </si>
  <si>
    <t>KODE</t>
  </si>
  <si>
    <t>NO</t>
  </si>
  <si>
    <t>Kabupaten/Kota : 33.11 SUKOHARJO</t>
  </si>
  <si>
    <t>Semester 2 Tahun 2024</t>
  </si>
  <si>
    <t>Jumlah Kepemilikan Akta Perceraian di Kabupaten Sukoharjo</t>
  </si>
  <si>
    <t>WAJIB AKTA CERAI*</t>
  </si>
  <si>
    <t>*Wajib Akta Cerai: Penduduk usia &gt;= 19 tahun yang berstatus cerai</t>
  </si>
  <si>
    <t xml:space="preserve">Kecamatan : 33.11.01 WERU </t>
  </si>
  <si>
    <t>33.11.01.2001</t>
  </si>
  <si>
    <t>33.11.01.2002</t>
  </si>
  <si>
    <t>KARANGTENGAH</t>
  </si>
  <si>
    <t>33.11.01.2003</t>
  </si>
  <si>
    <t>KARANGWUNI</t>
  </si>
  <si>
    <t>33.11.01.2004</t>
  </si>
  <si>
    <t>KRAJAN</t>
  </si>
  <si>
    <t>33.11.01.2005</t>
  </si>
  <si>
    <t>JATINGARANG</t>
  </si>
  <si>
    <t>33.11.01.2006</t>
  </si>
  <si>
    <t>KARANGANYAR</t>
  </si>
  <si>
    <t>33.11.01.2007</t>
  </si>
  <si>
    <t>ALASOMBO</t>
  </si>
  <si>
    <t>33.11.01.2008</t>
  </si>
  <si>
    <t>KARANGMOJO</t>
  </si>
  <si>
    <t>33.11.01.2009</t>
  </si>
  <si>
    <t>33.11.01.2010</t>
  </si>
  <si>
    <t>KARAKAN</t>
  </si>
  <si>
    <t>33.11.01.2011</t>
  </si>
  <si>
    <t>TEGALSARI</t>
  </si>
  <si>
    <t>33.11.01.2012</t>
  </si>
  <si>
    <t>TAWANG</t>
  </si>
  <si>
    <t>33.11.01.2013</t>
  </si>
  <si>
    <t>NGRECO</t>
  </si>
  <si>
    <t>33.11.02.2001</t>
  </si>
  <si>
    <t>SANGGANG</t>
  </si>
  <si>
    <t>33.11.02.2002</t>
  </si>
  <si>
    <t>KAMAL</t>
  </si>
  <si>
    <t>33.11.02.2003</t>
  </si>
  <si>
    <t>GENTAN</t>
  </si>
  <si>
    <t>33.11.02.2004</t>
  </si>
  <si>
    <t>KEDUNGSONO</t>
  </si>
  <si>
    <t>33.11.02.2005</t>
  </si>
  <si>
    <t>TIYARAN</t>
  </si>
  <si>
    <t>33.11.02.2006</t>
  </si>
  <si>
    <t>KARANGASEM</t>
  </si>
  <si>
    <t>33.11.02.2007</t>
  </si>
  <si>
    <t>33.11.02.2008</t>
  </si>
  <si>
    <t>KUNDEN</t>
  </si>
  <si>
    <t>33.11.02.2009</t>
  </si>
  <si>
    <t>PURON</t>
  </si>
  <si>
    <t>33.11.02.2010</t>
  </si>
  <si>
    <t>MALANGAN</t>
  </si>
  <si>
    <t>33.11.02.2011</t>
  </si>
  <si>
    <t>LENGKING</t>
  </si>
  <si>
    <t>33.11.02.2012</t>
  </si>
  <si>
    <t>NGASINAN</t>
  </si>
  <si>
    <t>33.11.03.2001</t>
  </si>
  <si>
    <t>PUNDUNGREJO</t>
  </si>
  <si>
    <t>33.11.03.2002</t>
  </si>
  <si>
    <t>WATUBONANG</t>
  </si>
  <si>
    <t>33.11.03.2003</t>
  </si>
  <si>
    <t>KEDUNGJAMBAL</t>
  </si>
  <si>
    <t>33.11.03.2004</t>
  </si>
  <si>
    <t>GRAJEGAN</t>
  </si>
  <si>
    <t>33.11.03.2005</t>
  </si>
  <si>
    <t>LOROG</t>
  </si>
  <si>
    <t>33.11.03.2006</t>
  </si>
  <si>
    <t>KATEGUHAN</t>
  </si>
  <si>
    <t>33.11.03.2007</t>
  </si>
  <si>
    <t>DALANGAN</t>
  </si>
  <si>
    <t>33.11.03.2008</t>
  </si>
  <si>
    <t>POJOK</t>
  </si>
  <si>
    <t>33.11.03.2009</t>
  </si>
  <si>
    <t>TANGKISAN</t>
  </si>
  <si>
    <t>33.11.03.2010</t>
  </si>
  <si>
    <t>PONOWAREN</t>
  </si>
  <si>
    <t>33.11.03.2011</t>
  </si>
  <si>
    <t>MAJASTO</t>
  </si>
  <si>
    <t>33.11.03.2012</t>
  </si>
  <si>
    <t>TAMBAKBOYO</t>
  </si>
  <si>
    <t>33.11.04.1001</t>
  </si>
  <si>
    <t>KENEP</t>
  </si>
  <si>
    <t>33.11.04.1002</t>
  </si>
  <si>
    <t>BANMATI</t>
  </si>
  <si>
    <t>33.11.04.1003</t>
  </si>
  <si>
    <t>MANDAN</t>
  </si>
  <si>
    <t>33.11.04.1004</t>
  </si>
  <si>
    <t>BEGAJAH</t>
  </si>
  <si>
    <t>33.11.04.1005</t>
  </si>
  <si>
    <t>GAYAM</t>
  </si>
  <si>
    <t>33.11.04.1006</t>
  </si>
  <si>
    <t>JOHO</t>
  </si>
  <si>
    <t>33.11.04.1007</t>
  </si>
  <si>
    <t>JETIS</t>
  </si>
  <si>
    <t>33.11.04.1008</t>
  </si>
  <si>
    <t>COMBONGAN</t>
  </si>
  <si>
    <t>33.11.04.1009</t>
  </si>
  <si>
    <t>KRIWEN</t>
  </si>
  <si>
    <t>33.11.04.1010</t>
  </si>
  <si>
    <t>BULAKAN</t>
  </si>
  <si>
    <t>33.11.04.1011</t>
  </si>
  <si>
    <t>DUKUH</t>
  </si>
  <si>
    <t>33.11.04.1012</t>
  </si>
  <si>
    <t>33.11.04.1013</t>
  </si>
  <si>
    <t>BULAKREJO</t>
  </si>
  <si>
    <t>33.11.04.1014</t>
  </si>
  <si>
    <t>SONOREJO</t>
  </si>
  <si>
    <t>33.11.05.2001</t>
  </si>
  <si>
    <t>TANJUNGREJO</t>
  </si>
  <si>
    <t>33.11.05.2002</t>
  </si>
  <si>
    <t>JANGGLENGAN</t>
  </si>
  <si>
    <t>33.11.05.2003</t>
  </si>
  <si>
    <t>SERUT</t>
  </si>
  <si>
    <t>33.11.05.2004</t>
  </si>
  <si>
    <t>JURON</t>
  </si>
  <si>
    <t>33.11.05.2005</t>
  </si>
  <si>
    <t>CELEP</t>
  </si>
  <si>
    <t>33.11.05.2006</t>
  </si>
  <si>
    <t>PENGKOL</t>
  </si>
  <si>
    <t>33.11.05.2007</t>
  </si>
  <si>
    <t>GUPIT</t>
  </si>
  <si>
    <t>33.11.05.2008</t>
  </si>
  <si>
    <t>PLESAN</t>
  </si>
  <si>
    <t>33.11.05.2009</t>
  </si>
  <si>
    <t>KEDUNGWINONG</t>
  </si>
  <si>
    <t>33.11.05.2010</t>
  </si>
  <si>
    <t>33.11.05.2011</t>
  </si>
  <si>
    <t>BARAN</t>
  </si>
  <si>
    <t>33.11.05.2012</t>
  </si>
  <si>
    <t>DALEMAN</t>
  </si>
  <si>
    <t>33.11.05.2013</t>
  </si>
  <si>
    <t>LAWU</t>
  </si>
  <si>
    <t>33.11.05.2014</t>
  </si>
  <si>
    <t>TANJUNG</t>
  </si>
  <si>
    <t>33.11.05.2015</t>
  </si>
  <si>
    <t>PONDOK</t>
  </si>
  <si>
    <t>33.11.05.2016</t>
  </si>
  <si>
    <t>KEPUH</t>
  </si>
  <si>
    <t>33.11.06.1001</t>
  </si>
  <si>
    <t>JOMBOR</t>
  </si>
  <si>
    <t>33.11.06.2002</t>
  </si>
  <si>
    <t>TORIYO</t>
  </si>
  <si>
    <t>33.11.06.2003</t>
  </si>
  <si>
    <t>MULUR</t>
  </si>
  <si>
    <t>33.11.06.2004</t>
  </si>
  <si>
    <t>JAGAN</t>
  </si>
  <si>
    <t>33.11.06.2005</t>
  </si>
  <si>
    <t>MANISHARJO</t>
  </si>
  <si>
    <t>33.11.06.2006</t>
  </si>
  <si>
    <t>CABEYAN</t>
  </si>
  <si>
    <t>33.11.06.2007</t>
  </si>
  <si>
    <t>PUHGOGOR</t>
  </si>
  <si>
    <t>33.11.06.2008</t>
  </si>
  <si>
    <t>PALUHOMBO</t>
  </si>
  <si>
    <t>33.11.06.2009</t>
  </si>
  <si>
    <t>33.11.06.2010</t>
  </si>
  <si>
    <t>MOJOREJO</t>
  </si>
  <si>
    <t>33.11.06.2011</t>
  </si>
  <si>
    <t>MERTAN</t>
  </si>
  <si>
    <t>33.11.06.2012</t>
  </si>
  <si>
    <t>SUGIHAN</t>
  </si>
  <si>
    <t>33.11.06.2013</t>
  </si>
  <si>
    <t>SIDOREJO</t>
  </si>
  <si>
    <t>33.11.06.2014</t>
  </si>
  <si>
    <t>33.11.07.2001</t>
  </si>
  <si>
    <t>PRANAN</t>
  </si>
  <si>
    <t>33.11.07.2002</t>
  </si>
  <si>
    <t>33.11.07.2003</t>
  </si>
  <si>
    <t>BUGEL</t>
  </si>
  <si>
    <t>33.11.07.2004</t>
  </si>
  <si>
    <t>NGOMBAKAN</t>
  </si>
  <si>
    <t>33.11.07.2005</t>
  </si>
  <si>
    <t>BAKALAN</t>
  </si>
  <si>
    <t>33.11.07.2006</t>
  </si>
  <si>
    <t>GODOG</t>
  </si>
  <si>
    <t>33.11.07.2007</t>
  </si>
  <si>
    <t>KEMASAN</t>
  </si>
  <si>
    <t>33.11.07.2008</t>
  </si>
  <si>
    <t>KENOKOREJO</t>
  </si>
  <si>
    <t>33.11.07.2009</t>
  </si>
  <si>
    <t>TEPISARI</t>
  </si>
  <si>
    <t>33.11.07.2010</t>
  </si>
  <si>
    <t>33.11.07.2011</t>
  </si>
  <si>
    <t>REJOSARI</t>
  </si>
  <si>
    <t>33.11.07.2012</t>
  </si>
  <si>
    <t>33.11.07.2013</t>
  </si>
  <si>
    <t>MRANGGEN</t>
  </si>
  <si>
    <t>33.11.07.2014</t>
  </si>
  <si>
    <t>WONOREJO</t>
  </si>
  <si>
    <t>33.11.07.2015</t>
  </si>
  <si>
    <t>JATISOBO</t>
  </si>
  <si>
    <t>33.11.07.2016</t>
  </si>
  <si>
    <t>KAYUAPAK</t>
  </si>
  <si>
    <t>33.11.07.2017</t>
  </si>
  <si>
    <t>GENENGSARI</t>
  </si>
  <si>
    <t>33.11.08.2001</t>
  </si>
  <si>
    <t>LABAN</t>
  </si>
  <si>
    <t>33.11.08.2002</t>
  </si>
  <si>
    <t>TEGALMADE</t>
  </si>
  <si>
    <t>33.11.08.2003</t>
  </si>
  <si>
    <t>WIRUN</t>
  </si>
  <si>
    <t>33.11.08.2004</t>
  </si>
  <si>
    <t>BEKONANG</t>
  </si>
  <si>
    <t>33.11.08.2005</t>
  </si>
  <si>
    <t>CANGKOL</t>
  </si>
  <si>
    <t>33.11.08.2006</t>
  </si>
  <si>
    <t>KLUMPRIT</t>
  </si>
  <si>
    <t>33.11.08.2007</t>
  </si>
  <si>
    <t>KRAGILAN</t>
  </si>
  <si>
    <t>33.11.08.2008</t>
  </si>
  <si>
    <t>SAPEN</t>
  </si>
  <si>
    <t>33.11.08.2009</t>
  </si>
  <si>
    <t>33.11.08.2010</t>
  </si>
  <si>
    <t>DEMAKAN</t>
  </si>
  <si>
    <t>33.11.08.2011</t>
  </si>
  <si>
    <t>33.11.08.2012</t>
  </si>
  <si>
    <t>PLUMBON</t>
  </si>
  <si>
    <t>33.11.08.2013</t>
  </si>
  <si>
    <t>GADINGAN</t>
  </si>
  <si>
    <t>33.11.08.2014</t>
  </si>
  <si>
    <t>PALUR</t>
  </si>
  <si>
    <t>33.11.08.2015</t>
  </si>
  <si>
    <t>TRIYAGAN</t>
  </si>
  <si>
    <t>33.11.09.2001</t>
  </si>
  <si>
    <t>PANDEYAN</t>
  </si>
  <si>
    <t>33.11.09.2002</t>
  </si>
  <si>
    <t>TELUKAN</t>
  </si>
  <si>
    <t>33.11.09.2003</t>
  </si>
  <si>
    <t>PARANGJORO</t>
  </si>
  <si>
    <t>33.11.09.2004</t>
  </si>
  <si>
    <t>33.11.09.2005</t>
  </si>
  <si>
    <t>LANGENHARJO</t>
  </si>
  <si>
    <t>33.11.09.2006</t>
  </si>
  <si>
    <t>GEDANGAN</t>
  </si>
  <si>
    <t>33.11.09.2007</t>
  </si>
  <si>
    <t>MADEGONDO</t>
  </si>
  <si>
    <t>33.11.09.2008</t>
  </si>
  <si>
    <t>33.11.09.2009</t>
  </si>
  <si>
    <t>KADOKAN</t>
  </si>
  <si>
    <t>33.11.09.2010</t>
  </si>
  <si>
    <t>KWARASAN</t>
  </si>
  <si>
    <t>33.11.09.2011</t>
  </si>
  <si>
    <t>SANGGRAHAN</t>
  </si>
  <si>
    <t>33.11.09.2012</t>
  </si>
  <si>
    <t>MANANG</t>
  </si>
  <si>
    <t>33.11.09.2013</t>
  </si>
  <si>
    <t>BANARAN</t>
  </si>
  <si>
    <t>33.11.09.2014</t>
  </si>
  <si>
    <t>CEMANI</t>
  </si>
  <si>
    <t>33.11.10.2001</t>
  </si>
  <si>
    <t>NGROMBO</t>
  </si>
  <si>
    <t>33.11.10.2002</t>
  </si>
  <si>
    <t>MANCASAN</t>
  </si>
  <si>
    <t>33.11.10.2003</t>
  </si>
  <si>
    <t>GEDONGAN</t>
  </si>
  <si>
    <t>33.11.10.2004</t>
  </si>
  <si>
    <t>33.11.10.2005</t>
  </si>
  <si>
    <t>BENTAKAN</t>
  </si>
  <si>
    <t>33.11.10.2006</t>
  </si>
  <si>
    <t>KUDU</t>
  </si>
  <si>
    <t>33.11.10.2007</t>
  </si>
  <si>
    <t>KADILANGU</t>
  </si>
  <si>
    <t>33.11.10.2008</t>
  </si>
  <si>
    <t>BAKIPANDEYAN</t>
  </si>
  <si>
    <t>33.11.10.2009</t>
  </si>
  <si>
    <t>MENURAN</t>
  </si>
  <si>
    <t>33.11.10.2010</t>
  </si>
  <si>
    <t>DUWET</t>
  </si>
  <si>
    <t>33.11.10.2011</t>
  </si>
  <si>
    <t>SIWAL</t>
  </si>
  <si>
    <t>33.11.10.2012</t>
  </si>
  <si>
    <t>WARU</t>
  </si>
  <si>
    <t>33.11.10.2013</t>
  </si>
  <si>
    <t>33.11.10.2014</t>
  </si>
  <si>
    <t>PURBAYAN</t>
  </si>
  <si>
    <t>33.11.11.2001</t>
  </si>
  <si>
    <t>SANGGUNG</t>
  </si>
  <si>
    <t>33.11.11.2002</t>
  </si>
  <si>
    <t>KAGOKAN</t>
  </si>
  <si>
    <t>33.11.11.2003</t>
  </si>
  <si>
    <t>BLIMBING</t>
  </si>
  <si>
    <t>33.11.11.2004</t>
  </si>
  <si>
    <t>33.11.11.2005</t>
  </si>
  <si>
    <t>GENENG</t>
  </si>
  <si>
    <t>33.11.11.2006</t>
  </si>
  <si>
    <t>JATI</t>
  </si>
  <si>
    <t>33.11.11.2007</t>
  </si>
  <si>
    <t>TROSEMI</t>
  </si>
  <si>
    <t>33.11.11.2008</t>
  </si>
  <si>
    <t>LUWANG</t>
  </si>
  <si>
    <t>33.11.11.2009</t>
  </si>
  <si>
    <t>KLASEMAN</t>
  </si>
  <si>
    <t>33.11.11.2010</t>
  </si>
  <si>
    <t>TEMPEL</t>
  </si>
  <si>
    <t>33.11.11.2011</t>
  </si>
  <si>
    <t>SRATEN</t>
  </si>
  <si>
    <t>33.11.11.2012</t>
  </si>
  <si>
    <t>WIRONANGGAN</t>
  </si>
  <si>
    <t>33.11.11.2013</t>
  </si>
  <si>
    <t>TRANGSAN</t>
  </si>
  <si>
    <t>33.11.11.2014</t>
  </si>
  <si>
    <t>MAYANG</t>
  </si>
  <si>
    <t>33.11.12.1002</t>
  </si>
  <si>
    <t>33.11.12.1004</t>
  </si>
  <si>
    <t>NGADIREJO</t>
  </si>
  <si>
    <t>33.11.12.2001</t>
  </si>
  <si>
    <t>PUCANGAN</t>
  </si>
  <si>
    <t>33.11.12.2003</t>
  </si>
  <si>
    <t>NGEMPLAK</t>
  </si>
  <si>
    <t>33.11.12.2005</t>
  </si>
  <si>
    <t>GUMPANG</t>
  </si>
  <si>
    <t>33.11.12.2006</t>
  </si>
  <si>
    <t>MAKAMHAJI</t>
  </si>
  <si>
    <t>33.11.12.2007</t>
  </si>
  <si>
    <t>PABELAN</t>
  </si>
  <si>
    <t>33.11.12.2008</t>
  </si>
  <si>
    <t>GONILAN</t>
  </si>
  <si>
    <t>33.11.12.2009</t>
  </si>
  <si>
    <t>SINGOPURAN</t>
  </si>
  <si>
    <t>33.11.12.2010</t>
  </si>
  <si>
    <t>NGABEYAN</t>
  </si>
  <si>
    <t>33.11.12.2011</t>
  </si>
  <si>
    <t>WIROGUNAN</t>
  </si>
  <si>
    <t>33.11.12.2012</t>
  </si>
  <si>
    <t>KERTONATAN</t>
  </si>
  <si>
    <t xml:space="preserve">Kecamatan : 33.11.02 BULU </t>
  </si>
  <si>
    <t>Kecamatan : 33.11.03 TAWANGSARI</t>
  </si>
  <si>
    <t>Kecamatan : 33.11.04 SUKOHARJO</t>
  </si>
  <si>
    <t>Kecamatan : 33.11.05 NGUTER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</si>
  <si>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</si>
  <si>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</si>
  <si>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</si>
  <si>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</si>
  <si>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</si>
  <si>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</si>
  <si>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Kecamatan : 33.11.12 KARTASURA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</si>
</sst>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6" fillId="0" borderId="0" xfId="3" applyFont="1"/>
    <xf numFmtId="0" fontId="7" fillId="0" borderId="0" xfId="3" applyFont="1" applyAlignment="1">
      <alignment horizontal="center"/>
    </xf>
    <xf numFmtId="0" fontId="8" fillId="0" borderId="2" xfId="0" applyFont="1" applyBorder="1"/>
    <xf numFmtId="0" fontId="8" fillId="0" borderId="0" xfId="0" applyFont="1"/>
    <xf numFmtId="46" fontId="4" fillId="0" borderId="1" xfId="0" applyNumberFormat="1" applyFont="1" applyBorder="1"/>
    <xf numFmtId="0" fontId="4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 applyAlignment="1"/>
    <xf numFmtId="10" fontId="0" fillId="0" borderId="1" xfId="2" applyNumberFormat="1" applyFont="1" applyBorder="1" applyAlignment="1"/>
    <xf numFmtId="164" fontId="3" fillId="2" borderId="1" xfId="1" applyNumberFormat="1" applyFont="1" applyFill="1" applyBorder="1" applyAlignment="1"/>
    <xf numFmtId="10" fontId="3" fillId="2" borderId="1" xfId="2" applyNumberFormat="1" applyFont="1" applyFill="1" applyBorder="1" applyAlignment="1"/>
    <xf numFmtId="164" fontId="3" fillId="4" borderId="1" xfId="1" applyNumberFormat="1" applyFont="1" applyFill="1" applyBorder="1" applyAlignment="1"/>
    <xf numFmtId="10" fontId="3" fillId="4" borderId="1" xfId="2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0" fontId="6" fillId="2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8" fillId="0" borderId="2" xfId="0" applyFont="1" applyBorder="1"/>
  </cellXfs>
  <cellStyles count="4">
    <cellStyle name="Comma" xfId="1" builtinId="3"/>
    <cellStyle name="Normal" xfId="0" builtinId="0"/>
    <cellStyle name="Normal 2" xfId="3" xr:uid="{83B6A51E-BA7D-4114-BFB8-0CEE2C897C7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7944-A65A-4C81-A57C-DDCAA704FDED}">
  <dimension ref="A1:N22"/>
  <sheetViews>
    <sheetView workbookViewId="0">
      <selection activeCell="F11" sqref="F11"/>
    </sheetView>
  </sheetViews>
  <sheetFormatPr defaultRowHeight="15" x14ac:dyDescent="0.25"/>
  <cols>
    <col min="1" max="1" width="4" bestFit="1" customWidth="1"/>
    <col min="2" max="2" width="12.28515625" bestFit="1" customWidth="1"/>
    <col min="3" max="3" width="14.5703125" bestFit="1" customWidth="1"/>
    <col min="4" max="14" width="11.85546875" customWidth="1"/>
  </cols>
  <sheetData>
    <row r="1" spans="1:14" ht="21" customHeight="1" x14ac:dyDescent="0.3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6" spans="1:14" s="2" customFormat="1" ht="25.5" customHeight="1" x14ac:dyDescent="0.25">
      <c r="A6" s="19" t="s">
        <v>21</v>
      </c>
      <c r="B6" s="19" t="s">
        <v>20</v>
      </c>
      <c r="C6" s="19" t="s">
        <v>19</v>
      </c>
      <c r="D6" s="19" t="s">
        <v>25</v>
      </c>
      <c r="E6" s="19"/>
      <c r="F6" s="19"/>
      <c r="G6" s="19" t="s">
        <v>18</v>
      </c>
      <c r="H6" s="19"/>
      <c r="I6" s="19"/>
      <c r="J6" s="19"/>
      <c r="K6" s="19" t="s">
        <v>17</v>
      </c>
      <c r="L6" s="19"/>
      <c r="M6" s="19"/>
      <c r="N6" s="19"/>
    </row>
    <row r="7" spans="1:14" s="2" customFormat="1" x14ac:dyDescent="0.25">
      <c r="A7" s="19"/>
      <c r="B7" s="19"/>
      <c r="C7" s="19"/>
      <c r="D7" s="9" t="s">
        <v>16</v>
      </c>
      <c r="E7" s="9" t="s">
        <v>15</v>
      </c>
      <c r="F7" s="9" t="s">
        <v>14</v>
      </c>
      <c r="G7" s="9" t="s">
        <v>16</v>
      </c>
      <c r="H7" s="9" t="s">
        <v>15</v>
      </c>
      <c r="I7" s="9" t="s">
        <v>14</v>
      </c>
      <c r="J7" s="9" t="s">
        <v>13</v>
      </c>
      <c r="K7" s="9" t="s">
        <v>16</v>
      </c>
      <c r="L7" s="9" t="s">
        <v>15</v>
      </c>
      <c r="M7" s="9" t="s">
        <v>14</v>
      </c>
      <c r="N7" s="9" t="s">
        <v>13</v>
      </c>
    </row>
    <row r="8" spans="1:14" x14ac:dyDescent="0.25">
      <c r="A8" s="8">
        <v>1</v>
      </c>
      <c r="B8" s="7">
        <v>1.382650462962963</v>
      </c>
      <c r="C8" s="8" t="s">
        <v>12</v>
      </c>
      <c r="D8" s="10">
        <v>385</v>
      </c>
      <c r="E8" s="10">
        <v>538</v>
      </c>
      <c r="F8" s="10">
        <f>SUM(D8:E8)</f>
        <v>923</v>
      </c>
      <c r="G8" s="10">
        <v>339</v>
      </c>
      <c r="H8" s="10">
        <v>390</v>
      </c>
      <c r="I8" s="10">
        <f>SUM(G8:H8)</f>
        <v>729</v>
      </c>
      <c r="J8" s="11">
        <f t="shared" ref="J8:J20" si="0">I8/F8</f>
        <v>0.78981581798483202</v>
      </c>
      <c r="K8" s="10">
        <v>46</v>
      </c>
      <c r="L8" s="10">
        <v>148</v>
      </c>
      <c r="M8" s="10">
        <f>SUM(K8:L8)</f>
        <v>194</v>
      </c>
      <c r="N8" s="11">
        <f t="shared" ref="N8:N20" si="1">M8/F8</f>
        <v>0.21018418201516792</v>
      </c>
    </row>
    <row r="9" spans="1:14" x14ac:dyDescent="0.25">
      <c r="A9" s="8">
        <v>2</v>
      </c>
      <c r="B9" s="7">
        <v>1.3826620370370371</v>
      </c>
      <c r="C9" s="8" t="s">
        <v>11</v>
      </c>
      <c r="D9" s="10">
        <v>290</v>
      </c>
      <c r="E9" s="10">
        <v>347</v>
      </c>
      <c r="F9" s="10">
        <f t="shared" ref="F9:F19" si="2">SUM(D9:E9)</f>
        <v>637</v>
      </c>
      <c r="G9" s="10">
        <v>225</v>
      </c>
      <c r="H9" s="10">
        <v>233</v>
      </c>
      <c r="I9" s="10">
        <f t="shared" ref="I9:I19" si="3">SUM(G9:H9)</f>
        <v>458</v>
      </c>
      <c r="J9" s="11">
        <f t="shared" si="0"/>
        <v>0.7189952904238619</v>
      </c>
      <c r="K9" s="10">
        <v>65</v>
      </c>
      <c r="L9" s="10">
        <v>114</v>
      </c>
      <c r="M9" s="10">
        <f t="shared" ref="M9:M19" si="4">SUM(K9:L9)</f>
        <v>179</v>
      </c>
      <c r="N9" s="11">
        <f t="shared" si="1"/>
        <v>0.28100470957613816</v>
      </c>
    </row>
    <row r="10" spans="1:14" x14ac:dyDescent="0.25">
      <c r="A10" s="8">
        <v>3</v>
      </c>
      <c r="B10" s="7">
        <v>1.3826736111111111</v>
      </c>
      <c r="C10" s="8" t="s">
        <v>10</v>
      </c>
      <c r="D10" s="10">
        <v>415</v>
      </c>
      <c r="E10" s="10">
        <v>514</v>
      </c>
      <c r="F10" s="10">
        <f t="shared" si="2"/>
        <v>929</v>
      </c>
      <c r="G10" s="10">
        <v>369</v>
      </c>
      <c r="H10" s="10">
        <v>425</v>
      </c>
      <c r="I10" s="10">
        <f t="shared" si="3"/>
        <v>794</v>
      </c>
      <c r="J10" s="11">
        <f t="shared" si="0"/>
        <v>0.85468245425188372</v>
      </c>
      <c r="K10" s="10">
        <v>46</v>
      </c>
      <c r="L10" s="10">
        <v>89</v>
      </c>
      <c r="M10" s="10">
        <f t="shared" si="4"/>
        <v>135</v>
      </c>
      <c r="N10" s="11">
        <f t="shared" si="1"/>
        <v>0.14531754574811626</v>
      </c>
    </row>
    <row r="11" spans="1:14" x14ac:dyDescent="0.25">
      <c r="A11" s="8">
        <v>4</v>
      </c>
      <c r="B11" s="7">
        <v>1.3826851851851851</v>
      </c>
      <c r="C11" s="8" t="s">
        <v>9</v>
      </c>
      <c r="D11" s="10">
        <v>757</v>
      </c>
      <c r="E11" s="10">
        <v>1009</v>
      </c>
      <c r="F11" s="10">
        <f t="shared" si="2"/>
        <v>1766</v>
      </c>
      <c r="G11" s="10">
        <v>662</v>
      </c>
      <c r="H11" s="10">
        <v>790</v>
      </c>
      <c r="I11" s="10">
        <f t="shared" si="3"/>
        <v>1452</v>
      </c>
      <c r="J11" s="11">
        <f t="shared" si="0"/>
        <v>0.82219705549263877</v>
      </c>
      <c r="K11" s="10">
        <v>95</v>
      </c>
      <c r="L11" s="10">
        <v>219</v>
      </c>
      <c r="M11" s="10">
        <f t="shared" si="4"/>
        <v>314</v>
      </c>
      <c r="N11" s="11">
        <f t="shared" si="1"/>
        <v>0.17780294450736125</v>
      </c>
    </row>
    <row r="12" spans="1:14" x14ac:dyDescent="0.25">
      <c r="A12" s="8">
        <v>5</v>
      </c>
      <c r="B12" s="7">
        <v>1.3826967592592592</v>
      </c>
      <c r="C12" s="8" t="s">
        <v>8</v>
      </c>
      <c r="D12" s="10">
        <v>416</v>
      </c>
      <c r="E12" s="10">
        <v>508</v>
      </c>
      <c r="F12" s="10">
        <f t="shared" si="2"/>
        <v>924</v>
      </c>
      <c r="G12" s="10">
        <v>345</v>
      </c>
      <c r="H12" s="10">
        <v>380</v>
      </c>
      <c r="I12" s="10">
        <f t="shared" si="3"/>
        <v>725</v>
      </c>
      <c r="J12" s="11">
        <f t="shared" si="0"/>
        <v>0.78463203463203468</v>
      </c>
      <c r="K12" s="10">
        <v>71</v>
      </c>
      <c r="L12" s="10">
        <v>128</v>
      </c>
      <c r="M12" s="10">
        <f t="shared" si="4"/>
        <v>199</v>
      </c>
      <c r="N12" s="11">
        <f t="shared" si="1"/>
        <v>0.21536796536796537</v>
      </c>
    </row>
    <row r="13" spans="1:14" x14ac:dyDescent="0.25">
      <c r="A13" s="8">
        <v>6</v>
      </c>
      <c r="B13" s="7">
        <v>1.3827083333333334</v>
      </c>
      <c r="C13" s="8" t="s">
        <v>7</v>
      </c>
      <c r="D13" s="10">
        <v>520</v>
      </c>
      <c r="E13" s="10">
        <v>729</v>
      </c>
      <c r="F13" s="10">
        <f t="shared" si="2"/>
        <v>1249</v>
      </c>
      <c r="G13" s="10">
        <v>473</v>
      </c>
      <c r="H13" s="10">
        <v>572</v>
      </c>
      <c r="I13" s="10">
        <f t="shared" si="3"/>
        <v>1045</v>
      </c>
      <c r="J13" s="11">
        <f t="shared" si="0"/>
        <v>0.83666933546837474</v>
      </c>
      <c r="K13" s="10">
        <v>47</v>
      </c>
      <c r="L13" s="10">
        <v>157</v>
      </c>
      <c r="M13" s="10">
        <f t="shared" si="4"/>
        <v>204</v>
      </c>
      <c r="N13" s="11">
        <f t="shared" si="1"/>
        <v>0.16333066453162531</v>
      </c>
    </row>
    <row r="14" spans="1:14" x14ac:dyDescent="0.25">
      <c r="A14" s="8">
        <v>7</v>
      </c>
      <c r="B14" s="7">
        <v>1.3827199074074075</v>
      </c>
      <c r="C14" s="8" t="s">
        <v>6</v>
      </c>
      <c r="D14" s="10">
        <v>608</v>
      </c>
      <c r="E14" s="10">
        <v>831</v>
      </c>
      <c r="F14" s="10">
        <f t="shared" si="2"/>
        <v>1439</v>
      </c>
      <c r="G14" s="10">
        <v>522</v>
      </c>
      <c r="H14" s="10">
        <v>578</v>
      </c>
      <c r="I14" s="10">
        <f t="shared" si="3"/>
        <v>1100</v>
      </c>
      <c r="J14" s="11">
        <f t="shared" si="0"/>
        <v>0.76441973592772761</v>
      </c>
      <c r="K14" s="10">
        <v>86</v>
      </c>
      <c r="L14" s="10">
        <v>253</v>
      </c>
      <c r="M14" s="10">
        <f t="shared" si="4"/>
        <v>339</v>
      </c>
      <c r="N14" s="11">
        <f t="shared" si="1"/>
        <v>0.23558026407227242</v>
      </c>
    </row>
    <row r="15" spans="1:14" x14ac:dyDescent="0.25">
      <c r="A15" s="8">
        <v>8</v>
      </c>
      <c r="B15" s="7">
        <v>1.3827314814814815</v>
      </c>
      <c r="C15" s="8" t="s">
        <v>5</v>
      </c>
      <c r="D15" s="10">
        <v>807</v>
      </c>
      <c r="E15" s="10">
        <v>1169</v>
      </c>
      <c r="F15" s="10">
        <f t="shared" si="2"/>
        <v>1976</v>
      </c>
      <c r="G15" s="10">
        <v>716</v>
      </c>
      <c r="H15" s="10">
        <v>887</v>
      </c>
      <c r="I15" s="10">
        <f t="shared" si="3"/>
        <v>1603</v>
      </c>
      <c r="J15" s="11">
        <f t="shared" si="0"/>
        <v>0.81123481781376516</v>
      </c>
      <c r="K15" s="10">
        <v>91</v>
      </c>
      <c r="L15" s="10">
        <v>282</v>
      </c>
      <c r="M15" s="10">
        <f t="shared" si="4"/>
        <v>373</v>
      </c>
      <c r="N15" s="11">
        <f t="shared" si="1"/>
        <v>0.18876518218623481</v>
      </c>
    </row>
    <row r="16" spans="1:14" x14ac:dyDescent="0.25">
      <c r="A16" s="8">
        <v>9</v>
      </c>
      <c r="B16" s="7">
        <v>1.3827430555555555</v>
      </c>
      <c r="C16" s="8" t="s">
        <v>4</v>
      </c>
      <c r="D16" s="10">
        <v>1193</v>
      </c>
      <c r="E16" s="10">
        <v>1600</v>
      </c>
      <c r="F16" s="10">
        <f t="shared" si="2"/>
        <v>2793</v>
      </c>
      <c r="G16" s="10">
        <v>1071</v>
      </c>
      <c r="H16" s="10">
        <v>1297</v>
      </c>
      <c r="I16" s="10">
        <f t="shared" si="3"/>
        <v>2368</v>
      </c>
      <c r="J16" s="11">
        <f t="shared" si="0"/>
        <v>0.84783387039026137</v>
      </c>
      <c r="K16" s="10">
        <v>122</v>
      </c>
      <c r="L16" s="10">
        <v>303</v>
      </c>
      <c r="M16" s="10">
        <f t="shared" si="4"/>
        <v>425</v>
      </c>
      <c r="N16" s="11">
        <f t="shared" si="1"/>
        <v>0.15216612960973863</v>
      </c>
    </row>
    <row r="17" spans="1:14" x14ac:dyDescent="0.25">
      <c r="A17" s="8">
        <v>10</v>
      </c>
      <c r="B17" s="7">
        <v>1.3827546296296296</v>
      </c>
      <c r="C17" s="8" t="s">
        <v>3</v>
      </c>
      <c r="D17" s="10">
        <v>640</v>
      </c>
      <c r="E17" s="10">
        <v>1019</v>
      </c>
      <c r="F17" s="10">
        <f t="shared" si="2"/>
        <v>1659</v>
      </c>
      <c r="G17" s="10">
        <v>569</v>
      </c>
      <c r="H17" s="10">
        <v>733</v>
      </c>
      <c r="I17" s="10">
        <f t="shared" si="3"/>
        <v>1302</v>
      </c>
      <c r="J17" s="11">
        <f t="shared" si="0"/>
        <v>0.78481012658227844</v>
      </c>
      <c r="K17" s="10">
        <v>71</v>
      </c>
      <c r="L17" s="10">
        <v>286</v>
      </c>
      <c r="M17" s="10">
        <f t="shared" si="4"/>
        <v>357</v>
      </c>
      <c r="N17" s="11">
        <f t="shared" si="1"/>
        <v>0.21518987341772153</v>
      </c>
    </row>
    <row r="18" spans="1:14" x14ac:dyDescent="0.25">
      <c r="A18" s="8">
        <v>11</v>
      </c>
      <c r="B18" s="7">
        <v>1.3827662037037036</v>
      </c>
      <c r="C18" s="8" t="s">
        <v>2</v>
      </c>
      <c r="D18" s="10">
        <v>462</v>
      </c>
      <c r="E18" s="10">
        <v>704</v>
      </c>
      <c r="F18" s="10">
        <f t="shared" si="2"/>
        <v>1166</v>
      </c>
      <c r="G18" s="10">
        <v>398</v>
      </c>
      <c r="H18" s="10">
        <v>505</v>
      </c>
      <c r="I18" s="10">
        <f t="shared" si="3"/>
        <v>903</v>
      </c>
      <c r="J18" s="11">
        <f t="shared" si="0"/>
        <v>0.774442538593482</v>
      </c>
      <c r="K18" s="10">
        <v>64</v>
      </c>
      <c r="L18" s="10">
        <v>199</v>
      </c>
      <c r="M18" s="10">
        <f t="shared" si="4"/>
        <v>263</v>
      </c>
      <c r="N18" s="11">
        <f t="shared" si="1"/>
        <v>0.225557461406518</v>
      </c>
    </row>
    <row r="19" spans="1:14" x14ac:dyDescent="0.25">
      <c r="A19" s="8">
        <v>12</v>
      </c>
      <c r="B19" s="7">
        <v>1.3827777777777779</v>
      </c>
      <c r="C19" s="8" t="s">
        <v>1</v>
      </c>
      <c r="D19" s="10">
        <v>1086</v>
      </c>
      <c r="E19" s="10">
        <v>1622</v>
      </c>
      <c r="F19" s="10">
        <f t="shared" si="2"/>
        <v>2708</v>
      </c>
      <c r="G19" s="10">
        <v>925</v>
      </c>
      <c r="H19" s="10">
        <v>1229</v>
      </c>
      <c r="I19" s="10">
        <f t="shared" si="3"/>
        <v>2154</v>
      </c>
      <c r="J19" s="11">
        <f t="shared" si="0"/>
        <v>0.79542097488921715</v>
      </c>
      <c r="K19" s="10">
        <v>161</v>
      </c>
      <c r="L19" s="10">
        <v>393</v>
      </c>
      <c r="M19" s="10">
        <f t="shared" si="4"/>
        <v>554</v>
      </c>
      <c r="N19" s="11">
        <f t="shared" si="1"/>
        <v>0.20457902511078285</v>
      </c>
    </row>
    <row r="20" spans="1:14" x14ac:dyDescent="0.25">
      <c r="A20" s="16" t="s">
        <v>0</v>
      </c>
      <c r="B20" s="16"/>
      <c r="C20" s="16"/>
      <c r="D20" s="12">
        <f>SUM(D8:D19)</f>
        <v>7579</v>
      </c>
      <c r="E20" s="12">
        <f t="shared" ref="E20:M20" si="5">SUM(E8:E19)</f>
        <v>10590</v>
      </c>
      <c r="F20" s="12">
        <f>SUM(F8:F19)</f>
        <v>18169</v>
      </c>
      <c r="G20" s="12">
        <f t="shared" si="5"/>
        <v>6614</v>
      </c>
      <c r="H20" s="12">
        <f t="shared" si="5"/>
        <v>8019</v>
      </c>
      <c r="I20" s="14">
        <f>SUM(I8:I19)</f>
        <v>14633</v>
      </c>
      <c r="J20" s="15">
        <f t="shared" si="0"/>
        <v>0.80538279487038367</v>
      </c>
      <c r="K20" s="12">
        <f t="shared" si="5"/>
        <v>965</v>
      </c>
      <c r="L20" s="12">
        <f t="shared" si="5"/>
        <v>2571</v>
      </c>
      <c r="M20" s="12">
        <f t="shared" si="5"/>
        <v>3536</v>
      </c>
      <c r="N20" s="13">
        <f t="shared" si="1"/>
        <v>0.19461720512961639</v>
      </c>
    </row>
    <row r="22" spans="1:14" x14ac:dyDescent="0.25">
      <c r="A22" s="1" t="s">
        <v>26</v>
      </c>
    </row>
  </sheetData>
  <mergeCells count="9">
    <mergeCell ref="A20:C20"/>
    <mergeCell ref="A1:N1"/>
    <mergeCell ref="A2:N2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  <ignoredErrors>
    <ignoredError sqref="J2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E480-35F3-4137-9B9E-C7963C32364B}">
  <dimension ref="A1:N24"/>
  <sheetViews>
    <sheetView workbookViewId="0">
      <selection activeCell="J22" sqref="J8:J22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351</v>
      </c>
      <c r="B5" s="20"/>
      <c r="C5" s="20"/>
      <c r="D5" s="5"/>
    </row>
    <row r="6" spans="1:14" s="2" customFormat="1" ht="25.5" customHeight="1" x14ac:dyDescent="0.25">
      <c r="A6" s="19" t="s">
        <v>21</v>
      </c>
      <c r="B6" s="19" t="s">
        <v>20</v>
      </c>
      <c r="C6" s="19" t="s">
        <v>19</v>
      </c>
      <c r="D6" s="19" t="s">
        <v>25</v>
      </c>
      <c r="E6" s="19"/>
      <c r="F6" s="19"/>
      <c r="G6" s="19" t="s">
        <v>18</v>
      </c>
      <c r="H6" s="19"/>
      <c r="I6" s="19"/>
      <c r="J6" s="19"/>
      <c r="K6" s="19" t="s">
        <v>17</v>
      </c>
      <c r="L6" s="19"/>
      <c r="M6" s="19"/>
      <c r="N6" s="19"/>
    </row>
    <row r="7" spans="1:14" s="2" customFormat="1" x14ac:dyDescent="0.25">
      <c r="A7" s="19"/>
      <c r="B7" s="19"/>
      <c r="C7" s="19"/>
      <c r="D7" s="9" t="s">
        <v>16</v>
      </c>
      <c r="E7" s="9" t="s">
        <v>15</v>
      </c>
      <c r="F7" s="9" t="s">
        <v>14</v>
      </c>
      <c r="G7" s="9" t="s">
        <v>16</v>
      </c>
      <c r="H7" s="9" t="s">
        <v>15</v>
      </c>
      <c r="I7" s="9" t="s">
        <v>14</v>
      </c>
      <c r="J7" s="9" t="s">
        <v>13</v>
      </c>
      <c r="K7" s="9" t="s">
        <v>16</v>
      </c>
      <c r="L7" s="9" t="s">
        <v>15</v>
      </c>
      <c r="M7" s="9" t="s">
        <v>14</v>
      </c>
      <c r="N7" s="9" t="s">
        <v>13</v>
      </c>
    </row>
    <row r="8" spans="1:14" x14ac:dyDescent="0.25">
      <c r="A8" s="8">
        <v>1</v>
      </c>
      <c r="B8" s="7" t="s">
        <v>242</v>
      </c>
      <c r="C8" s="8" t="s">
        <v>243</v>
      </c>
      <c r="D8" s="10">
        <v>58</v>
      </c>
      <c r="E8" s="10">
        <v>51</v>
      </c>
      <c r="F8" s="10">
        <f>SUM(D8:E8)</f>
        <v>109</v>
      </c>
      <c r="G8" s="10">
        <v>50</v>
      </c>
      <c r="H8" s="10">
        <v>44</v>
      </c>
      <c r="I8" s="10">
        <f>SUM(G8:H8)</f>
        <v>94</v>
      </c>
      <c r="J8" s="11">
        <f t="shared" ref="J8:J21" si="0">I8/F8</f>
        <v>0.86238532110091748</v>
      </c>
      <c r="K8" s="10">
        <v>8</v>
      </c>
      <c r="L8" s="10">
        <v>7</v>
      </c>
      <c r="M8" s="10">
        <f>SUM(K8:L8)</f>
        <v>15</v>
      </c>
      <c r="N8" s="11">
        <f t="shared" ref="N8:N21" si="1">M8/F8</f>
        <v>0.13761467889908258</v>
      </c>
    </row>
    <row r="9" spans="1:14" x14ac:dyDescent="0.25">
      <c r="A9" s="8">
        <v>2</v>
      </c>
      <c r="B9" s="7" t="s">
        <v>244</v>
      </c>
      <c r="C9" s="8" t="s">
        <v>245</v>
      </c>
      <c r="D9" s="10">
        <v>98</v>
      </c>
      <c r="E9" s="10">
        <v>174</v>
      </c>
      <c r="F9" s="10">
        <f t="shared" ref="F9:F21" si="2">SUM(D9:E9)</f>
        <v>272</v>
      </c>
      <c r="G9" s="10">
        <v>88</v>
      </c>
      <c r="H9" s="10">
        <v>140</v>
      </c>
      <c r="I9" s="10">
        <f t="shared" ref="I9:I21" si="3">SUM(G9:H9)</f>
        <v>228</v>
      </c>
      <c r="J9" s="11">
        <f t="shared" si="0"/>
        <v>0.83823529411764708</v>
      </c>
      <c r="K9" s="10">
        <v>10</v>
      </c>
      <c r="L9" s="10">
        <v>34</v>
      </c>
      <c r="M9" s="10">
        <f t="shared" ref="M9:M21" si="4">SUM(K9:L9)</f>
        <v>44</v>
      </c>
      <c r="N9" s="11">
        <f t="shared" si="1"/>
        <v>0.16176470588235295</v>
      </c>
    </row>
    <row r="10" spans="1:14" x14ac:dyDescent="0.25">
      <c r="A10" s="8">
        <v>3</v>
      </c>
      <c r="B10" s="7" t="s">
        <v>246</v>
      </c>
      <c r="C10" s="8" t="s">
        <v>247</v>
      </c>
      <c r="D10" s="10">
        <v>37</v>
      </c>
      <c r="E10" s="10">
        <v>53</v>
      </c>
      <c r="F10" s="10">
        <f t="shared" si="2"/>
        <v>90</v>
      </c>
      <c r="G10" s="10">
        <v>33</v>
      </c>
      <c r="H10" s="10">
        <v>42</v>
      </c>
      <c r="I10" s="10">
        <f t="shared" si="3"/>
        <v>75</v>
      </c>
      <c r="J10" s="11">
        <f t="shared" si="0"/>
        <v>0.83333333333333337</v>
      </c>
      <c r="K10" s="10">
        <v>4</v>
      </c>
      <c r="L10" s="10">
        <v>11</v>
      </c>
      <c r="M10" s="10">
        <f t="shared" si="4"/>
        <v>15</v>
      </c>
      <c r="N10" s="11">
        <f t="shared" si="1"/>
        <v>0.16666666666666666</v>
      </c>
    </row>
    <row r="11" spans="1:14" x14ac:dyDescent="0.25">
      <c r="A11" s="8">
        <v>4</v>
      </c>
      <c r="B11" s="7" t="s">
        <v>248</v>
      </c>
      <c r="C11" s="8" t="s">
        <v>154</v>
      </c>
      <c r="D11" s="10">
        <v>57</v>
      </c>
      <c r="E11" s="10">
        <v>87</v>
      </c>
      <c r="F11" s="10">
        <f t="shared" si="2"/>
        <v>144</v>
      </c>
      <c r="G11" s="10">
        <v>55</v>
      </c>
      <c r="H11" s="10">
        <v>66</v>
      </c>
      <c r="I11" s="10">
        <f t="shared" si="3"/>
        <v>121</v>
      </c>
      <c r="J11" s="11">
        <f t="shared" si="0"/>
        <v>0.84027777777777779</v>
      </c>
      <c r="K11" s="10">
        <v>2</v>
      </c>
      <c r="L11" s="10">
        <v>21</v>
      </c>
      <c r="M11" s="10">
        <f t="shared" si="4"/>
        <v>23</v>
      </c>
      <c r="N11" s="11">
        <f t="shared" si="1"/>
        <v>0.15972222222222221</v>
      </c>
    </row>
    <row r="12" spans="1:14" x14ac:dyDescent="0.25">
      <c r="A12" s="8">
        <v>5</v>
      </c>
      <c r="B12" s="7" t="s">
        <v>249</v>
      </c>
      <c r="C12" s="8" t="s">
        <v>250</v>
      </c>
      <c r="D12" s="10">
        <v>68</v>
      </c>
      <c r="E12" s="10">
        <v>104</v>
      </c>
      <c r="F12" s="10">
        <f t="shared" si="2"/>
        <v>172</v>
      </c>
      <c r="G12" s="10">
        <v>60</v>
      </c>
      <c r="H12" s="10">
        <v>82</v>
      </c>
      <c r="I12" s="10">
        <f t="shared" si="3"/>
        <v>142</v>
      </c>
      <c r="J12" s="11">
        <f t="shared" si="0"/>
        <v>0.82558139534883723</v>
      </c>
      <c r="K12" s="10">
        <v>8</v>
      </c>
      <c r="L12" s="10">
        <v>22</v>
      </c>
      <c r="M12" s="10">
        <f t="shared" si="4"/>
        <v>30</v>
      </c>
      <c r="N12" s="11">
        <f t="shared" si="1"/>
        <v>0.1744186046511628</v>
      </c>
    </row>
    <row r="13" spans="1:14" x14ac:dyDescent="0.25">
      <c r="A13" s="8">
        <v>6</v>
      </c>
      <c r="B13" s="7" t="s">
        <v>251</v>
      </c>
      <c r="C13" s="8" t="s">
        <v>252</v>
      </c>
      <c r="D13" s="10">
        <v>59</v>
      </c>
      <c r="E13" s="10">
        <v>92</v>
      </c>
      <c r="F13" s="10">
        <f t="shared" si="2"/>
        <v>151</v>
      </c>
      <c r="G13" s="10">
        <v>54</v>
      </c>
      <c r="H13" s="10">
        <v>72</v>
      </c>
      <c r="I13" s="10">
        <f t="shared" si="3"/>
        <v>126</v>
      </c>
      <c r="J13" s="11">
        <f t="shared" si="0"/>
        <v>0.83443708609271527</v>
      </c>
      <c r="K13" s="10">
        <v>5</v>
      </c>
      <c r="L13" s="10">
        <v>20</v>
      </c>
      <c r="M13" s="10">
        <f t="shared" si="4"/>
        <v>25</v>
      </c>
      <c r="N13" s="11">
        <f t="shared" si="1"/>
        <v>0.16556291390728478</v>
      </c>
    </row>
    <row r="14" spans="1:14" x14ac:dyDescent="0.25">
      <c r="A14" s="8">
        <v>7</v>
      </c>
      <c r="B14" s="7" t="s">
        <v>253</v>
      </c>
      <c r="C14" s="8" t="s">
        <v>254</v>
      </c>
      <c r="D14" s="10">
        <v>91</v>
      </c>
      <c r="E14" s="10">
        <v>131</v>
      </c>
      <c r="F14" s="10">
        <f t="shared" si="2"/>
        <v>222</v>
      </c>
      <c r="G14" s="10">
        <v>81</v>
      </c>
      <c r="H14" s="10">
        <v>106</v>
      </c>
      <c r="I14" s="10">
        <f t="shared" si="3"/>
        <v>187</v>
      </c>
      <c r="J14" s="11">
        <f t="shared" si="0"/>
        <v>0.84234234234234229</v>
      </c>
      <c r="K14" s="10">
        <v>10</v>
      </c>
      <c r="L14" s="10">
        <v>25</v>
      </c>
      <c r="M14" s="10">
        <f t="shared" si="4"/>
        <v>35</v>
      </c>
      <c r="N14" s="11">
        <f t="shared" si="1"/>
        <v>0.15765765765765766</v>
      </c>
    </row>
    <row r="15" spans="1:14" x14ac:dyDescent="0.25">
      <c r="A15" s="8">
        <v>8</v>
      </c>
      <c r="B15" s="7" t="s">
        <v>255</v>
      </c>
      <c r="C15" s="8" t="s">
        <v>4</v>
      </c>
      <c r="D15" s="10">
        <v>62</v>
      </c>
      <c r="E15" s="10">
        <v>85</v>
      </c>
      <c r="F15" s="10">
        <f t="shared" si="2"/>
        <v>147</v>
      </c>
      <c r="G15" s="10">
        <v>58</v>
      </c>
      <c r="H15" s="10">
        <v>71</v>
      </c>
      <c r="I15" s="10">
        <f t="shared" si="3"/>
        <v>129</v>
      </c>
      <c r="J15" s="11">
        <f t="shared" si="0"/>
        <v>0.87755102040816324</v>
      </c>
      <c r="K15" s="10">
        <v>4</v>
      </c>
      <c r="L15" s="10">
        <v>14</v>
      </c>
      <c r="M15" s="10">
        <f t="shared" si="4"/>
        <v>18</v>
      </c>
      <c r="N15" s="11">
        <f t="shared" si="1"/>
        <v>0.12244897959183673</v>
      </c>
    </row>
    <row r="16" spans="1:14" x14ac:dyDescent="0.25">
      <c r="A16" s="8">
        <v>9</v>
      </c>
      <c r="B16" s="7" t="s">
        <v>256</v>
      </c>
      <c r="C16" s="8" t="s">
        <v>257</v>
      </c>
      <c r="D16" s="10">
        <v>50</v>
      </c>
      <c r="E16" s="10">
        <v>73</v>
      </c>
      <c r="F16" s="10">
        <f t="shared" si="2"/>
        <v>123</v>
      </c>
      <c r="G16" s="10">
        <v>43</v>
      </c>
      <c r="H16" s="10">
        <v>50</v>
      </c>
      <c r="I16" s="10">
        <f t="shared" si="3"/>
        <v>93</v>
      </c>
      <c r="J16" s="11">
        <f t="shared" si="0"/>
        <v>0.75609756097560976</v>
      </c>
      <c r="K16" s="10">
        <v>7</v>
      </c>
      <c r="L16" s="10">
        <v>23</v>
      </c>
      <c r="M16" s="10">
        <f t="shared" si="4"/>
        <v>30</v>
      </c>
      <c r="N16" s="11">
        <f t="shared" si="1"/>
        <v>0.24390243902439024</v>
      </c>
    </row>
    <row r="17" spans="1:14" x14ac:dyDescent="0.25">
      <c r="A17" s="8">
        <v>10</v>
      </c>
      <c r="B17" s="7" t="s">
        <v>258</v>
      </c>
      <c r="C17" s="8" t="s">
        <v>259</v>
      </c>
      <c r="D17" s="10">
        <v>98</v>
      </c>
      <c r="E17" s="10">
        <v>108</v>
      </c>
      <c r="F17" s="10">
        <f t="shared" si="2"/>
        <v>206</v>
      </c>
      <c r="G17" s="10">
        <v>90</v>
      </c>
      <c r="H17" s="10">
        <v>95</v>
      </c>
      <c r="I17" s="10">
        <f t="shared" si="3"/>
        <v>185</v>
      </c>
      <c r="J17" s="11">
        <f t="shared" si="0"/>
        <v>0.89805825242718451</v>
      </c>
      <c r="K17" s="10">
        <v>8</v>
      </c>
      <c r="L17" s="10">
        <v>13</v>
      </c>
      <c r="M17" s="10">
        <f t="shared" si="4"/>
        <v>21</v>
      </c>
      <c r="N17" s="11">
        <f t="shared" si="1"/>
        <v>0.10194174757281553</v>
      </c>
    </row>
    <row r="18" spans="1:14" x14ac:dyDescent="0.25">
      <c r="A18" s="8">
        <v>11</v>
      </c>
      <c r="B18" s="7" t="s">
        <v>260</v>
      </c>
      <c r="C18" s="8" t="s">
        <v>261</v>
      </c>
      <c r="D18" s="10">
        <v>113</v>
      </c>
      <c r="E18" s="10">
        <v>160</v>
      </c>
      <c r="F18" s="10">
        <f t="shared" si="2"/>
        <v>273</v>
      </c>
      <c r="G18" s="10">
        <v>105</v>
      </c>
      <c r="H18" s="10">
        <v>135</v>
      </c>
      <c r="I18" s="10">
        <f t="shared" si="3"/>
        <v>240</v>
      </c>
      <c r="J18" s="11">
        <f t="shared" si="0"/>
        <v>0.87912087912087911</v>
      </c>
      <c r="K18" s="10">
        <v>8</v>
      </c>
      <c r="L18" s="10">
        <v>25</v>
      </c>
      <c r="M18" s="10">
        <f t="shared" si="4"/>
        <v>33</v>
      </c>
      <c r="N18" s="11">
        <f t="shared" si="1"/>
        <v>0.12087912087912088</v>
      </c>
    </row>
    <row r="19" spans="1:14" x14ac:dyDescent="0.25">
      <c r="A19" s="8">
        <v>12</v>
      </c>
      <c r="B19" s="7" t="s">
        <v>262</v>
      </c>
      <c r="C19" s="8" t="s">
        <v>263</v>
      </c>
      <c r="D19" s="10">
        <v>63</v>
      </c>
      <c r="E19" s="10">
        <v>84</v>
      </c>
      <c r="F19" s="10">
        <f t="shared" si="2"/>
        <v>147</v>
      </c>
      <c r="G19" s="10">
        <v>55</v>
      </c>
      <c r="H19" s="10">
        <v>67</v>
      </c>
      <c r="I19" s="10">
        <f t="shared" si="3"/>
        <v>122</v>
      </c>
      <c r="J19" s="11">
        <f t="shared" si="0"/>
        <v>0.82993197278911568</v>
      </c>
      <c r="K19" s="10">
        <v>8</v>
      </c>
      <c r="L19" s="10">
        <v>17</v>
      </c>
      <c r="M19" s="10">
        <f t="shared" si="4"/>
        <v>25</v>
      </c>
      <c r="N19" s="11">
        <f t="shared" si="1"/>
        <v>0.17006802721088435</v>
      </c>
    </row>
    <row r="20" spans="1:14" x14ac:dyDescent="0.25">
      <c r="A20" s="8">
        <v>13</v>
      </c>
      <c r="B20" s="7" t="s">
        <v>264</v>
      </c>
      <c r="C20" s="8" t="s">
        <v>265</v>
      </c>
      <c r="D20" s="10">
        <v>97</v>
      </c>
      <c r="E20" s="10">
        <v>108</v>
      </c>
      <c r="F20" s="10">
        <f t="shared" si="2"/>
        <v>205</v>
      </c>
      <c r="G20" s="10">
        <v>82</v>
      </c>
      <c r="H20" s="10">
        <v>92</v>
      </c>
      <c r="I20" s="10">
        <f t="shared" si="3"/>
        <v>174</v>
      </c>
      <c r="J20" s="11">
        <f t="shared" si="0"/>
        <v>0.84878048780487803</v>
      </c>
      <c r="K20" s="10">
        <v>15</v>
      </c>
      <c r="L20" s="10">
        <v>16</v>
      </c>
      <c r="M20" s="10">
        <f t="shared" si="4"/>
        <v>31</v>
      </c>
      <c r="N20" s="11">
        <f t="shared" si="1"/>
        <v>0.15121951219512195</v>
      </c>
    </row>
    <row r="21" spans="1:14" x14ac:dyDescent="0.25">
      <c r="A21" s="8">
        <v>14</v>
      </c>
      <c r="B21" s="7" t="s">
        <v>266</v>
      </c>
      <c r="C21" s="8" t="s">
        <v>267</v>
      </c>
      <c r="D21" s="10">
        <v>242</v>
      </c>
      <c r="E21" s="10">
        <v>290</v>
      </c>
      <c r="F21" s="10">
        <f t="shared" si="2"/>
        <v>532</v>
      </c>
      <c r="G21" s="10">
        <v>217</v>
      </c>
      <c r="H21" s="10">
        <v>235</v>
      </c>
      <c r="I21" s="10">
        <f t="shared" si="3"/>
        <v>452</v>
      </c>
      <c r="J21" s="11">
        <f t="shared" si="0"/>
        <v>0.84962406015037595</v>
      </c>
      <c r="K21" s="10">
        <v>25</v>
      </c>
      <c r="L21" s="10">
        <v>55</v>
      </c>
      <c r="M21" s="10">
        <f t="shared" si="4"/>
        <v>80</v>
      </c>
      <c r="N21" s="11">
        <f t="shared" si="1"/>
        <v>0.15037593984962405</v>
      </c>
    </row>
    <row r="22" spans="1:14" x14ac:dyDescent="0.25">
      <c r="A22" s="16" t="s">
        <v>0</v>
      </c>
      <c r="B22" s="16"/>
      <c r="C22" s="16"/>
      <c r="D22" s="12">
        <f t="shared" ref="D22:I22" si="5">SUM(D8:D21)</f>
        <v>1193</v>
      </c>
      <c r="E22" s="12">
        <f t="shared" si="5"/>
        <v>1600</v>
      </c>
      <c r="F22" s="12">
        <f t="shared" si="5"/>
        <v>2793</v>
      </c>
      <c r="G22" s="12">
        <f t="shared" si="5"/>
        <v>1071</v>
      </c>
      <c r="H22" s="12">
        <f t="shared" si="5"/>
        <v>1297</v>
      </c>
      <c r="I22" s="12">
        <f t="shared" si="5"/>
        <v>2368</v>
      </c>
      <c r="J22" s="13">
        <f>I22/F22</f>
        <v>0.84783387039026137</v>
      </c>
      <c r="K22" s="12">
        <f>SUM(K8:K21)</f>
        <v>122</v>
      </c>
      <c r="L22" s="12">
        <f>SUM(L8:L21)</f>
        <v>303</v>
      </c>
      <c r="M22" s="12">
        <f>SUM(M8:M21)</f>
        <v>425</v>
      </c>
      <c r="N22" s="13">
        <f>M22/F22</f>
        <v>0.15216612960973863</v>
      </c>
    </row>
    <row r="24" spans="1:14" x14ac:dyDescent="0.25">
      <c r="A24" s="1" t="s">
        <v>26</v>
      </c>
    </row>
  </sheetData>
  <mergeCells count="10">
    <mergeCell ref="A22:C22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C63D-2724-4BE5-8AF3-C6F3BDAE596C}">
  <dimension ref="A1:N24"/>
  <sheetViews>
    <sheetView workbookViewId="0">
      <selection activeCell="K18" sqref="K18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352</v>
      </c>
      <c r="B5" s="20"/>
      <c r="C5" s="20"/>
      <c r="D5" s="5"/>
    </row>
    <row r="6" spans="1:14" s="2" customFormat="1" ht="25.5" customHeight="1" x14ac:dyDescent="0.25">
      <c r="A6" s="19" t="s">
        <v>21</v>
      </c>
      <c r="B6" s="19" t="s">
        <v>20</v>
      </c>
      <c r="C6" s="19" t="s">
        <v>19</v>
      </c>
      <c r="D6" s="19" t="s">
        <v>25</v>
      </c>
      <c r="E6" s="19"/>
      <c r="F6" s="19"/>
      <c r="G6" s="19" t="s">
        <v>18</v>
      </c>
      <c r="H6" s="19"/>
      <c r="I6" s="19"/>
      <c r="J6" s="19"/>
      <c r="K6" s="19" t="s">
        <v>17</v>
      </c>
      <c r="L6" s="19"/>
      <c r="M6" s="19"/>
      <c r="N6" s="19"/>
    </row>
    <row r="7" spans="1:14" s="2" customFormat="1" x14ac:dyDescent="0.25">
      <c r="A7" s="19"/>
      <c r="B7" s="19"/>
      <c r="C7" s="19"/>
      <c r="D7" s="9" t="s">
        <v>16</v>
      </c>
      <c r="E7" s="9" t="s">
        <v>15</v>
      </c>
      <c r="F7" s="9" t="s">
        <v>14</v>
      </c>
      <c r="G7" s="9" t="s">
        <v>16</v>
      </c>
      <c r="H7" s="9" t="s">
        <v>15</v>
      </c>
      <c r="I7" s="9" t="s">
        <v>14</v>
      </c>
      <c r="J7" s="9" t="s">
        <v>13</v>
      </c>
      <c r="K7" s="9" t="s">
        <v>16</v>
      </c>
      <c r="L7" s="9" t="s">
        <v>15</v>
      </c>
      <c r="M7" s="9" t="s">
        <v>14</v>
      </c>
      <c r="N7" s="9" t="s">
        <v>13</v>
      </c>
    </row>
    <row r="8" spans="1:14" x14ac:dyDescent="0.25">
      <c r="A8" s="8">
        <v>1</v>
      </c>
      <c r="B8" s="7" t="s">
        <v>268</v>
      </c>
      <c r="C8" s="8" t="s">
        <v>269</v>
      </c>
      <c r="D8" s="10">
        <v>25</v>
      </c>
      <c r="E8" s="10">
        <v>49</v>
      </c>
      <c r="F8" s="10">
        <f>SUM(D8:E8)</f>
        <v>74</v>
      </c>
      <c r="G8" s="10">
        <v>22</v>
      </c>
      <c r="H8" s="10">
        <v>36</v>
      </c>
      <c r="I8" s="10">
        <f>SUM(G8:H8)</f>
        <v>58</v>
      </c>
      <c r="J8" s="11">
        <f t="shared" ref="J8:J21" si="0">I8/F8</f>
        <v>0.78378378378378377</v>
      </c>
      <c r="K8" s="10">
        <v>3</v>
      </c>
      <c r="L8" s="10">
        <v>13</v>
      </c>
      <c r="M8" s="10">
        <f>SUM(K8:L8)</f>
        <v>16</v>
      </c>
      <c r="N8" s="11">
        <f t="shared" ref="N8:N21" si="1">M8/F8</f>
        <v>0.21621621621621623</v>
      </c>
    </row>
    <row r="9" spans="1:14" x14ac:dyDescent="0.25">
      <c r="A9" s="8">
        <v>2</v>
      </c>
      <c r="B9" s="7" t="s">
        <v>270</v>
      </c>
      <c r="C9" s="8" t="s">
        <v>271</v>
      </c>
      <c r="D9" s="10">
        <v>56</v>
      </c>
      <c r="E9" s="10">
        <v>69</v>
      </c>
      <c r="F9" s="10">
        <f t="shared" ref="F9:F21" si="2">SUM(D9:E9)</f>
        <v>125</v>
      </c>
      <c r="G9" s="10">
        <v>47</v>
      </c>
      <c r="H9" s="10">
        <v>44</v>
      </c>
      <c r="I9" s="10">
        <f t="shared" ref="I9:I21" si="3">SUM(G9:H9)</f>
        <v>91</v>
      </c>
      <c r="J9" s="11">
        <f t="shared" si="0"/>
        <v>0.72799999999999998</v>
      </c>
      <c r="K9" s="10">
        <v>9</v>
      </c>
      <c r="L9" s="10">
        <v>25</v>
      </c>
      <c r="M9" s="10">
        <f t="shared" ref="M9:M21" si="4">SUM(K9:L9)</f>
        <v>34</v>
      </c>
      <c r="N9" s="11">
        <f t="shared" si="1"/>
        <v>0.27200000000000002</v>
      </c>
    </row>
    <row r="10" spans="1:14" x14ac:dyDescent="0.25">
      <c r="A10" s="8">
        <v>3</v>
      </c>
      <c r="B10" s="7" t="s">
        <v>272</v>
      </c>
      <c r="C10" s="8" t="s">
        <v>273</v>
      </c>
      <c r="D10" s="10">
        <v>26</v>
      </c>
      <c r="E10" s="10">
        <v>43</v>
      </c>
      <c r="F10" s="10">
        <f t="shared" si="2"/>
        <v>69</v>
      </c>
      <c r="G10" s="10">
        <v>22</v>
      </c>
      <c r="H10" s="10">
        <v>29</v>
      </c>
      <c r="I10" s="10">
        <f t="shared" si="3"/>
        <v>51</v>
      </c>
      <c r="J10" s="11">
        <f t="shared" si="0"/>
        <v>0.73913043478260865</v>
      </c>
      <c r="K10" s="10">
        <v>4</v>
      </c>
      <c r="L10" s="10">
        <v>14</v>
      </c>
      <c r="M10" s="10">
        <f t="shared" si="4"/>
        <v>18</v>
      </c>
      <c r="N10" s="11">
        <f t="shared" si="1"/>
        <v>0.2608695652173913</v>
      </c>
    </row>
    <row r="11" spans="1:14" x14ac:dyDescent="0.25">
      <c r="A11" s="8">
        <v>4</v>
      </c>
      <c r="B11" s="7" t="s">
        <v>274</v>
      </c>
      <c r="C11" s="8" t="s">
        <v>112</v>
      </c>
      <c r="D11" s="10">
        <v>51</v>
      </c>
      <c r="E11" s="10">
        <v>87</v>
      </c>
      <c r="F11" s="10">
        <f t="shared" si="2"/>
        <v>138</v>
      </c>
      <c r="G11" s="10">
        <v>46</v>
      </c>
      <c r="H11" s="10">
        <v>61</v>
      </c>
      <c r="I11" s="10">
        <f t="shared" si="3"/>
        <v>107</v>
      </c>
      <c r="J11" s="11">
        <f t="shared" si="0"/>
        <v>0.77536231884057971</v>
      </c>
      <c r="K11" s="10">
        <v>5</v>
      </c>
      <c r="L11" s="10">
        <v>26</v>
      </c>
      <c r="M11" s="10">
        <f t="shared" si="4"/>
        <v>31</v>
      </c>
      <c r="N11" s="11">
        <f t="shared" si="1"/>
        <v>0.22463768115942029</v>
      </c>
    </row>
    <row r="12" spans="1:14" x14ac:dyDescent="0.25">
      <c r="A12" s="8">
        <v>5</v>
      </c>
      <c r="B12" s="7" t="s">
        <v>275</v>
      </c>
      <c r="C12" s="8" t="s">
        <v>276</v>
      </c>
      <c r="D12" s="10">
        <v>20</v>
      </c>
      <c r="E12" s="10">
        <v>36</v>
      </c>
      <c r="F12" s="10">
        <f t="shared" si="2"/>
        <v>56</v>
      </c>
      <c r="G12" s="10">
        <v>17</v>
      </c>
      <c r="H12" s="10">
        <v>21</v>
      </c>
      <c r="I12" s="10">
        <f t="shared" si="3"/>
        <v>38</v>
      </c>
      <c r="J12" s="11">
        <f t="shared" si="0"/>
        <v>0.6785714285714286</v>
      </c>
      <c r="K12" s="10">
        <v>3</v>
      </c>
      <c r="L12" s="10">
        <v>15</v>
      </c>
      <c r="M12" s="10">
        <f t="shared" si="4"/>
        <v>18</v>
      </c>
      <c r="N12" s="11">
        <f t="shared" si="1"/>
        <v>0.32142857142857145</v>
      </c>
    </row>
    <row r="13" spans="1:14" x14ac:dyDescent="0.25">
      <c r="A13" s="8">
        <v>6</v>
      </c>
      <c r="B13" s="7" t="s">
        <v>277</v>
      </c>
      <c r="C13" s="8" t="s">
        <v>278</v>
      </c>
      <c r="D13" s="10">
        <v>46</v>
      </c>
      <c r="E13" s="10">
        <v>79</v>
      </c>
      <c r="F13" s="10">
        <f t="shared" si="2"/>
        <v>125</v>
      </c>
      <c r="G13" s="10">
        <v>41</v>
      </c>
      <c r="H13" s="10">
        <v>53</v>
      </c>
      <c r="I13" s="10">
        <f t="shared" si="3"/>
        <v>94</v>
      </c>
      <c r="J13" s="11">
        <f t="shared" si="0"/>
        <v>0.752</v>
      </c>
      <c r="K13" s="10">
        <v>5</v>
      </c>
      <c r="L13" s="10">
        <v>26</v>
      </c>
      <c r="M13" s="10">
        <f t="shared" si="4"/>
        <v>31</v>
      </c>
      <c r="N13" s="11">
        <f t="shared" si="1"/>
        <v>0.248</v>
      </c>
    </row>
    <row r="14" spans="1:14" x14ac:dyDescent="0.25">
      <c r="A14" s="8">
        <v>7</v>
      </c>
      <c r="B14" s="7" t="s">
        <v>279</v>
      </c>
      <c r="C14" s="8" t="s">
        <v>280</v>
      </c>
      <c r="D14" s="10">
        <v>36</v>
      </c>
      <c r="E14" s="10">
        <v>50</v>
      </c>
      <c r="F14" s="10">
        <f t="shared" si="2"/>
        <v>86</v>
      </c>
      <c r="G14" s="10">
        <v>30</v>
      </c>
      <c r="H14" s="10">
        <v>40</v>
      </c>
      <c r="I14" s="10">
        <f t="shared" si="3"/>
        <v>70</v>
      </c>
      <c r="J14" s="11">
        <f t="shared" si="0"/>
        <v>0.81395348837209303</v>
      </c>
      <c r="K14" s="10">
        <v>6</v>
      </c>
      <c r="L14" s="10">
        <v>10</v>
      </c>
      <c r="M14" s="10">
        <f t="shared" si="4"/>
        <v>16</v>
      </c>
      <c r="N14" s="11">
        <f t="shared" si="1"/>
        <v>0.18604651162790697</v>
      </c>
    </row>
    <row r="15" spans="1:14" x14ac:dyDescent="0.25">
      <c r="A15" s="8">
        <v>8</v>
      </c>
      <c r="B15" s="7" t="s">
        <v>281</v>
      </c>
      <c r="C15" s="8" t="s">
        <v>282</v>
      </c>
      <c r="D15" s="10">
        <v>36</v>
      </c>
      <c r="E15" s="10">
        <v>53</v>
      </c>
      <c r="F15" s="10">
        <f t="shared" si="2"/>
        <v>89</v>
      </c>
      <c r="G15" s="10">
        <v>31</v>
      </c>
      <c r="H15" s="10">
        <v>36</v>
      </c>
      <c r="I15" s="10">
        <f t="shared" si="3"/>
        <v>67</v>
      </c>
      <c r="J15" s="11">
        <f t="shared" si="0"/>
        <v>0.7528089887640449</v>
      </c>
      <c r="K15" s="10">
        <v>5</v>
      </c>
      <c r="L15" s="10">
        <v>17</v>
      </c>
      <c r="M15" s="10">
        <f t="shared" si="4"/>
        <v>22</v>
      </c>
      <c r="N15" s="11">
        <f t="shared" si="1"/>
        <v>0.24719101123595505</v>
      </c>
    </row>
    <row r="16" spans="1:14" x14ac:dyDescent="0.25">
      <c r="A16" s="8">
        <v>9</v>
      </c>
      <c r="B16" s="7" t="s">
        <v>283</v>
      </c>
      <c r="C16" s="8" t="s">
        <v>284</v>
      </c>
      <c r="D16" s="10">
        <v>48</v>
      </c>
      <c r="E16" s="10">
        <v>76</v>
      </c>
      <c r="F16" s="10">
        <f t="shared" si="2"/>
        <v>124</v>
      </c>
      <c r="G16" s="10">
        <v>46</v>
      </c>
      <c r="H16" s="10">
        <v>55</v>
      </c>
      <c r="I16" s="10">
        <f t="shared" si="3"/>
        <v>101</v>
      </c>
      <c r="J16" s="11">
        <f t="shared" si="0"/>
        <v>0.81451612903225812</v>
      </c>
      <c r="K16" s="10">
        <v>2</v>
      </c>
      <c r="L16" s="10">
        <v>21</v>
      </c>
      <c r="M16" s="10">
        <f t="shared" si="4"/>
        <v>23</v>
      </c>
      <c r="N16" s="11">
        <f t="shared" si="1"/>
        <v>0.18548387096774194</v>
      </c>
    </row>
    <row r="17" spans="1:14" x14ac:dyDescent="0.25">
      <c r="A17" s="8">
        <v>10</v>
      </c>
      <c r="B17" s="7" t="s">
        <v>285</v>
      </c>
      <c r="C17" s="8" t="s">
        <v>286</v>
      </c>
      <c r="D17" s="10">
        <v>32</v>
      </c>
      <c r="E17" s="10">
        <v>46</v>
      </c>
      <c r="F17" s="10">
        <f t="shared" si="2"/>
        <v>78</v>
      </c>
      <c r="G17" s="10">
        <v>26</v>
      </c>
      <c r="H17" s="10">
        <v>30</v>
      </c>
      <c r="I17" s="10">
        <f t="shared" si="3"/>
        <v>56</v>
      </c>
      <c r="J17" s="11">
        <f t="shared" si="0"/>
        <v>0.71794871794871795</v>
      </c>
      <c r="K17" s="10">
        <v>6</v>
      </c>
      <c r="L17" s="10">
        <v>16</v>
      </c>
      <c r="M17" s="10">
        <f t="shared" si="4"/>
        <v>22</v>
      </c>
      <c r="N17" s="11">
        <f t="shared" si="1"/>
        <v>0.28205128205128205</v>
      </c>
    </row>
    <row r="18" spans="1:14" x14ac:dyDescent="0.25">
      <c r="A18" s="8">
        <v>11</v>
      </c>
      <c r="B18" s="7" t="s">
        <v>287</v>
      </c>
      <c r="C18" s="8" t="s">
        <v>288</v>
      </c>
      <c r="D18" s="10">
        <v>44</v>
      </c>
      <c r="E18" s="10">
        <v>68</v>
      </c>
      <c r="F18" s="10">
        <f t="shared" si="2"/>
        <v>112</v>
      </c>
      <c r="G18" s="10">
        <v>36</v>
      </c>
      <c r="H18" s="10">
        <v>45</v>
      </c>
      <c r="I18" s="10">
        <f t="shared" si="3"/>
        <v>81</v>
      </c>
      <c r="J18" s="11">
        <f t="shared" si="0"/>
        <v>0.7232142857142857</v>
      </c>
      <c r="K18" s="10">
        <v>8</v>
      </c>
      <c r="L18" s="10">
        <v>23</v>
      </c>
      <c r="M18" s="10">
        <f t="shared" si="4"/>
        <v>31</v>
      </c>
      <c r="N18" s="11">
        <f t="shared" si="1"/>
        <v>0.2767857142857143</v>
      </c>
    </row>
    <row r="19" spans="1:14" x14ac:dyDescent="0.25">
      <c r="A19" s="8">
        <v>12</v>
      </c>
      <c r="B19" s="7" t="s">
        <v>289</v>
      </c>
      <c r="C19" s="8" t="s">
        <v>290</v>
      </c>
      <c r="D19" s="10">
        <v>57</v>
      </c>
      <c r="E19" s="10">
        <v>85</v>
      </c>
      <c r="F19" s="10">
        <f t="shared" si="2"/>
        <v>142</v>
      </c>
      <c r="G19" s="10">
        <v>55</v>
      </c>
      <c r="H19" s="10">
        <v>71</v>
      </c>
      <c r="I19" s="10">
        <f t="shared" si="3"/>
        <v>126</v>
      </c>
      <c r="J19" s="11">
        <f t="shared" si="0"/>
        <v>0.88732394366197187</v>
      </c>
      <c r="K19" s="10">
        <v>2</v>
      </c>
      <c r="L19" s="10">
        <v>14</v>
      </c>
      <c r="M19" s="10">
        <f t="shared" si="4"/>
        <v>16</v>
      </c>
      <c r="N19" s="11">
        <f t="shared" si="1"/>
        <v>0.11267605633802817</v>
      </c>
    </row>
    <row r="20" spans="1:14" x14ac:dyDescent="0.25">
      <c r="A20" s="8">
        <v>13</v>
      </c>
      <c r="B20" s="7" t="s">
        <v>291</v>
      </c>
      <c r="C20" s="8" t="s">
        <v>57</v>
      </c>
      <c r="D20" s="10">
        <v>91</v>
      </c>
      <c r="E20" s="10">
        <v>152</v>
      </c>
      <c r="F20" s="10">
        <f t="shared" si="2"/>
        <v>243</v>
      </c>
      <c r="G20" s="10">
        <v>80</v>
      </c>
      <c r="H20" s="10">
        <v>117</v>
      </c>
      <c r="I20" s="10">
        <f t="shared" si="3"/>
        <v>197</v>
      </c>
      <c r="J20" s="11">
        <f t="shared" si="0"/>
        <v>0.81069958847736623</v>
      </c>
      <c r="K20" s="10">
        <v>11</v>
      </c>
      <c r="L20" s="10">
        <v>35</v>
      </c>
      <c r="M20" s="10">
        <f t="shared" si="4"/>
        <v>46</v>
      </c>
      <c r="N20" s="11">
        <f t="shared" si="1"/>
        <v>0.18930041152263374</v>
      </c>
    </row>
    <row r="21" spans="1:14" x14ac:dyDescent="0.25">
      <c r="A21" s="8">
        <v>14</v>
      </c>
      <c r="B21" s="7" t="s">
        <v>292</v>
      </c>
      <c r="C21" s="8" t="s">
        <v>293</v>
      </c>
      <c r="D21" s="10">
        <v>72</v>
      </c>
      <c r="E21" s="10">
        <v>126</v>
      </c>
      <c r="F21" s="10">
        <f t="shared" si="2"/>
        <v>198</v>
      </c>
      <c r="G21" s="10">
        <v>70</v>
      </c>
      <c r="H21" s="10">
        <v>95</v>
      </c>
      <c r="I21" s="10">
        <f t="shared" si="3"/>
        <v>165</v>
      </c>
      <c r="J21" s="11">
        <f t="shared" si="0"/>
        <v>0.83333333333333337</v>
      </c>
      <c r="K21" s="10">
        <v>2</v>
      </c>
      <c r="L21" s="10">
        <v>31</v>
      </c>
      <c r="M21" s="10">
        <f t="shared" si="4"/>
        <v>33</v>
      </c>
      <c r="N21" s="11">
        <f t="shared" si="1"/>
        <v>0.16666666666666666</v>
      </c>
    </row>
    <row r="22" spans="1:14" x14ac:dyDescent="0.25">
      <c r="A22" s="16" t="s">
        <v>0</v>
      </c>
      <c r="B22" s="16"/>
      <c r="C22" s="16"/>
      <c r="D22" s="12">
        <f t="shared" ref="D22:I22" si="5">SUM(D8:D21)</f>
        <v>640</v>
      </c>
      <c r="E22" s="12">
        <f t="shared" si="5"/>
        <v>1019</v>
      </c>
      <c r="F22" s="12">
        <f t="shared" si="5"/>
        <v>1659</v>
      </c>
      <c r="G22" s="12">
        <f t="shared" si="5"/>
        <v>569</v>
      </c>
      <c r="H22" s="12">
        <f t="shared" si="5"/>
        <v>733</v>
      </c>
      <c r="I22" s="12">
        <f t="shared" si="5"/>
        <v>1302</v>
      </c>
      <c r="J22" s="13">
        <f>I22/F22</f>
        <v>0.78481012658227844</v>
      </c>
      <c r="K22" s="12">
        <f>SUM(K8:K21)</f>
        <v>71</v>
      </c>
      <c r="L22" s="12">
        <f>SUM(L8:L21)</f>
        <v>286</v>
      </c>
      <c r="M22" s="12">
        <f>SUM(M8:M21)</f>
        <v>357</v>
      </c>
      <c r="N22" s="13">
        <f>M22/F22</f>
        <v>0.21518987341772153</v>
      </c>
    </row>
    <row r="24" spans="1:14" x14ac:dyDescent="0.25">
      <c r="A24" s="1" t="s">
        <v>26</v>
      </c>
    </row>
  </sheetData>
  <mergeCells count="10">
    <mergeCell ref="A22:C22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B802-5AE3-400A-997F-4AC0515B5012}">
  <dimension ref="A1:N24"/>
  <sheetViews>
    <sheetView workbookViewId="0">
      <selection activeCell="K17" sqref="K17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353</v>
      </c>
      <c r="B5" s="20"/>
      <c r="C5" s="20"/>
      <c r="D5" s="5"/>
    </row>
    <row r="6" spans="1:14" s="2" customFormat="1" ht="25.5" customHeight="1" x14ac:dyDescent="0.25">
      <c r="A6" s="19" t="s">
        <v>21</v>
      </c>
      <c r="B6" s="19" t="s">
        <v>20</v>
      </c>
      <c r="C6" s="19" t="s">
        <v>19</v>
      </c>
      <c r="D6" s="19" t="s">
        <v>25</v>
      </c>
      <c r="E6" s="19"/>
      <c r="F6" s="19"/>
      <c r="G6" s="19" t="s">
        <v>18</v>
      </c>
      <c r="H6" s="19"/>
      <c r="I6" s="19"/>
      <c r="J6" s="19"/>
      <c r="K6" s="19" t="s">
        <v>17</v>
      </c>
      <c r="L6" s="19"/>
      <c r="M6" s="19"/>
      <c r="N6" s="19"/>
    </row>
    <row r="7" spans="1:14" s="2" customFormat="1" x14ac:dyDescent="0.25">
      <c r="A7" s="19"/>
      <c r="B7" s="19"/>
      <c r="C7" s="19"/>
      <c r="D7" s="9" t="s">
        <v>16</v>
      </c>
      <c r="E7" s="9" t="s">
        <v>15</v>
      </c>
      <c r="F7" s="9" t="s">
        <v>14</v>
      </c>
      <c r="G7" s="9" t="s">
        <v>16</v>
      </c>
      <c r="H7" s="9" t="s">
        <v>15</v>
      </c>
      <c r="I7" s="9" t="s">
        <v>14</v>
      </c>
      <c r="J7" s="9" t="s">
        <v>13</v>
      </c>
      <c r="K7" s="9" t="s">
        <v>16</v>
      </c>
      <c r="L7" s="9" t="s">
        <v>15</v>
      </c>
      <c r="M7" s="9" t="s">
        <v>14</v>
      </c>
      <c r="N7" s="9" t="s">
        <v>13</v>
      </c>
    </row>
    <row r="8" spans="1:14" x14ac:dyDescent="0.25">
      <c r="A8" s="8">
        <v>1</v>
      </c>
      <c r="B8" s="7" t="s">
        <v>294</v>
      </c>
      <c r="C8" s="8" t="s">
        <v>295</v>
      </c>
      <c r="D8" s="10">
        <v>27</v>
      </c>
      <c r="E8" s="10">
        <v>28</v>
      </c>
      <c r="F8" s="10">
        <f>SUM(D8:E8)</f>
        <v>55</v>
      </c>
      <c r="G8" s="10">
        <v>20</v>
      </c>
      <c r="H8" s="10">
        <v>16</v>
      </c>
      <c r="I8" s="10">
        <f>SUM(G8:H8)</f>
        <v>36</v>
      </c>
      <c r="J8" s="11">
        <f t="shared" ref="J8:J21" si="0">I8/F8</f>
        <v>0.65454545454545454</v>
      </c>
      <c r="K8" s="10">
        <v>7</v>
      </c>
      <c r="L8" s="10">
        <v>12</v>
      </c>
      <c r="M8" s="10">
        <f>SUM(K8:L8)</f>
        <v>19</v>
      </c>
      <c r="N8" s="11">
        <f t="shared" ref="N8:N21" si="1">M8/F8</f>
        <v>0.34545454545454546</v>
      </c>
    </row>
    <row r="9" spans="1:14" x14ac:dyDescent="0.25">
      <c r="A9" s="8">
        <v>2</v>
      </c>
      <c r="B9" s="7" t="s">
        <v>296</v>
      </c>
      <c r="C9" s="8" t="s">
        <v>297</v>
      </c>
      <c r="D9" s="10">
        <v>20</v>
      </c>
      <c r="E9" s="10">
        <v>18</v>
      </c>
      <c r="F9" s="10">
        <f t="shared" ref="F9:F21" si="2">SUM(D9:E9)</f>
        <v>38</v>
      </c>
      <c r="G9" s="10">
        <v>17</v>
      </c>
      <c r="H9" s="10">
        <v>11</v>
      </c>
      <c r="I9" s="10">
        <f t="shared" ref="I9:I21" si="3">SUM(G9:H9)</f>
        <v>28</v>
      </c>
      <c r="J9" s="11">
        <f t="shared" si="0"/>
        <v>0.73684210526315785</v>
      </c>
      <c r="K9" s="10">
        <v>3</v>
      </c>
      <c r="L9" s="10">
        <v>7</v>
      </c>
      <c r="M9" s="10">
        <f t="shared" ref="M9:M21" si="4">SUM(K9:L9)</f>
        <v>10</v>
      </c>
      <c r="N9" s="11">
        <f t="shared" si="1"/>
        <v>0.26315789473684209</v>
      </c>
    </row>
    <row r="10" spans="1:14" x14ac:dyDescent="0.25">
      <c r="A10" s="8">
        <v>3</v>
      </c>
      <c r="B10" s="7" t="s">
        <v>298</v>
      </c>
      <c r="C10" s="8" t="s">
        <v>299</v>
      </c>
      <c r="D10" s="10">
        <v>58</v>
      </c>
      <c r="E10" s="10">
        <v>88</v>
      </c>
      <c r="F10" s="10">
        <f t="shared" si="2"/>
        <v>146</v>
      </c>
      <c r="G10" s="10">
        <v>52</v>
      </c>
      <c r="H10" s="10">
        <v>62</v>
      </c>
      <c r="I10" s="10">
        <f t="shared" si="3"/>
        <v>114</v>
      </c>
      <c r="J10" s="11">
        <f t="shared" si="0"/>
        <v>0.78082191780821919</v>
      </c>
      <c r="K10" s="10">
        <v>6</v>
      </c>
      <c r="L10" s="10">
        <v>26</v>
      </c>
      <c r="M10" s="10">
        <f t="shared" si="4"/>
        <v>32</v>
      </c>
      <c r="N10" s="11">
        <f t="shared" si="1"/>
        <v>0.21917808219178081</v>
      </c>
    </row>
    <row r="11" spans="1:14" x14ac:dyDescent="0.25">
      <c r="A11" s="8">
        <v>4</v>
      </c>
      <c r="B11" s="7" t="s">
        <v>300</v>
      </c>
      <c r="C11" s="8" t="s">
        <v>34</v>
      </c>
      <c r="D11" s="10">
        <v>41</v>
      </c>
      <c r="E11" s="10">
        <v>58</v>
      </c>
      <c r="F11" s="10">
        <f t="shared" si="2"/>
        <v>99</v>
      </c>
      <c r="G11" s="10">
        <v>34</v>
      </c>
      <c r="H11" s="10">
        <v>39</v>
      </c>
      <c r="I11" s="10">
        <f t="shared" si="3"/>
        <v>73</v>
      </c>
      <c r="J11" s="11">
        <f t="shared" si="0"/>
        <v>0.73737373737373735</v>
      </c>
      <c r="K11" s="10">
        <v>7</v>
      </c>
      <c r="L11" s="10">
        <v>19</v>
      </c>
      <c r="M11" s="10">
        <f t="shared" si="4"/>
        <v>26</v>
      </c>
      <c r="N11" s="11">
        <f t="shared" si="1"/>
        <v>0.26262626262626265</v>
      </c>
    </row>
    <row r="12" spans="1:14" x14ac:dyDescent="0.25">
      <c r="A12" s="8">
        <v>5</v>
      </c>
      <c r="B12" s="7" t="s">
        <v>301</v>
      </c>
      <c r="C12" s="8" t="s">
        <v>302</v>
      </c>
      <c r="D12" s="10">
        <v>35</v>
      </c>
      <c r="E12" s="10">
        <v>48</v>
      </c>
      <c r="F12" s="10">
        <f t="shared" si="2"/>
        <v>83</v>
      </c>
      <c r="G12" s="10">
        <v>34</v>
      </c>
      <c r="H12" s="10">
        <v>35</v>
      </c>
      <c r="I12" s="10">
        <f t="shared" si="3"/>
        <v>69</v>
      </c>
      <c r="J12" s="11">
        <f t="shared" si="0"/>
        <v>0.83132530120481929</v>
      </c>
      <c r="K12" s="10">
        <v>1</v>
      </c>
      <c r="L12" s="10">
        <v>13</v>
      </c>
      <c r="M12" s="10">
        <f t="shared" si="4"/>
        <v>14</v>
      </c>
      <c r="N12" s="11">
        <f t="shared" si="1"/>
        <v>0.16867469879518071</v>
      </c>
    </row>
    <row r="13" spans="1:14" x14ac:dyDescent="0.25">
      <c r="A13" s="8">
        <v>6</v>
      </c>
      <c r="B13" s="7" t="s">
        <v>303</v>
      </c>
      <c r="C13" s="8" t="s">
        <v>304</v>
      </c>
      <c r="D13" s="10">
        <v>21</v>
      </c>
      <c r="E13" s="10">
        <v>36</v>
      </c>
      <c r="F13" s="10">
        <f t="shared" si="2"/>
        <v>57</v>
      </c>
      <c r="G13" s="10">
        <v>19</v>
      </c>
      <c r="H13" s="10">
        <v>22</v>
      </c>
      <c r="I13" s="10">
        <f t="shared" si="3"/>
        <v>41</v>
      </c>
      <c r="J13" s="11">
        <f t="shared" si="0"/>
        <v>0.7192982456140351</v>
      </c>
      <c r="K13" s="10">
        <v>2</v>
      </c>
      <c r="L13" s="10">
        <v>14</v>
      </c>
      <c r="M13" s="10">
        <f t="shared" si="4"/>
        <v>16</v>
      </c>
      <c r="N13" s="11">
        <f t="shared" si="1"/>
        <v>0.2807017543859649</v>
      </c>
    </row>
    <row r="14" spans="1:14" x14ac:dyDescent="0.25">
      <c r="A14" s="8">
        <v>7</v>
      </c>
      <c r="B14" s="7" t="s">
        <v>305</v>
      </c>
      <c r="C14" s="8" t="s">
        <v>306</v>
      </c>
      <c r="D14" s="10">
        <v>23</v>
      </c>
      <c r="E14" s="10">
        <v>51</v>
      </c>
      <c r="F14" s="10">
        <f t="shared" si="2"/>
        <v>74</v>
      </c>
      <c r="G14" s="10">
        <v>21</v>
      </c>
      <c r="H14" s="10">
        <v>38</v>
      </c>
      <c r="I14" s="10">
        <f t="shared" si="3"/>
        <v>59</v>
      </c>
      <c r="J14" s="11">
        <f t="shared" si="0"/>
        <v>0.79729729729729726</v>
      </c>
      <c r="K14" s="10">
        <v>2</v>
      </c>
      <c r="L14" s="10">
        <v>13</v>
      </c>
      <c r="M14" s="10">
        <f t="shared" si="4"/>
        <v>15</v>
      </c>
      <c r="N14" s="11">
        <f t="shared" si="1"/>
        <v>0.20270270270270271</v>
      </c>
    </row>
    <row r="15" spans="1:14" x14ac:dyDescent="0.25">
      <c r="A15" s="8">
        <v>8</v>
      </c>
      <c r="B15" s="7" t="s">
        <v>307</v>
      </c>
      <c r="C15" s="8" t="s">
        <v>308</v>
      </c>
      <c r="D15" s="10">
        <v>33</v>
      </c>
      <c r="E15" s="10">
        <v>51</v>
      </c>
      <c r="F15" s="10">
        <f t="shared" si="2"/>
        <v>84</v>
      </c>
      <c r="G15" s="10">
        <v>31</v>
      </c>
      <c r="H15" s="10">
        <v>37</v>
      </c>
      <c r="I15" s="10">
        <f t="shared" si="3"/>
        <v>68</v>
      </c>
      <c r="J15" s="11">
        <f t="shared" si="0"/>
        <v>0.80952380952380953</v>
      </c>
      <c r="K15" s="10">
        <v>2</v>
      </c>
      <c r="L15" s="10">
        <v>14</v>
      </c>
      <c r="M15" s="10">
        <f t="shared" si="4"/>
        <v>16</v>
      </c>
      <c r="N15" s="11">
        <f t="shared" si="1"/>
        <v>0.19047619047619047</v>
      </c>
    </row>
    <row r="16" spans="1:14" x14ac:dyDescent="0.25">
      <c r="A16" s="8">
        <v>9</v>
      </c>
      <c r="B16" s="7" t="s">
        <v>309</v>
      </c>
      <c r="C16" s="8" t="s">
        <v>310</v>
      </c>
      <c r="D16" s="10">
        <v>15</v>
      </c>
      <c r="E16" s="10">
        <v>22</v>
      </c>
      <c r="F16" s="10">
        <f t="shared" si="2"/>
        <v>37</v>
      </c>
      <c r="G16" s="10">
        <v>15</v>
      </c>
      <c r="H16" s="10">
        <v>18</v>
      </c>
      <c r="I16" s="10">
        <f t="shared" si="3"/>
        <v>33</v>
      </c>
      <c r="J16" s="11">
        <f t="shared" si="0"/>
        <v>0.89189189189189189</v>
      </c>
      <c r="K16" s="10">
        <v>0</v>
      </c>
      <c r="L16" s="10">
        <v>4</v>
      </c>
      <c r="M16" s="10">
        <f t="shared" si="4"/>
        <v>4</v>
      </c>
      <c r="N16" s="11">
        <f t="shared" si="1"/>
        <v>0.10810810810810811</v>
      </c>
    </row>
    <row r="17" spans="1:14" x14ac:dyDescent="0.25">
      <c r="A17" s="8">
        <v>10</v>
      </c>
      <c r="B17" s="7" t="s">
        <v>311</v>
      </c>
      <c r="C17" s="8" t="s">
        <v>312</v>
      </c>
      <c r="D17" s="10">
        <v>12</v>
      </c>
      <c r="E17" s="10">
        <v>21</v>
      </c>
      <c r="F17" s="10">
        <f t="shared" si="2"/>
        <v>33</v>
      </c>
      <c r="G17" s="10">
        <v>11</v>
      </c>
      <c r="H17" s="10">
        <v>17</v>
      </c>
      <c r="I17" s="10">
        <f t="shared" si="3"/>
        <v>28</v>
      </c>
      <c r="J17" s="11">
        <f t="shared" si="0"/>
        <v>0.84848484848484851</v>
      </c>
      <c r="K17" s="10">
        <v>1</v>
      </c>
      <c r="L17" s="10">
        <v>4</v>
      </c>
      <c r="M17" s="10">
        <f t="shared" si="4"/>
        <v>5</v>
      </c>
      <c r="N17" s="11">
        <f t="shared" si="1"/>
        <v>0.15151515151515152</v>
      </c>
    </row>
    <row r="18" spans="1:14" x14ac:dyDescent="0.25">
      <c r="A18" s="8">
        <v>11</v>
      </c>
      <c r="B18" s="7" t="s">
        <v>313</v>
      </c>
      <c r="C18" s="8" t="s">
        <v>314</v>
      </c>
      <c r="D18" s="10">
        <v>30</v>
      </c>
      <c r="E18" s="10">
        <v>37</v>
      </c>
      <c r="F18" s="10">
        <f t="shared" si="2"/>
        <v>67</v>
      </c>
      <c r="G18" s="10">
        <v>24</v>
      </c>
      <c r="H18" s="10">
        <v>23</v>
      </c>
      <c r="I18" s="10">
        <f t="shared" si="3"/>
        <v>47</v>
      </c>
      <c r="J18" s="11">
        <f t="shared" si="0"/>
        <v>0.70149253731343286</v>
      </c>
      <c r="K18" s="10">
        <v>6</v>
      </c>
      <c r="L18" s="10">
        <v>14</v>
      </c>
      <c r="M18" s="10">
        <f t="shared" si="4"/>
        <v>20</v>
      </c>
      <c r="N18" s="11">
        <f t="shared" si="1"/>
        <v>0.29850746268656714</v>
      </c>
    </row>
    <row r="19" spans="1:14" x14ac:dyDescent="0.25">
      <c r="A19" s="8">
        <v>12</v>
      </c>
      <c r="B19" s="7" t="s">
        <v>315</v>
      </c>
      <c r="C19" s="8" t="s">
        <v>316</v>
      </c>
      <c r="D19" s="10">
        <v>33</v>
      </c>
      <c r="E19" s="10">
        <v>39</v>
      </c>
      <c r="F19" s="10">
        <f t="shared" si="2"/>
        <v>72</v>
      </c>
      <c r="G19" s="10">
        <v>24</v>
      </c>
      <c r="H19" s="10">
        <v>33</v>
      </c>
      <c r="I19" s="10">
        <f t="shared" si="3"/>
        <v>57</v>
      </c>
      <c r="J19" s="11">
        <f t="shared" si="0"/>
        <v>0.79166666666666663</v>
      </c>
      <c r="K19" s="10">
        <v>9</v>
      </c>
      <c r="L19" s="10">
        <v>6</v>
      </c>
      <c r="M19" s="10">
        <f t="shared" si="4"/>
        <v>15</v>
      </c>
      <c r="N19" s="11">
        <f t="shared" si="1"/>
        <v>0.20833333333333334</v>
      </c>
    </row>
    <row r="20" spans="1:14" x14ac:dyDescent="0.25">
      <c r="A20" s="8">
        <v>13</v>
      </c>
      <c r="B20" s="7" t="s">
        <v>317</v>
      </c>
      <c r="C20" s="8" t="s">
        <v>318</v>
      </c>
      <c r="D20" s="10">
        <v>77</v>
      </c>
      <c r="E20" s="10">
        <v>123</v>
      </c>
      <c r="F20" s="10">
        <f t="shared" si="2"/>
        <v>200</v>
      </c>
      <c r="G20" s="10">
        <v>64</v>
      </c>
      <c r="H20" s="10">
        <v>87</v>
      </c>
      <c r="I20" s="10">
        <f t="shared" si="3"/>
        <v>151</v>
      </c>
      <c r="J20" s="11">
        <f t="shared" si="0"/>
        <v>0.755</v>
      </c>
      <c r="K20" s="10">
        <v>13</v>
      </c>
      <c r="L20" s="10">
        <v>36</v>
      </c>
      <c r="M20" s="10">
        <f t="shared" si="4"/>
        <v>49</v>
      </c>
      <c r="N20" s="11">
        <f t="shared" si="1"/>
        <v>0.245</v>
      </c>
    </row>
    <row r="21" spans="1:14" x14ac:dyDescent="0.25">
      <c r="A21" s="8">
        <v>14</v>
      </c>
      <c r="B21" s="7" t="s">
        <v>319</v>
      </c>
      <c r="C21" s="8" t="s">
        <v>320</v>
      </c>
      <c r="D21" s="10">
        <v>37</v>
      </c>
      <c r="E21" s="10">
        <v>84</v>
      </c>
      <c r="F21" s="10">
        <f t="shared" si="2"/>
        <v>121</v>
      </c>
      <c r="G21" s="10">
        <v>32</v>
      </c>
      <c r="H21" s="10">
        <v>67</v>
      </c>
      <c r="I21" s="10">
        <f t="shared" si="3"/>
        <v>99</v>
      </c>
      <c r="J21" s="11">
        <f t="shared" si="0"/>
        <v>0.81818181818181823</v>
      </c>
      <c r="K21" s="10">
        <v>5</v>
      </c>
      <c r="L21" s="10">
        <v>17</v>
      </c>
      <c r="M21" s="10">
        <f t="shared" si="4"/>
        <v>22</v>
      </c>
      <c r="N21" s="11">
        <f t="shared" si="1"/>
        <v>0.18181818181818182</v>
      </c>
    </row>
    <row r="22" spans="1:14" x14ac:dyDescent="0.25">
      <c r="A22" s="16" t="s">
        <v>0</v>
      </c>
      <c r="B22" s="16"/>
      <c r="C22" s="16"/>
      <c r="D22" s="12">
        <f t="shared" ref="D22:I22" si="5">SUM(D8:D21)</f>
        <v>462</v>
      </c>
      <c r="E22" s="12">
        <f t="shared" si="5"/>
        <v>704</v>
      </c>
      <c r="F22" s="12">
        <f t="shared" si="5"/>
        <v>1166</v>
      </c>
      <c r="G22" s="12">
        <f t="shared" si="5"/>
        <v>398</v>
      </c>
      <c r="H22" s="12">
        <f t="shared" si="5"/>
        <v>505</v>
      </c>
      <c r="I22" s="12">
        <f t="shared" si="5"/>
        <v>903</v>
      </c>
      <c r="J22" s="13">
        <f>I22/F22</f>
        <v>0.774442538593482</v>
      </c>
      <c r="K22" s="12">
        <f>SUM(K8:K21)</f>
        <v>64</v>
      </c>
      <c r="L22" s="12">
        <f>SUM(L8:L21)</f>
        <v>199</v>
      </c>
      <c r="M22" s="12">
        <f>SUM(M8:M21)</f>
        <v>263</v>
      </c>
      <c r="N22" s="13">
        <f>M22/F22</f>
        <v>0.225557461406518</v>
      </c>
    </row>
    <row r="24" spans="1:14" x14ac:dyDescent="0.25">
      <c r="A24" s="1" t="s">
        <v>26</v>
      </c>
    </row>
  </sheetData>
  <mergeCells count="10">
    <mergeCell ref="A22:C22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9D0B-0386-4541-BF39-32A35AE6FFA2}">
  <dimension ref="A1:N22"/>
  <sheetViews>
    <sheetView tabSelected="1" workbookViewId="0">
      <selection activeCell="M24" sqref="M24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354</v>
      </c>
      <c r="B5" s="20"/>
      <c r="C5" s="20"/>
      <c r="D5" s="5"/>
    </row>
    <row r="6" spans="1:14" s="2" customFormat="1" ht="25.5" customHeight="1" x14ac:dyDescent="0.25">
      <c r="A6" s="19" t="s">
        <v>21</v>
      </c>
      <c r="B6" s="19" t="s">
        <v>20</v>
      </c>
      <c r="C6" s="19" t="s">
        <v>19</v>
      </c>
      <c r="D6" s="19" t="s">
        <v>25</v>
      </c>
      <c r="E6" s="19"/>
      <c r="F6" s="19"/>
      <c r="G6" s="19" t="s">
        <v>18</v>
      </c>
      <c r="H6" s="19"/>
      <c r="I6" s="19"/>
      <c r="J6" s="19"/>
      <c r="K6" s="19" t="s">
        <v>17</v>
      </c>
      <c r="L6" s="19"/>
      <c r="M6" s="19"/>
      <c r="N6" s="19"/>
    </row>
    <row r="7" spans="1:14" s="2" customFormat="1" x14ac:dyDescent="0.25">
      <c r="A7" s="19"/>
      <c r="B7" s="19"/>
      <c r="C7" s="19"/>
      <c r="D7" s="9" t="s">
        <v>16</v>
      </c>
      <c r="E7" s="9" t="s">
        <v>15</v>
      </c>
      <c r="F7" s="9" t="s">
        <v>14</v>
      </c>
      <c r="G7" s="9" t="s">
        <v>16</v>
      </c>
      <c r="H7" s="9" t="s">
        <v>15</v>
      </c>
      <c r="I7" s="9" t="s">
        <v>14</v>
      </c>
      <c r="J7" s="9" t="s">
        <v>13</v>
      </c>
      <c r="K7" s="9" t="s">
        <v>16</v>
      </c>
      <c r="L7" s="9" t="s">
        <v>15</v>
      </c>
      <c r="M7" s="9" t="s">
        <v>14</v>
      </c>
      <c r="N7" s="9" t="s">
        <v>13</v>
      </c>
    </row>
    <row r="8" spans="1:14" x14ac:dyDescent="0.25">
      <c r="A8" s="8">
        <v>1</v>
      </c>
      <c r="B8" s="7" t="s">
        <v>321</v>
      </c>
      <c r="C8" s="8" t="s">
        <v>1</v>
      </c>
      <c r="D8" s="10">
        <v>169</v>
      </c>
      <c r="E8" s="10">
        <v>225</v>
      </c>
      <c r="F8" s="10">
        <f>SUM(D8:E8)</f>
        <v>394</v>
      </c>
      <c r="G8" s="10">
        <v>135</v>
      </c>
      <c r="H8" s="10">
        <v>158</v>
      </c>
      <c r="I8" s="10">
        <f>SUM(G8:H8)</f>
        <v>293</v>
      </c>
      <c r="J8" s="11">
        <f t="shared" ref="J8:J19" si="0">I8/F8</f>
        <v>0.74365482233502533</v>
      </c>
      <c r="K8" s="10">
        <v>34</v>
      </c>
      <c r="L8" s="10">
        <v>67</v>
      </c>
      <c r="M8" s="10">
        <f>SUM(K8:L8)</f>
        <v>101</v>
      </c>
      <c r="N8" s="11">
        <f t="shared" ref="N8:N19" si="1">M8/F8</f>
        <v>0.25634517766497461</v>
      </c>
    </row>
    <row r="9" spans="1:14" x14ac:dyDescent="0.25">
      <c r="A9" s="8">
        <v>2</v>
      </c>
      <c r="B9" s="7" t="s">
        <v>322</v>
      </c>
      <c r="C9" s="8" t="s">
        <v>323</v>
      </c>
      <c r="D9" s="10">
        <v>96</v>
      </c>
      <c r="E9" s="10">
        <v>162</v>
      </c>
      <c r="F9" s="10">
        <f t="shared" ref="F9:F19" si="2">SUM(D9:E9)</f>
        <v>258</v>
      </c>
      <c r="G9" s="10">
        <v>81</v>
      </c>
      <c r="H9" s="10">
        <v>126</v>
      </c>
      <c r="I9" s="10">
        <f t="shared" ref="I9:I19" si="3">SUM(G9:H9)</f>
        <v>207</v>
      </c>
      <c r="J9" s="11">
        <f t="shared" si="0"/>
        <v>0.80232558139534882</v>
      </c>
      <c r="K9" s="10">
        <v>15</v>
      </c>
      <c r="L9" s="10">
        <v>36</v>
      </c>
      <c r="M9" s="10">
        <f t="shared" ref="M9:M19" si="4">SUM(K9:L9)</f>
        <v>51</v>
      </c>
      <c r="N9" s="11">
        <f t="shared" si="1"/>
        <v>0.19767441860465115</v>
      </c>
    </row>
    <row r="10" spans="1:14" x14ac:dyDescent="0.25">
      <c r="A10" s="8">
        <v>3</v>
      </c>
      <c r="B10" s="7" t="s">
        <v>324</v>
      </c>
      <c r="C10" s="8" t="s">
        <v>325</v>
      </c>
      <c r="D10" s="10">
        <v>109</v>
      </c>
      <c r="E10" s="10">
        <v>169</v>
      </c>
      <c r="F10" s="10">
        <f t="shared" si="2"/>
        <v>278</v>
      </c>
      <c r="G10" s="10">
        <v>94</v>
      </c>
      <c r="H10" s="10">
        <v>134</v>
      </c>
      <c r="I10" s="10">
        <f t="shared" si="3"/>
        <v>228</v>
      </c>
      <c r="J10" s="11">
        <f t="shared" si="0"/>
        <v>0.82014388489208634</v>
      </c>
      <c r="K10" s="10">
        <v>15</v>
      </c>
      <c r="L10" s="10">
        <v>35</v>
      </c>
      <c r="M10" s="10">
        <f t="shared" si="4"/>
        <v>50</v>
      </c>
      <c r="N10" s="11">
        <f t="shared" si="1"/>
        <v>0.17985611510791366</v>
      </c>
    </row>
    <row r="11" spans="1:14" x14ac:dyDescent="0.25">
      <c r="A11" s="8">
        <v>4</v>
      </c>
      <c r="B11" s="7" t="s">
        <v>326</v>
      </c>
      <c r="C11" s="8" t="s">
        <v>327</v>
      </c>
      <c r="D11" s="10">
        <v>50</v>
      </c>
      <c r="E11" s="10">
        <v>64</v>
      </c>
      <c r="F11" s="10">
        <f t="shared" si="2"/>
        <v>114</v>
      </c>
      <c r="G11" s="10">
        <v>41</v>
      </c>
      <c r="H11" s="10">
        <v>53</v>
      </c>
      <c r="I11" s="10">
        <f t="shared" si="3"/>
        <v>94</v>
      </c>
      <c r="J11" s="11">
        <f t="shared" si="0"/>
        <v>0.82456140350877194</v>
      </c>
      <c r="K11" s="10">
        <v>9</v>
      </c>
      <c r="L11" s="10">
        <v>11</v>
      </c>
      <c r="M11" s="10">
        <f t="shared" si="4"/>
        <v>20</v>
      </c>
      <c r="N11" s="11">
        <f t="shared" si="1"/>
        <v>0.17543859649122806</v>
      </c>
    </row>
    <row r="12" spans="1:14" x14ac:dyDescent="0.25">
      <c r="A12" s="8">
        <v>5</v>
      </c>
      <c r="B12" s="7" t="s">
        <v>328</v>
      </c>
      <c r="C12" s="8" t="s">
        <v>329</v>
      </c>
      <c r="D12" s="10">
        <v>113</v>
      </c>
      <c r="E12" s="10">
        <v>164</v>
      </c>
      <c r="F12" s="10">
        <f t="shared" si="2"/>
        <v>277</v>
      </c>
      <c r="G12" s="10">
        <v>95</v>
      </c>
      <c r="H12" s="10">
        <v>127</v>
      </c>
      <c r="I12" s="10">
        <f t="shared" si="3"/>
        <v>222</v>
      </c>
      <c r="J12" s="11">
        <f t="shared" si="0"/>
        <v>0.80144404332129959</v>
      </c>
      <c r="K12" s="10">
        <v>18</v>
      </c>
      <c r="L12" s="10">
        <v>37</v>
      </c>
      <c r="M12" s="10">
        <f t="shared" si="4"/>
        <v>55</v>
      </c>
      <c r="N12" s="11">
        <f t="shared" si="1"/>
        <v>0.19855595667870035</v>
      </c>
    </row>
    <row r="13" spans="1:14" x14ac:dyDescent="0.25">
      <c r="A13" s="8">
        <v>6</v>
      </c>
      <c r="B13" s="7" t="s">
        <v>330</v>
      </c>
      <c r="C13" s="8" t="s">
        <v>331</v>
      </c>
      <c r="D13" s="10">
        <v>167</v>
      </c>
      <c r="E13" s="10">
        <v>285</v>
      </c>
      <c r="F13" s="10">
        <f t="shared" si="2"/>
        <v>452</v>
      </c>
      <c r="G13" s="10">
        <v>144</v>
      </c>
      <c r="H13" s="10">
        <v>213</v>
      </c>
      <c r="I13" s="10">
        <f t="shared" si="3"/>
        <v>357</v>
      </c>
      <c r="J13" s="11">
        <f t="shared" si="0"/>
        <v>0.78982300884955747</v>
      </c>
      <c r="K13" s="10">
        <v>23</v>
      </c>
      <c r="L13" s="10">
        <v>72</v>
      </c>
      <c r="M13" s="10">
        <f t="shared" si="4"/>
        <v>95</v>
      </c>
      <c r="N13" s="11">
        <f t="shared" si="1"/>
        <v>0.21017699115044247</v>
      </c>
    </row>
    <row r="14" spans="1:14" x14ac:dyDescent="0.25">
      <c r="A14" s="8">
        <v>7</v>
      </c>
      <c r="B14" s="7" t="s">
        <v>332</v>
      </c>
      <c r="C14" s="8" t="s">
        <v>333</v>
      </c>
      <c r="D14" s="10">
        <v>81</v>
      </c>
      <c r="E14" s="10">
        <v>123</v>
      </c>
      <c r="F14" s="10">
        <f t="shared" si="2"/>
        <v>204</v>
      </c>
      <c r="G14" s="10">
        <v>68</v>
      </c>
      <c r="H14" s="10">
        <v>85</v>
      </c>
      <c r="I14" s="10">
        <f t="shared" si="3"/>
        <v>153</v>
      </c>
      <c r="J14" s="11">
        <f t="shared" si="0"/>
        <v>0.75</v>
      </c>
      <c r="K14" s="10">
        <v>13</v>
      </c>
      <c r="L14" s="10">
        <v>38</v>
      </c>
      <c r="M14" s="10">
        <f t="shared" si="4"/>
        <v>51</v>
      </c>
      <c r="N14" s="11">
        <f t="shared" si="1"/>
        <v>0.25</v>
      </c>
    </row>
    <row r="15" spans="1:14" x14ac:dyDescent="0.25">
      <c r="A15" s="8">
        <v>8</v>
      </c>
      <c r="B15" s="7" t="s">
        <v>334</v>
      </c>
      <c r="C15" s="8" t="s">
        <v>335</v>
      </c>
      <c r="D15" s="10">
        <v>59</v>
      </c>
      <c r="E15" s="10">
        <v>89</v>
      </c>
      <c r="F15" s="10">
        <f t="shared" si="2"/>
        <v>148</v>
      </c>
      <c r="G15" s="10">
        <v>55</v>
      </c>
      <c r="H15" s="10">
        <v>70</v>
      </c>
      <c r="I15" s="10">
        <f t="shared" si="3"/>
        <v>125</v>
      </c>
      <c r="J15" s="11">
        <f t="shared" si="0"/>
        <v>0.84459459459459463</v>
      </c>
      <c r="K15" s="10">
        <v>4</v>
      </c>
      <c r="L15" s="10">
        <v>19</v>
      </c>
      <c r="M15" s="10">
        <f t="shared" si="4"/>
        <v>23</v>
      </c>
      <c r="N15" s="11">
        <f t="shared" si="1"/>
        <v>0.1554054054054054</v>
      </c>
    </row>
    <row r="16" spans="1:14" x14ac:dyDescent="0.25">
      <c r="A16" s="8">
        <v>9</v>
      </c>
      <c r="B16" s="7" t="s">
        <v>336</v>
      </c>
      <c r="C16" s="8" t="s">
        <v>337</v>
      </c>
      <c r="D16" s="10">
        <v>83</v>
      </c>
      <c r="E16" s="10">
        <v>118</v>
      </c>
      <c r="F16" s="10">
        <f t="shared" si="2"/>
        <v>201</v>
      </c>
      <c r="G16" s="10">
        <v>74</v>
      </c>
      <c r="H16" s="10">
        <v>89</v>
      </c>
      <c r="I16" s="10">
        <f t="shared" si="3"/>
        <v>163</v>
      </c>
      <c r="J16" s="11">
        <f t="shared" si="0"/>
        <v>0.81094527363184077</v>
      </c>
      <c r="K16" s="10">
        <v>9</v>
      </c>
      <c r="L16" s="10">
        <v>29</v>
      </c>
      <c r="M16" s="10">
        <f t="shared" si="4"/>
        <v>38</v>
      </c>
      <c r="N16" s="11">
        <f t="shared" si="1"/>
        <v>0.1890547263681592</v>
      </c>
    </row>
    <row r="17" spans="1:14" x14ac:dyDescent="0.25">
      <c r="A17" s="8">
        <v>10</v>
      </c>
      <c r="B17" s="7" t="s">
        <v>338</v>
      </c>
      <c r="C17" s="8" t="s">
        <v>339</v>
      </c>
      <c r="D17" s="10">
        <v>69</v>
      </c>
      <c r="E17" s="10">
        <v>76</v>
      </c>
      <c r="F17" s="10">
        <f t="shared" si="2"/>
        <v>145</v>
      </c>
      <c r="G17" s="10">
        <v>61</v>
      </c>
      <c r="H17" s="10">
        <v>61</v>
      </c>
      <c r="I17" s="10">
        <f t="shared" si="3"/>
        <v>122</v>
      </c>
      <c r="J17" s="11">
        <f t="shared" si="0"/>
        <v>0.8413793103448276</v>
      </c>
      <c r="K17" s="10">
        <v>8</v>
      </c>
      <c r="L17" s="10">
        <v>15</v>
      </c>
      <c r="M17" s="10">
        <f t="shared" si="4"/>
        <v>23</v>
      </c>
      <c r="N17" s="11">
        <f t="shared" si="1"/>
        <v>0.15862068965517243</v>
      </c>
    </row>
    <row r="18" spans="1:14" x14ac:dyDescent="0.25">
      <c r="A18" s="8">
        <v>11</v>
      </c>
      <c r="B18" s="7" t="s">
        <v>340</v>
      </c>
      <c r="C18" s="8" t="s">
        <v>341</v>
      </c>
      <c r="D18" s="10">
        <v>50</v>
      </c>
      <c r="E18" s="10">
        <v>81</v>
      </c>
      <c r="F18" s="10">
        <f t="shared" si="2"/>
        <v>131</v>
      </c>
      <c r="G18" s="10">
        <v>41</v>
      </c>
      <c r="H18" s="10">
        <v>67</v>
      </c>
      <c r="I18" s="10">
        <f t="shared" si="3"/>
        <v>108</v>
      </c>
      <c r="J18" s="11">
        <f t="shared" si="0"/>
        <v>0.82442748091603058</v>
      </c>
      <c r="K18" s="10">
        <v>9</v>
      </c>
      <c r="L18" s="10">
        <v>14</v>
      </c>
      <c r="M18" s="10">
        <f t="shared" si="4"/>
        <v>23</v>
      </c>
      <c r="N18" s="11">
        <f t="shared" si="1"/>
        <v>0.17557251908396945</v>
      </c>
    </row>
    <row r="19" spans="1:14" x14ac:dyDescent="0.25">
      <c r="A19" s="8">
        <v>12</v>
      </c>
      <c r="B19" s="7" t="s">
        <v>342</v>
      </c>
      <c r="C19" s="8" t="s">
        <v>343</v>
      </c>
      <c r="D19" s="10">
        <v>40</v>
      </c>
      <c r="E19" s="10">
        <v>66</v>
      </c>
      <c r="F19" s="10">
        <f t="shared" si="2"/>
        <v>106</v>
      </c>
      <c r="G19" s="10">
        <v>36</v>
      </c>
      <c r="H19" s="10">
        <v>46</v>
      </c>
      <c r="I19" s="10">
        <f t="shared" si="3"/>
        <v>82</v>
      </c>
      <c r="J19" s="11">
        <f t="shared" si="0"/>
        <v>0.77358490566037741</v>
      </c>
      <c r="K19" s="10">
        <v>4</v>
      </c>
      <c r="L19" s="10">
        <v>20</v>
      </c>
      <c r="M19" s="10">
        <f t="shared" si="4"/>
        <v>24</v>
      </c>
      <c r="N19" s="11">
        <f t="shared" si="1"/>
        <v>0.22641509433962265</v>
      </c>
    </row>
    <row r="20" spans="1:14" x14ac:dyDescent="0.25">
      <c r="A20" s="16" t="s">
        <v>0</v>
      </c>
      <c r="B20" s="16"/>
      <c r="C20" s="16"/>
      <c r="D20" s="12">
        <f t="shared" ref="D20:I20" si="5">SUM(D8:D19)</f>
        <v>1086</v>
      </c>
      <c r="E20" s="12">
        <f t="shared" si="5"/>
        <v>1622</v>
      </c>
      <c r="F20" s="12">
        <f t="shared" si="5"/>
        <v>2708</v>
      </c>
      <c r="G20" s="12">
        <f t="shared" si="5"/>
        <v>925</v>
      </c>
      <c r="H20" s="12">
        <f t="shared" si="5"/>
        <v>1229</v>
      </c>
      <c r="I20" s="12">
        <f t="shared" si="5"/>
        <v>2154</v>
      </c>
      <c r="J20" s="13">
        <f>I20/F20</f>
        <v>0.79542097488921715</v>
      </c>
      <c r="K20" s="12">
        <f>SUM(K8:K19)</f>
        <v>161</v>
      </c>
      <c r="L20" s="12">
        <f>SUM(L8:L19)</f>
        <v>393</v>
      </c>
      <c r="M20" s="12">
        <f>SUM(M8:M19)</f>
        <v>554</v>
      </c>
      <c r="N20" s="13">
        <f>M20/F20</f>
        <v>0.20457902511078285</v>
      </c>
    </row>
    <row r="22" spans="1:14" x14ac:dyDescent="0.25">
      <c r="A22" s="1" t="s">
        <v>26</v>
      </c>
    </row>
  </sheetData>
  <mergeCells count="10">
    <mergeCell ref="A20:C20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BD15-81A1-4538-93E5-D692D5DA12FD}">
  <dimension ref="A1:N23"/>
  <sheetViews>
    <sheetView workbookViewId="0">
      <selection activeCell="A8" sqref="A8:A20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5" t="s">
        <v>27</v>
      </c>
      <c r="B5" s="5"/>
      <c r="C5" s="5"/>
      <c r="D5" s="5"/>
    </row>
    <row r="6" spans="1:14" s="2" customFormat="1" ht="25.5" customHeight="1" x14ac:dyDescent="0.25">
      <c r="A6" s="19" t="s">
        <v>21</v>
      </c>
      <c r="B6" s="19" t="s">
        <v>20</v>
      </c>
      <c r="C6" s="19" t="s">
        <v>19</v>
      </c>
      <c r="D6" s="19" t="s">
        <v>25</v>
      </c>
      <c r="E6" s="19"/>
      <c r="F6" s="19"/>
      <c r="G6" s="19" t="s">
        <v>18</v>
      </c>
      <c r="H6" s="19"/>
      <c r="I6" s="19"/>
      <c r="J6" s="19"/>
      <c r="K6" s="19" t="s">
        <v>17</v>
      </c>
      <c r="L6" s="19"/>
      <c r="M6" s="19"/>
      <c r="N6" s="19"/>
    </row>
    <row r="7" spans="1:14" s="2" customFormat="1" x14ac:dyDescent="0.25">
      <c r="A7" s="19"/>
      <c r="B7" s="19"/>
      <c r="C7" s="19"/>
      <c r="D7" s="9" t="s">
        <v>16</v>
      </c>
      <c r="E7" s="9" t="s">
        <v>15</v>
      </c>
      <c r="F7" s="9" t="s">
        <v>14</v>
      </c>
      <c r="G7" s="9" t="s">
        <v>16</v>
      </c>
      <c r="H7" s="9" t="s">
        <v>15</v>
      </c>
      <c r="I7" s="9" t="s">
        <v>14</v>
      </c>
      <c r="J7" s="9" t="s">
        <v>13</v>
      </c>
      <c r="K7" s="9" t="s">
        <v>16</v>
      </c>
      <c r="L7" s="9" t="s">
        <v>15</v>
      </c>
      <c r="M7" s="9" t="s">
        <v>14</v>
      </c>
      <c r="N7" s="9" t="s">
        <v>13</v>
      </c>
    </row>
    <row r="8" spans="1:14" x14ac:dyDescent="0.25">
      <c r="A8" s="8">
        <v>1</v>
      </c>
      <c r="B8" s="7" t="s">
        <v>28</v>
      </c>
      <c r="C8" s="8" t="s">
        <v>4</v>
      </c>
      <c r="D8" s="10">
        <v>21</v>
      </c>
      <c r="E8" s="10">
        <v>27</v>
      </c>
      <c r="F8" s="10">
        <f>SUM(D8:E8)</f>
        <v>48</v>
      </c>
      <c r="G8" s="10">
        <v>20</v>
      </c>
      <c r="H8" s="10">
        <v>18</v>
      </c>
      <c r="I8" s="10">
        <f>SUM(G8:H8)</f>
        <v>38</v>
      </c>
      <c r="J8" s="11">
        <f>I8/F8</f>
        <v>0.79166666666666663</v>
      </c>
      <c r="K8" s="10">
        <v>1</v>
      </c>
      <c r="L8" s="10">
        <v>9</v>
      </c>
      <c r="M8" s="10">
        <f>SUM(K8:L8)</f>
        <v>10</v>
      </c>
      <c r="N8" s="11">
        <f>M8/F8</f>
        <v>0.20833333333333334</v>
      </c>
    </row>
    <row r="9" spans="1:14" x14ac:dyDescent="0.25">
      <c r="A9" s="8">
        <v>2</v>
      </c>
      <c r="B9" s="7" t="s">
        <v>29</v>
      </c>
      <c r="C9" s="8" t="s">
        <v>30</v>
      </c>
      <c r="D9" s="10">
        <v>23</v>
      </c>
      <c r="E9" s="10">
        <v>28</v>
      </c>
      <c r="F9" s="10">
        <f t="shared" ref="F9:F20" si="0">SUM(D9:E9)</f>
        <v>51</v>
      </c>
      <c r="G9" s="10">
        <v>21</v>
      </c>
      <c r="H9" s="10">
        <v>20</v>
      </c>
      <c r="I9" s="10">
        <f t="shared" ref="I9:I20" si="1">SUM(G9:H9)</f>
        <v>41</v>
      </c>
      <c r="J9" s="11">
        <f t="shared" ref="J9:J21" si="2">I9/F9</f>
        <v>0.80392156862745101</v>
      </c>
      <c r="K9" s="10">
        <v>2</v>
      </c>
      <c r="L9" s="10">
        <v>8</v>
      </c>
      <c r="M9" s="10">
        <f t="shared" ref="M9:M20" si="3">SUM(K9:L9)</f>
        <v>10</v>
      </c>
      <c r="N9" s="11">
        <f t="shared" ref="N9:N20" si="4">M9/F9</f>
        <v>0.19607843137254902</v>
      </c>
    </row>
    <row r="10" spans="1:14" x14ac:dyDescent="0.25">
      <c r="A10" s="8">
        <v>3</v>
      </c>
      <c r="B10" s="7" t="s">
        <v>31</v>
      </c>
      <c r="C10" s="8" t="s">
        <v>32</v>
      </c>
      <c r="D10" s="10">
        <v>18</v>
      </c>
      <c r="E10" s="10">
        <v>24</v>
      </c>
      <c r="F10" s="10">
        <f t="shared" si="0"/>
        <v>42</v>
      </c>
      <c r="G10" s="10">
        <v>16</v>
      </c>
      <c r="H10" s="10">
        <v>19</v>
      </c>
      <c r="I10" s="10">
        <f t="shared" si="1"/>
        <v>35</v>
      </c>
      <c r="J10" s="11">
        <f t="shared" si="2"/>
        <v>0.83333333333333337</v>
      </c>
      <c r="K10" s="10">
        <v>2</v>
      </c>
      <c r="L10" s="10">
        <v>5</v>
      </c>
      <c r="M10" s="10">
        <f t="shared" si="3"/>
        <v>7</v>
      </c>
      <c r="N10" s="11">
        <f t="shared" si="4"/>
        <v>0.16666666666666666</v>
      </c>
    </row>
    <row r="11" spans="1:14" x14ac:dyDescent="0.25">
      <c r="A11" s="8">
        <v>4</v>
      </c>
      <c r="B11" s="7" t="s">
        <v>33</v>
      </c>
      <c r="C11" s="8" t="s">
        <v>34</v>
      </c>
      <c r="D11" s="10">
        <v>37</v>
      </c>
      <c r="E11" s="10">
        <v>51</v>
      </c>
      <c r="F11" s="10">
        <f t="shared" si="0"/>
        <v>88</v>
      </c>
      <c r="G11" s="10">
        <v>35</v>
      </c>
      <c r="H11" s="10">
        <v>38</v>
      </c>
      <c r="I11" s="10">
        <f t="shared" si="1"/>
        <v>73</v>
      </c>
      <c r="J11" s="11">
        <f t="shared" si="2"/>
        <v>0.82954545454545459</v>
      </c>
      <c r="K11" s="10">
        <v>2</v>
      </c>
      <c r="L11" s="10">
        <v>13</v>
      </c>
      <c r="M11" s="10">
        <f t="shared" si="3"/>
        <v>15</v>
      </c>
      <c r="N11" s="11">
        <f t="shared" si="4"/>
        <v>0.17045454545454544</v>
      </c>
    </row>
    <row r="12" spans="1:14" x14ac:dyDescent="0.25">
      <c r="A12" s="8">
        <v>5</v>
      </c>
      <c r="B12" s="7" t="s">
        <v>35</v>
      </c>
      <c r="C12" s="8" t="s">
        <v>36</v>
      </c>
      <c r="D12" s="10">
        <v>36</v>
      </c>
      <c r="E12" s="10">
        <v>49</v>
      </c>
      <c r="F12" s="10">
        <f t="shared" si="0"/>
        <v>85</v>
      </c>
      <c r="G12" s="10">
        <v>33</v>
      </c>
      <c r="H12" s="10">
        <v>36</v>
      </c>
      <c r="I12" s="10">
        <f t="shared" si="1"/>
        <v>69</v>
      </c>
      <c r="J12" s="11">
        <f t="shared" si="2"/>
        <v>0.81176470588235294</v>
      </c>
      <c r="K12" s="10">
        <v>3</v>
      </c>
      <c r="L12" s="10">
        <v>13</v>
      </c>
      <c r="M12" s="10">
        <f t="shared" si="3"/>
        <v>16</v>
      </c>
      <c r="N12" s="11">
        <f t="shared" si="4"/>
        <v>0.18823529411764706</v>
      </c>
    </row>
    <row r="13" spans="1:14" x14ac:dyDescent="0.25">
      <c r="A13" s="8">
        <v>6</v>
      </c>
      <c r="B13" s="7" t="s">
        <v>37</v>
      </c>
      <c r="C13" s="8" t="s">
        <v>38</v>
      </c>
      <c r="D13" s="10">
        <v>35</v>
      </c>
      <c r="E13" s="10">
        <v>42</v>
      </c>
      <c r="F13" s="10">
        <f t="shared" si="0"/>
        <v>77</v>
      </c>
      <c r="G13" s="10">
        <v>29</v>
      </c>
      <c r="H13" s="10">
        <v>25</v>
      </c>
      <c r="I13" s="10">
        <f t="shared" si="1"/>
        <v>54</v>
      </c>
      <c r="J13" s="11">
        <f t="shared" si="2"/>
        <v>0.70129870129870131</v>
      </c>
      <c r="K13" s="10">
        <v>6</v>
      </c>
      <c r="L13" s="10">
        <v>17</v>
      </c>
      <c r="M13" s="10">
        <f t="shared" si="3"/>
        <v>23</v>
      </c>
      <c r="N13" s="11">
        <f t="shared" si="4"/>
        <v>0.29870129870129869</v>
      </c>
    </row>
    <row r="14" spans="1:14" x14ac:dyDescent="0.25">
      <c r="A14" s="8">
        <v>7</v>
      </c>
      <c r="B14" s="7" t="s">
        <v>39</v>
      </c>
      <c r="C14" s="8" t="s">
        <v>40</v>
      </c>
      <c r="D14" s="10">
        <v>27</v>
      </c>
      <c r="E14" s="10">
        <v>47</v>
      </c>
      <c r="F14" s="10">
        <f t="shared" si="0"/>
        <v>74</v>
      </c>
      <c r="G14" s="10">
        <v>26</v>
      </c>
      <c r="H14" s="10">
        <v>33</v>
      </c>
      <c r="I14" s="10">
        <f t="shared" si="1"/>
        <v>59</v>
      </c>
      <c r="J14" s="11">
        <f t="shared" si="2"/>
        <v>0.79729729729729726</v>
      </c>
      <c r="K14" s="10">
        <v>1</v>
      </c>
      <c r="L14" s="10">
        <v>14</v>
      </c>
      <c r="M14" s="10">
        <f t="shared" si="3"/>
        <v>15</v>
      </c>
      <c r="N14" s="11">
        <f t="shared" si="4"/>
        <v>0.20270270270270271</v>
      </c>
    </row>
    <row r="15" spans="1:14" x14ac:dyDescent="0.25">
      <c r="A15" s="8">
        <v>8</v>
      </c>
      <c r="B15" s="7" t="s">
        <v>41</v>
      </c>
      <c r="C15" s="8" t="s">
        <v>42</v>
      </c>
      <c r="D15" s="10">
        <v>43</v>
      </c>
      <c r="E15" s="10">
        <v>61</v>
      </c>
      <c r="F15" s="10">
        <f t="shared" si="0"/>
        <v>104</v>
      </c>
      <c r="G15" s="10">
        <v>36</v>
      </c>
      <c r="H15" s="10">
        <v>48</v>
      </c>
      <c r="I15" s="10">
        <f t="shared" si="1"/>
        <v>84</v>
      </c>
      <c r="J15" s="11">
        <f t="shared" si="2"/>
        <v>0.80769230769230771</v>
      </c>
      <c r="K15" s="10">
        <v>7</v>
      </c>
      <c r="L15" s="10">
        <v>13</v>
      </c>
      <c r="M15" s="10">
        <f t="shared" si="3"/>
        <v>20</v>
      </c>
      <c r="N15" s="11">
        <f t="shared" si="4"/>
        <v>0.19230769230769232</v>
      </c>
    </row>
    <row r="16" spans="1:14" x14ac:dyDescent="0.25">
      <c r="A16" s="8">
        <v>9</v>
      </c>
      <c r="B16" s="7" t="s">
        <v>43</v>
      </c>
      <c r="C16" s="8" t="s">
        <v>12</v>
      </c>
      <c r="D16" s="10">
        <v>30</v>
      </c>
      <c r="E16" s="10">
        <v>40</v>
      </c>
      <c r="F16" s="10">
        <f t="shared" si="0"/>
        <v>70</v>
      </c>
      <c r="G16" s="10">
        <v>26</v>
      </c>
      <c r="H16" s="10">
        <v>32</v>
      </c>
      <c r="I16" s="10">
        <f t="shared" si="1"/>
        <v>58</v>
      </c>
      <c r="J16" s="11">
        <f t="shared" si="2"/>
        <v>0.82857142857142863</v>
      </c>
      <c r="K16" s="10">
        <v>4</v>
      </c>
      <c r="L16" s="10">
        <v>8</v>
      </c>
      <c r="M16" s="10">
        <f t="shared" si="3"/>
        <v>12</v>
      </c>
      <c r="N16" s="11">
        <f t="shared" si="4"/>
        <v>0.17142857142857143</v>
      </c>
    </row>
    <row r="17" spans="1:14" x14ac:dyDescent="0.25">
      <c r="A17" s="8">
        <v>10</v>
      </c>
      <c r="B17" s="7" t="s">
        <v>44</v>
      </c>
      <c r="C17" s="8" t="s">
        <v>45</v>
      </c>
      <c r="D17" s="10">
        <v>27</v>
      </c>
      <c r="E17" s="10">
        <v>27</v>
      </c>
      <c r="F17" s="10">
        <f t="shared" si="0"/>
        <v>54</v>
      </c>
      <c r="G17" s="10">
        <v>19</v>
      </c>
      <c r="H17" s="10">
        <v>20</v>
      </c>
      <c r="I17" s="10">
        <f t="shared" si="1"/>
        <v>39</v>
      </c>
      <c r="J17" s="11">
        <f t="shared" si="2"/>
        <v>0.72222222222222221</v>
      </c>
      <c r="K17" s="10">
        <v>8</v>
      </c>
      <c r="L17" s="10">
        <v>7</v>
      </c>
      <c r="M17" s="10">
        <f t="shared" si="3"/>
        <v>15</v>
      </c>
      <c r="N17" s="11">
        <f t="shared" si="4"/>
        <v>0.27777777777777779</v>
      </c>
    </row>
    <row r="18" spans="1:14" x14ac:dyDescent="0.25">
      <c r="A18" s="8">
        <v>11</v>
      </c>
      <c r="B18" s="7" t="s">
        <v>46</v>
      </c>
      <c r="C18" s="8" t="s">
        <v>47</v>
      </c>
      <c r="D18" s="10">
        <v>18</v>
      </c>
      <c r="E18" s="10">
        <v>33</v>
      </c>
      <c r="F18" s="10">
        <f t="shared" si="0"/>
        <v>51</v>
      </c>
      <c r="G18" s="10">
        <v>15</v>
      </c>
      <c r="H18" s="10">
        <v>26</v>
      </c>
      <c r="I18" s="10">
        <f t="shared" si="1"/>
        <v>41</v>
      </c>
      <c r="J18" s="11">
        <f t="shared" si="2"/>
        <v>0.80392156862745101</v>
      </c>
      <c r="K18" s="10">
        <v>3</v>
      </c>
      <c r="L18" s="10">
        <v>7</v>
      </c>
      <c r="M18" s="10">
        <f t="shared" si="3"/>
        <v>10</v>
      </c>
      <c r="N18" s="11">
        <f t="shared" si="4"/>
        <v>0.19607843137254902</v>
      </c>
    </row>
    <row r="19" spans="1:14" x14ac:dyDescent="0.25">
      <c r="A19" s="8">
        <v>12</v>
      </c>
      <c r="B19" s="7" t="s">
        <v>48</v>
      </c>
      <c r="C19" s="8" t="s">
        <v>49</v>
      </c>
      <c r="D19" s="10">
        <v>28</v>
      </c>
      <c r="E19" s="10">
        <v>44</v>
      </c>
      <c r="F19" s="10">
        <f t="shared" si="0"/>
        <v>72</v>
      </c>
      <c r="G19" s="10">
        <v>26</v>
      </c>
      <c r="H19" s="10">
        <v>32</v>
      </c>
      <c r="I19" s="10">
        <f t="shared" si="1"/>
        <v>58</v>
      </c>
      <c r="J19" s="11">
        <f t="shared" si="2"/>
        <v>0.80555555555555558</v>
      </c>
      <c r="K19" s="10">
        <v>2</v>
      </c>
      <c r="L19" s="10">
        <v>12</v>
      </c>
      <c r="M19" s="10">
        <f t="shared" si="3"/>
        <v>14</v>
      </c>
      <c r="N19" s="11">
        <f t="shared" si="4"/>
        <v>0.19444444444444445</v>
      </c>
    </row>
    <row r="20" spans="1:14" x14ac:dyDescent="0.25">
      <c r="A20" s="8">
        <v>13</v>
      </c>
      <c r="B20" s="7" t="s">
        <v>50</v>
      </c>
      <c r="C20" s="8" t="s">
        <v>51</v>
      </c>
      <c r="D20" s="10">
        <v>42</v>
      </c>
      <c r="E20" s="10">
        <v>65</v>
      </c>
      <c r="F20" s="10">
        <f t="shared" si="0"/>
        <v>107</v>
      </c>
      <c r="G20" s="10">
        <v>37</v>
      </c>
      <c r="H20" s="10">
        <v>43</v>
      </c>
      <c r="I20" s="10">
        <f t="shared" si="1"/>
        <v>80</v>
      </c>
      <c r="J20" s="11">
        <f t="shared" si="2"/>
        <v>0.74766355140186913</v>
      </c>
      <c r="K20" s="10">
        <v>5</v>
      </c>
      <c r="L20" s="10">
        <v>22</v>
      </c>
      <c r="M20" s="10">
        <f t="shared" si="3"/>
        <v>27</v>
      </c>
      <c r="N20" s="11">
        <f t="shared" si="4"/>
        <v>0.25233644859813081</v>
      </c>
    </row>
    <row r="21" spans="1:14" x14ac:dyDescent="0.25">
      <c r="A21" s="16" t="s">
        <v>0</v>
      </c>
      <c r="B21" s="16"/>
      <c r="C21" s="16"/>
      <c r="D21" s="12">
        <f>SUM(D8:D20)</f>
        <v>385</v>
      </c>
      <c r="E21" s="12">
        <f t="shared" ref="E21:M21" si="5">SUM(E8:E20)</f>
        <v>538</v>
      </c>
      <c r="F21" s="12">
        <f t="shared" si="5"/>
        <v>923</v>
      </c>
      <c r="G21" s="12">
        <f t="shared" si="5"/>
        <v>339</v>
      </c>
      <c r="H21" s="12">
        <f t="shared" si="5"/>
        <v>390</v>
      </c>
      <c r="I21" s="12">
        <f>SUM(I8:I20)</f>
        <v>729</v>
      </c>
      <c r="J21" s="13">
        <f t="shared" si="2"/>
        <v>0.78981581798483202</v>
      </c>
      <c r="K21" s="12">
        <f t="shared" si="5"/>
        <v>46</v>
      </c>
      <c r="L21" s="12">
        <f t="shared" si="5"/>
        <v>148</v>
      </c>
      <c r="M21" s="12">
        <f t="shared" si="5"/>
        <v>194</v>
      </c>
      <c r="N21" s="13">
        <f>M21/F21</f>
        <v>0.21018418201516792</v>
      </c>
    </row>
    <row r="23" spans="1:14" x14ac:dyDescent="0.25">
      <c r="A23" s="1" t="s">
        <v>26</v>
      </c>
    </row>
  </sheetData>
  <mergeCells count="9">
    <mergeCell ref="A21:C21"/>
    <mergeCell ref="A1:N1"/>
    <mergeCell ref="A2:N2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  <ignoredErrors>
    <ignoredError sqref="J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DD5F-FCB5-4ED6-95E3-3FFDEF1132CD}">
  <dimension ref="A1:N22"/>
  <sheetViews>
    <sheetView workbookViewId="0">
      <selection activeCell="E14" sqref="E14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344</v>
      </c>
      <c r="B5" s="20"/>
      <c r="C5" s="20"/>
      <c r="D5" s="5"/>
    </row>
    <row r="6" spans="1:14" s="2" customFormat="1" ht="25.5" customHeight="1" x14ac:dyDescent="0.25">
      <c r="A6" s="19" t="s">
        <v>21</v>
      </c>
      <c r="B6" s="19" t="s">
        <v>20</v>
      </c>
      <c r="C6" s="19" t="s">
        <v>19</v>
      </c>
      <c r="D6" s="19" t="s">
        <v>25</v>
      </c>
      <c r="E6" s="19"/>
      <c r="F6" s="19"/>
      <c r="G6" s="19" t="s">
        <v>18</v>
      </c>
      <c r="H6" s="19"/>
      <c r="I6" s="19"/>
      <c r="J6" s="19"/>
      <c r="K6" s="19" t="s">
        <v>17</v>
      </c>
      <c r="L6" s="19"/>
      <c r="M6" s="19"/>
      <c r="N6" s="19"/>
    </row>
    <row r="7" spans="1:14" s="2" customFormat="1" x14ac:dyDescent="0.25">
      <c r="A7" s="19"/>
      <c r="B7" s="19"/>
      <c r="C7" s="19"/>
      <c r="D7" s="9" t="s">
        <v>16</v>
      </c>
      <c r="E7" s="9" t="s">
        <v>15</v>
      </c>
      <c r="F7" s="9" t="s">
        <v>14</v>
      </c>
      <c r="G7" s="9" t="s">
        <v>16</v>
      </c>
      <c r="H7" s="9" t="s">
        <v>15</v>
      </c>
      <c r="I7" s="9" t="s">
        <v>14</v>
      </c>
      <c r="J7" s="9" t="s">
        <v>13</v>
      </c>
      <c r="K7" s="9" t="s">
        <v>16</v>
      </c>
      <c r="L7" s="9" t="s">
        <v>15</v>
      </c>
      <c r="M7" s="9" t="s">
        <v>14</v>
      </c>
      <c r="N7" s="9" t="s">
        <v>13</v>
      </c>
    </row>
    <row r="8" spans="1:14" x14ac:dyDescent="0.25">
      <c r="A8" s="8">
        <v>1</v>
      </c>
      <c r="B8" s="7" t="s">
        <v>52</v>
      </c>
      <c r="C8" s="8" t="s">
        <v>53</v>
      </c>
      <c r="D8" s="10">
        <v>19</v>
      </c>
      <c r="E8" s="10">
        <v>22</v>
      </c>
      <c r="F8" s="10">
        <f>SUM(D8:E8)</f>
        <v>41</v>
      </c>
      <c r="G8" s="10">
        <v>15</v>
      </c>
      <c r="H8" s="10">
        <v>10</v>
      </c>
      <c r="I8" s="10">
        <f>SUM(G8:H8)</f>
        <v>25</v>
      </c>
      <c r="J8" s="11">
        <f>I8/F8</f>
        <v>0.6097560975609756</v>
      </c>
      <c r="K8" s="10">
        <v>4</v>
      </c>
      <c r="L8" s="10">
        <v>12</v>
      </c>
      <c r="M8" s="10">
        <f>SUM(K8:L8)</f>
        <v>16</v>
      </c>
      <c r="N8" s="11">
        <f>M8/F8</f>
        <v>0.3902439024390244</v>
      </c>
    </row>
    <row r="9" spans="1:14" x14ac:dyDescent="0.25">
      <c r="A9" s="8">
        <v>2</v>
      </c>
      <c r="B9" s="7" t="s">
        <v>54</v>
      </c>
      <c r="C9" s="8" t="s">
        <v>55</v>
      </c>
      <c r="D9" s="10">
        <v>19</v>
      </c>
      <c r="E9" s="10">
        <v>27</v>
      </c>
      <c r="F9" s="10">
        <f t="shared" ref="F9:F19" si="0">SUM(D9:E9)</f>
        <v>46</v>
      </c>
      <c r="G9" s="10">
        <v>16</v>
      </c>
      <c r="H9" s="10">
        <v>24</v>
      </c>
      <c r="I9" s="10">
        <f t="shared" ref="I9:I19" si="1">SUM(G9:H9)</f>
        <v>40</v>
      </c>
      <c r="J9" s="11">
        <f t="shared" ref="J9:J19" si="2">I9/F9</f>
        <v>0.86956521739130432</v>
      </c>
      <c r="K9" s="10">
        <v>3</v>
      </c>
      <c r="L9" s="10">
        <v>3</v>
      </c>
      <c r="M9" s="10">
        <f t="shared" ref="M9:M19" si="3">SUM(K9:L9)</f>
        <v>6</v>
      </c>
      <c r="N9" s="11">
        <f t="shared" ref="N9:N19" si="4">M9/F9</f>
        <v>0.13043478260869565</v>
      </c>
    </row>
    <row r="10" spans="1:14" x14ac:dyDescent="0.25">
      <c r="A10" s="8">
        <v>3</v>
      </c>
      <c r="B10" s="7" t="s">
        <v>56</v>
      </c>
      <c r="C10" s="8" t="s">
        <v>57</v>
      </c>
      <c r="D10" s="10">
        <v>34</v>
      </c>
      <c r="E10" s="10">
        <v>28</v>
      </c>
      <c r="F10" s="10">
        <f t="shared" si="0"/>
        <v>62</v>
      </c>
      <c r="G10" s="10">
        <v>28</v>
      </c>
      <c r="H10" s="10">
        <v>18</v>
      </c>
      <c r="I10" s="10">
        <f t="shared" si="1"/>
        <v>46</v>
      </c>
      <c r="J10" s="11">
        <f t="shared" si="2"/>
        <v>0.74193548387096775</v>
      </c>
      <c r="K10" s="10">
        <v>6</v>
      </c>
      <c r="L10" s="10">
        <v>10</v>
      </c>
      <c r="M10" s="10">
        <f t="shared" si="3"/>
        <v>16</v>
      </c>
      <c r="N10" s="11">
        <f t="shared" si="4"/>
        <v>0.25806451612903225</v>
      </c>
    </row>
    <row r="11" spans="1:14" x14ac:dyDescent="0.25">
      <c r="A11" s="8">
        <v>4</v>
      </c>
      <c r="B11" s="7" t="s">
        <v>58</v>
      </c>
      <c r="C11" s="8" t="s">
        <v>59</v>
      </c>
      <c r="D11" s="10">
        <v>32</v>
      </c>
      <c r="E11" s="10">
        <v>28</v>
      </c>
      <c r="F11" s="10">
        <f t="shared" si="0"/>
        <v>60</v>
      </c>
      <c r="G11" s="10">
        <v>27</v>
      </c>
      <c r="H11" s="10">
        <v>21</v>
      </c>
      <c r="I11" s="10">
        <f t="shared" si="1"/>
        <v>48</v>
      </c>
      <c r="J11" s="11">
        <f t="shared" si="2"/>
        <v>0.8</v>
      </c>
      <c r="K11" s="10">
        <v>5</v>
      </c>
      <c r="L11" s="10">
        <v>7</v>
      </c>
      <c r="M11" s="10">
        <f t="shared" si="3"/>
        <v>12</v>
      </c>
      <c r="N11" s="11">
        <f t="shared" si="4"/>
        <v>0.2</v>
      </c>
    </row>
    <row r="12" spans="1:14" x14ac:dyDescent="0.25">
      <c r="A12" s="8">
        <v>5</v>
      </c>
      <c r="B12" s="7" t="s">
        <v>60</v>
      </c>
      <c r="C12" s="8" t="s">
        <v>61</v>
      </c>
      <c r="D12" s="10">
        <v>25</v>
      </c>
      <c r="E12" s="10">
        <v>39</v>
      </c>
      <c r="F12" s="10">
        <f t="shared" si="0"/>
        <v>64</v>
      </c>
      <c r="G12" s="10">
        <v>19</v>
      </c>
      <c r="H12" s="10">
        <v>30</v>
      </c>
      <c r="I12" s="10">
        <f t="shared" si="1"/>
        <v>49</v>
      </c>
      <c r="J12" s="11">
        <f t="shared" si="2"/>
        <v>0.765625</v>
      </c>
      <c r="K12" s="10">
        <v>6</v>
      </c>
      <c r="L12" s="10">
        <v>9</v>
      </c>
      <c r="M12" s="10">
        <f t="shared" si="3"/>
        <v>15</v>
      </c>
      <c r="N12" s="11">
        <f t="shared" si="4"/>
        <v>0.234375</v>
      </c>
    </row>
    <row r="13" spans="1:14" x14ac:dyDescent="0.25">
      <c r="A13" s="8">
        <v>6</v>
      </c>
      <c r="B13" s="7" t="s">
        <v>62</v>
      </c>
      <c r="C13" s="8" t="s">
        <v>63</v>
      </c>
      <c r="D13" s="10">
        <v>21</v>
      </c>
      <c r="E13" s="10">
        <v>16</v>
      </c>
      <c r="F13" s="10">
        <f t="shared" si="0"/>
        <v>37</v>
      </c>
      <c r="G13" s="10">
        <v>17</v>
      </c>
      <c r="H13" s="10">
        <v>10</v>
      </c>
      <c r="I13" s="10">
        <f t="shared" si="1"/>
        <v>27</v>
      </c>
      <c r="J13" s="11">
        <f t="shared" si="2"/>
        <v>0.72972972972972971</v>
      </c>
      <c r="K13" s="10">
        <v>4</v>
      </c>
      <c r="L13" s="10">
        <v>6</v>
      </c>
      <c r="M13" s="10">
        <f t="shared" si="3"/>
        <v>10</v>
      </c>
      <c r="N13" s="11">
        <f t="shared" si="4"/>
        <v>0.27027027027027029</v>
      </c>
    </row>
    <row r="14" spans="1:14" x14ac:dyDescent="0.25">
      <c r="A14" s="8">
        <v>7</v>
      </c>
      <c r="B14" s="7" t="s">
        <v>64</v>
      </c>
      <c r="C14" s="8" t="s">
        <v>11</v>
      </c>
      <c r="D14" s="10">
        <v>22</v>
      </c>
      <c r="E14" s="10">
        <v>29</v>
      </c>
      <c r="F14" s="10">
        <f t="shared" si="0"/>
        <v>51</v>
      </c>
      <c r="G14" s="10">
        <v>15</v>
      </c>
      <c r="H14" s="10">
        <v>19</v>
      </c>
      <c r="I14" s="10">
        <f t="shared" si="1"/>
        <v>34</v>
      </c>
      <c r="J14" s="11">
        <f t="shared" si="2"/>
        <v>0.66666666666666663</v>
      </c>
      <c r="K14" s="10">
        <v>7</v>
      </c>
      <c r="L14" s="10">
        <v>10</v>
      </c>
      <c r="M14" s="10">
        <f t="shared" si="3"/>
        <v>17</v>
      </c>
      <c r="N14" s="11">
        <f t="shared" si="4"/>
        <v>0.33333333333333331</v>
      </c>
    </row>
    <row r="15" spans="1:14" x14ac:dyDescent="0.25">
      <c r="A15" s="8">
        <v>8</v>
      </c>
      <c r="B15" s="7" t="s">
        <v>65</v>
      </c>
      <c r="C15" s="8" t="s">
        <v>66</v>
      </c>
      <c r="D15" s="10">
        <v>18</v>
      </c>
      <c r="E15" s="10">
        <v>29</v>
      </c>
      <c r="F15" s="10">
        <f t="shared" si="0"/>
        <v>47</v>
      </c>
      <c r="G15" s="10">
        <v>14</v>
      </c>
      <c r="H15" s="10">
        <v>18</v>
      </c>
      <c r="I15" s="10">
        <f t="shared" si="1"/>
        <v>32</v>
      </c>
      <c r="J15" s="11">
        <f t="shared" si="2"/>
        <v>0.68085106382978722</v>
      </c>
      <c r="K15" s="10">
        <v>4</v>
      </c>
      <c r="L15" s="10">
        <v>11</v>
      </c>
      <c r="M15" s="10">
        <f t="shared" si="3"/>
        <v>15</v>
      </c>
      <c r="N15" s="11">
        <f t="shared" si="4"/>
        <v>0.31914893617021278</v>
      </c>
    </row>
    <row r="16" spans="1:14" x14ac:dyDescent="0.25">
      <c r="A16" s="8">
        <v>9</v>
      </c>
      <c r="B16" s="7" t="s">
        <v>67</v>
      </c>
      <c r="C16" s="8" t="s">
        <v>68</v>
      </c>
      <c r="D16" s="10">
        <v>22</v>
      </c>
      <c r="E16" s="10">
        <v>28</v>
      </c>
      <c r="F16" s="10">
        <f t="shared" si="0"/>
        <v>50</v>
      </c>
      <c r="G16" s="10">
        <v>18</v>
      </c>
      <c r="H16" s="10">
        <v>21</v>
      </c>
      <c r="I16" s="10">
        <f t="shared" si="1"/>
        <v>39</v>
      </c>
      <c r="J16" s="11">
        <f t="shared" si="2"/>
        <v>0.78</v>
      </c>
      <c r="K16" s="10">
        <v>4</v>
      </c>
      <c r="L16" s="10">
        <v>7</v>
      </c>
      <c r="M16" s="10">
        <f t="shared" si="3"/>
        <v>11</v>
      </c>
      <c r="N16" s="11">
        <f t="shared" si="4"/>
        <v>0.22</v>
      </c>
    </row>
    <row r="17" spans="1:14" x14ac:dyDescent="0.25">
      <c r="A17" s="8">
        <v>10</v>
      </c>
      <c r="B17" s="7" t="s">
        <v>69</v>
      </c>
      <c r="C17" s="8" t="s">
        <v>70</v>
      </c>
      <c r="D17" s="10">
        <v>34</v>
      </c>
      <c r="E17" s="10">
        <v>35</v>
      </c>
      <c r="F17" s="10">
        <f t="shared" si="0"/>
        <v>69</v>
      </c>
      <c r="G17" s="10">
        <v>27</v>
      </c>
      <c r="H17" s="10">
        <v>20</v>
      </c>
      <c r="I17" s="10">
        <f t="shared" si="1"/>
        <v>47</v>
      </c>
      <c r="J17" s="11">
        <f t="shared" si="2"/>
        <v>0.6811594202898551</v>
      </c>
      <c r="K17" s="10">
        <v>7</v>
      </c>
      <c r="L17" s="10">
        <v>15</v>
      </c>
      <c r="M17" s="10">
        <f t="shared" si="3"/>
        <v>22</v>
      </c>
      <c r="N17" s="11">
        <f t="shared" si="4"/>
        <v>0.3188405797101449</v>
      </c>
    </row>
    <row r="18" spans="1:14" x14ac:dyDescent="0.25">
      <c r="A18" s="8">
        <v>11</v>
      </c>
      <c r="B18" s="7" t="s">
        <v>71</v>
      </c>
      <c r="C18" s="8" t="s">
        <v>72</v>
      </c>
      <c r="D18" s="10">
        <v>23</v>
      </c>
      <c r="E18" s="10">
        <v>38</v>
      </c>
      <c r="F18" s="10">
        <f t="shared" si="0"/>
        <v>61</v>
      </c>
      <c r="G18" s="10">
        <v>14</v>
      </c>
      <c r="H18" s="10">
        <v>27</v>
      </c>
      <c r="I18" s="10">
        <f t="shared" si="1"/>
        <v>41</v>
      </c>
      <c r="J18" s="11">
        <f t="shared" si="2"/>
        <v>0.67213114754098358</v>
      </c>
      <c r="K18" s="10">
        <v>9</v>
      </c>
      <c r="L18" s="10">
        <v>11</v>
      </c>
      <c r="M18" s="10">
        <f t="shared" si="3"/>
        <v>20</v>
      </c>
      <c r="N18" s="11">
        <f t="shared" si="4"/>
        <v>0.32786885245901637</v>
      </c>
    </row>
    <row r="19" spans="1:14" x14ac:dyDescent="0.25">
      <c r="A19" s="8">
        <v>12</v>
      </c>
      <c r="B19" s="7" t="s">
        <v>73</v>
      </c>
      <c r="C19" s="8" t="s">
        <v>74</v>
      </c>
      <c r="D19" s="10">
        <v>21</v>
      </c>
      <c r="E19" s="10">
        <v>28</v>
      </c>
      <c r="F19" s="10">
        <f t="shared" si="0"/>
        <v>49</v>
      </c>
      <c r="G19" s="10">
        <v>15</v>
      </c>
      <c r="H19" s="10">
        <v>15</v>
      </c>
      <c r="I19" s="10">
        <f t="shared" si="1"/>
        <v>30</v>
      </c>
      <c r="J19" s="11">
        <f t="shared" si="2"/>
        <v>0.61224489795918369</v>
      </c>
      <c r="K19" s="10">
        <v>6</v>
      </c>
      <c r="L19" s="10">
        <v>13</v>
      </c>
      <c r="M19" s="10">
        <f t="shared" si="3"/>
        <v>19</v>
      </c>
      <c r="N19" s="11">
        <f t="shared" si="4"/>
        <v>0.38775510204081631</v>
      </c>
    </row>
    <row r="20" spans="1:14" x14ac:dyDescent="0.25">
      <c r="A20" s="16" t="s">
        <v>0</v>
      </c>
      <c r="B20" s="16"/>
      <c r="C20" s="16"/>
      <c r="D20" s="12">
        <f t="shared" ref="D20:I20" si="5">SUM(D8:D19)</f>
        <v>290</v>
      </c>
      <c r="E20" s="12">
        <f t="shared" si="5"/>
        <v>347</v>
      </c>
      <c r="F20" s="12">
        <f t="shared" si="5"/>
        <v>637</v>
      </c>
      <c r="G20" s="12">
        <f t="shared" si="5"/>
        <v>225</v>
      </c>
      <c r="H20" s="12">
        <f t="shared" si="5"/>
        <v>233</v>
      </c>
      <c r="I20" s="12">
        <f t="shared" si="5"/>
        <v>458</v>
      </c>
      <c r="J20" s="13">
        <f>I20/F20</f>
        <v>0.7189952904238619</v>
      </c>
      <c r="K20" s="12">
        <f>SUM(K8:K19)</f>
        <v>65</v>
      </c>
      <c r="L20" s="12">
        <f>SUM(L8:L19)</f>
        <v>114</v>
      </c>
      <c r="M20" s="12">
        <f>SUM(M8:M19)</f>
        <v>179</v>
      </c>
      <c r="N20" s="13">
        <f>M20/F20</f>
        <v>0.28100470957613816</v>
      </c>
    </row>
    <row r="22" spans="1:14" x14ac:dyDescent="0.25">
      <c r="A22" s="1" t="s">
        <v>26</v>
      </c>
    </row>
  </sheetData>
  <mergeCells count="10">
    <mergeCell ref="A20:C20"/>
    <mergeCell ref="A5:C5"/>
    <mergeCell ref="A1:N1"/>
    <mergeCell ref="A2:N2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157A-93A9-484E-A7F9-DC6C9D29B934}">
  <dimension ref="A1:N22"/>
  <sheetViews>
    <sheetView workbookViewId="0">
      <selection activeCell="A6" sqref="A6:A7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345</v>
      </c>
      <c r="B5" s="20"/>
      <c r="C5" s="20"/>
      <c r="D5" s="5"/>
    </row>
    <row r="6" spans="1:14" s="2" customFormat="1" ht="25.5" customHeight="1" x14ac:dyDescent="0.25">
      <c r="A6" s="19" t="s">
        <v>21</v>
      </c>
      <c r="B6" s="19" t="s">
        <v>20</v>
      </c>
      <c r="C6" s="19" t="s">
        <v>19</v>
      </c>
      <c r="D6" s="19" t="s">
        <v>25</v>
      </c>
      <c r="E6" s="19"/>
      <c r="F6" s="19"/>
      <c r="G6" s="19" t="s">
        <v>18</v>
      </c>
      <c r="H6" s="19"/>
      <c r="I6" s="19"/>
      <c r="J6" s="19"/>
      <c r="K6" s="19" t="s">
        <v>17</v>
      </c>
      <c r="L6" s="19"/>
      <c r="M6" s="19"/>
      <c r="N6" s="19"/>
    </row>
    <row r="7" spans="1:14" s="2" customFormat="1" x14ac:dyDescent="0.25">
      <c r="A7" s="19"/>
      <c r="B7" s="19"/>
      <c r="C7" s="19"/>
      <c r="D7" s="9" t="s">
        <v>16</v>
      </c>
      <c r="E7" s="9" t="s">
        <v>15</v>
      </c>
      <c r="F7" s="9" t="s">
        <v>14</v>
      </c>
      <c r="G7" s="9" t="s">
        <v>16</v>
      </c>
      <c r="H7" s="9" t="s">
        <v>15</v>
      </c>
      <c r="I7" s="9" t="s">
        <v>14</v>
      </c>
      <c r="J7" s="9" t="s">
        <v>13</v>
      </c>
      <c r="K7" s="9" t="s">
        <v>16</v>
      </c>
      <c r="L7" s="9" t="s">
        <v>15</v>
      </c>
      <c r="M7" s="9" t="s">
        <v>14</v>
      </c>
      <c r="N7" s="9" t="s">
        <v>13</v>
      </c>
    </row>
    <row r="8" spans="1:14" x14ac:dyDescent="0.25">
      <c r="A8" s="8">
        <v>1</v>
      </c>
      <c r="B8" s="7" t="s">
        <v>75</v>
      </c>
      <c r="C8" s="8" t="s">
        <v>76</v>
      </c>
      <c r="D8" s="10">
        <v>33</v>
      </c>
      <c r="E8" s="10">
        <v>28</v>
      </c>
      <c r="F8" s="10">
        <f>SUM(D8:E8)</f>
        <v>61</v>
      </c>
      <c r="G8" s="10">
        <v>32</v>
      </c>
      <c r="H8" s="10">
        <v>23</v>
      </c>
      <c r="I8" s="10">
        <f>SUM(G8:H8)</f>
        <v>55</v>
      </c>
      <c r="J8" s="11">
        <f t="shared" ref="J8:J19" si="0">I8/F8</f>
        <v>0.90163934426229508</v>
      </c>
      <c r="K8" s="10">
        <v>1</v>
      </c>
      <c r="L8" s="10">
        <v>5</v>
      </c>
      <c r="M8" s="10">
        <f>SUM(K8:L8)</f>
        <v>6</v>
      </c>
      <c r="N8" s="11">
        <f t="shared" ref="N8:N19" si="1">M8/F8</f>
        <v>9.8360655737704916E-2</v>
      </c>
    </row>
    <row r="9" spans="1:14" x14ac:dyDescent="0.25">
      <c r="A9" s="8">
        <v>2</v>
      </c>
      <c r="B9" s="7" t="s">
        <v>77</v>
      </c>
      <c r="C9" s="8" t="s">
        <v>78</v>
      </c>
      <c r="D9" s="10">
        <v>49</v>
      </c>
      <c r="E9" s="10">
        <v>49</v>
      </c>
      <c r="F9" s="10">
        <f t="shared" ref="F9:F19" si="2">SUM(D9:E9)</f>
        <v>98</v>
      </c>
      <c r="G9" s="10">
        <v>38</v>
      </c>
      <c r="H9" s="10">
        <v>39</v>
      </c>
      <c r="I9" s="10">
        <f t="shared" ref="I9:I19" si="3">SUM(G9:H9)</f>
        <v>77</v>
      </c>
      <c r="J9" s="11">
        <f t="shared" si="0"/>
        <v>0.7857142857142857</v>
      </c>
      <c r="K9" s="10">
        <v>11</v>
      </c>
      <c r="L9" s="10">
        <v>10</v>
      </c>
      <c r="M9" s="10">
        <f t="shared" ref="M9:M19" si="4">SUM(K9:L9)</f>
        <v>21</v>
      </c>
      <c r="N9" s="11">
        <f t="shared" si="1"/>
        <v>0.21428571428571427</v>
      </c>
    </row>
    <row r="10" spans="1:14" x14ac:dyDescent="0.25">
      <c r="A10" s="8">
        <v>3</v>
      </c>
      <c r="B10" s="7" t="s">
        <v>79</v>
      </c>
      <c r="C10" s="8" t="s">
        <v>80</v>
      </c>
      <c r="D10" s="10">
        <v>25</v>
      </c>
      <c r="E10" s="10">
        <v>42</v>
      </c>
      <c r="F10" s="10">
        <f t="shared" si="2"/>
        <v>67</v>
      </c>
      <c r="G10" s="10">
        <v>24</v>
      </c>
      <c r="H10" s="10">
        <v>30</v>
      </c>
      <c r="I10" s="10">
        <f t="shared" si="3"/>
        <v>54</v>
      </c>
      <c r="J10" s="11">
        <f t="shared" si="0"/>
        <v>0.80597014925373134</v>
      </c>
      <c r="K10" s="10">
        <v>1</v>
      </c>
      <c r="L10" s="10">
        <v>12</v>
      </c>
      <c r="M10" s="10">
        <f t="shared" si="4"/>
        <v>13</v>
      </c>
      <c r="N10" s="11">
        <f t="shared" si="1"/>
        <v>0.19402985074626866</v>
      </c>
    </row>
    <row r="11" spans="1:14" x14ac:dyDescent="0.25">
      <c r="A11" s="8">
        <v>4</v>
      </c>
      <c r="B11" s="7" t="s">
        <v>81</v>
      </c>
      <c r="C11" s="8" t="s">
        <v>82</v>
      </c>
      <c r="D11" s="10">
        <v>40</v>
      </c>
      <c r="E11" s="10">
        <v>29</v>
      </c>
      <c r="F11" s="10">
        <f t="shared" si="2"/>
        <v>69</v>
      </c>
      <c r="G11" s="10">
        <v>35</v>
      </c>
      <c r="H11" s="10">
        <v>19</v>
      </c>
      <c r="I11" s="10">
        <f t="shared" si="3"/>
        <v>54</v>
      </c>
      <c r="J11" s="11">
        <f t="shared" si="0"/>
        <v>0.78260869565217395</v>
      </c>
      <c r="K11" s="10">
        <v>5</v>
      </c>
      <c r="L11" s="10">
        <v>10</v>
      </c>
      <c r="M11" s="10">
        <f t="shared" si="4"/>
        <v>15</v>
      </c>
      <c r="N11" s="11">
        <f t="shared" si="1"/>
        <v>0.21739130434782608</v>
      </c>
    </row>
    <row r="12" spans="1:14" x14ac:dyDescent="0.25">
      <c r="A12" s="8">
        <v>5</v>
      </c>
      <c r="B12" s="7" t="s">
        <v>83</v>
      </c>
      <c r="C12" s="8" t="s">
        <v>84</v>
      </c>
      <c r="D12" s="10">
        <v>36</v>
      </c>
      <c r="E12" s="10">
        <v>65</v>
      </c>
      <c r="F12" s="10">
        <f t="shared" si="2"/>
        <v>101</v>
      </c>
      <c r="G12" s="10">
        <v>33</v>
      </c>
      <c r="H12" s="10">
        <v>58</v>
      </c>
      <c r="I12" s="10">
        <f t="shared" si="3"/>
        <v>91</v>
      </c>
      <c r="J12" s="11">
        <f t="shared" si="0"/>
        <v>0.90099009900990101</v>
      </c>
      <c r="K12" s="10">
        <v>3</v>
      </c>
      <c r="L12" s="10">
        <v>7</v>
      </c>
      <c r="M12" s="10">
        <f t="shared" si="4"/>
        <v>10</v>
      </c>
      <c r="N12" s="11">
        <f t="shared" si="1"/>
        <v>9.9009900990099015E-2</v>
      </c>
    </row>
    <row r="13" spans="1:14" x14ac:dyDescent="0.25">
      <c r="A13" s="8">
        <v>6</v>
      </c>
      <c r="B13" s="7" t="s">
        <v>85</v>
      </c>
      <c r="C13" s="8" t="s">
        <v>86</v>
      </c>
      <c r="D13" s="10">
        <v>46</v>
      </c>
      <c r="E13" s="10">
        <v>53</v>
      </c>
      <c r="F13" s="10">
        <f t="shared" si="2"/>
        <v>99</v>
      </c>
      <c r="G13" s="10">
        <v>44</v>
      </c>
      <c r="H13" s="10">
        <v>47</v>
      </c>
      <c r="I13" s="10">
        <f t="shared" si="3"/>
        <v>91</v>
      </c>
      <c r="J13" s="11">
        <f t="shared" si="0"/>
        <v>0.91919191919191923</v>
      </c>
      <c r="K13" s="10">
        <v>2</v>
      </c>
      <c r="L13" s="10">
        <v>6</v>
      </c>
      <c r="M13" s="10">
        <f t="shared" si="4"/>
        <v>8</v>
      </c>
      <c r="N13" s="11">
        <f t="shared" si="1"/>
        <v>8.0808080808080815E-2</v>
      </c>
    </row>
    <row r="14" spans="1:14" x14ac:dyDescent="0.25">
      <c r="A14" s="8">
        <v>7</v>
      </c>
      <c r="B14" s="7" t="s">
        <v>87</v>
      </c>
      <c r="C14" s="8" t="s">
        <v>88</v>
      </c>
      <c r="D14" s="10">
        <v>34</v>
      </c>
      <c r="E14" s="10">
        <v>43</v>
      </c>
      <c r="F14" s="10">
        <f t="shared" si="2"/>
        <v>77</v>
      </c>
      <c r="G14" s="10">
        <v>31</v>
      </c>
      <c r="H14" s="10">
        <v>40</v>
      </c>
      <c r="I14" s="10">
        <f t="shared" si="3"/>
        <v>71</v>
      </c>
      <c r="J14" s="11">
        <f t="shared" si="0"/>
        <v>0.92207792207792205</v>
      </c>
      <c r="K14" s="10">
        <v>3</v>
      </c>
      <c r="L14" s="10">
        <v>3</v>
      </c>
      <c r="M14" s="10">
        <f t="shared" si="4"/>
        <v>6</v>
      </c>
      <c r="N14" s="11">
        <f t="shared" si="1"/>
        <v>7.792207792207792E-2</v>
      </c>
    </row>
    <row r="15" spans="1:14" x14ac:dyDescent="0.25">
      <c r="A15" s="8">
        <v>8</v>
      </c>
      <c r="B15" s="7" t="s">
        <v>89</v>
      </c>
      <c r="C15" s="8" t="s">
        <v>90</v>
      </c>
      <c r="D15" s="10">
        <v>38</v>
      </c>
      <c r="E15" s="10">
        <v>46</v>
      </c>
      <c r="F15" s="10">
        <f t="shared" si="2"/>
        <v>84</v>
      </c>
      <c r="G15" s="10">
        <v>35</v>
      </c>
      <c r="H15" s="10">
        <v>35</v>
      </c>
      <c r="I15" s="10">
        <f t="shared" si="3"/>
        <v>70</v>
      </c>
      <c r="J15" s="11">
        <f t="shared" si="0"/>
        <v>0.83333333333333337</v>
      </c>
      <c r="K15" s="10">
        <v>3</v>
      </c>
      <c r="L15" s="10">
        <v>11</v>
      </c>
      <c r="M15" s="10">
        <f t="shared" si="4"/>
        <v>14</v>
      </c>
      <c r="N15" s="11">
        <f t="shared" si="1"/>
        <v>0.16666666666666666</v>
      </c>
    </row>
    <row r="16" spans="1:14" x14ac:dyDescent="0.25">
      <c r="A16" s="8">
        <v>9</v>
      </c>
      <c r="B16" s="7" t="s">
        <v>91</v>
      </c>
      <c r="C16" s="8" t="s">
        <v>92</v>
      </c>
      <c r="D16" s="10">
        <v>17</v>
      </c>
      <c r="E16" s="10">
        <v>34</v>
      </c>
      <c r="F16" s="10">
        <f t="shared" si="2"/>
        <v>51</v>
      </c>
      <c r="G16" s="10">
        <v>16</v>
      </c>
      <c r="H16" s="10">
        <v>33</v>
      </c>
      <c r="I16" s="10">
        <f t="shared" si="3"/>
        <v>49</v>
      </c>
      <c r="J16" s="11">
        <f t="shared" si="0"/>
        <v>0.96078431372549022</v>
      </c>
      <c r="K16" s="10">
        <v>1</v>
      </c>
      <c r="L16" s="10">
        <v>1</v>
      </c>
      <c r="M16" s="10">
        <f t="shared" si="4"/>
        <v>2</v>
      </c>
      <c r="N16" s="11">
        <f t="shared" si="1"/>
        <v>3.9215686274509803E-2</v>
      </c>
    </row>
    <row r="17" spans="1:14" x14ac:dyDescent="0.25">
      <c r="A17" s="8">
        <v>10</v>
      </c>
      <c r="B17" s="7" t="s">
        <v>93</v>
      </c>
      <c r="C17" s="8" t="s">
        <v>94</v>
      </c>
      <c r="D17" s="10">
        <v>45</v>
      </c>
      <c r="E17" s="10">
        <v>53</v>
      </c>
      <c r="F17" s="10">
        <f t="shared" si="2"/>
        <v>98</v>
      </c>
      <c r="G17" s="10">
        <v>41</v>
      </c>
      <c r="H17" s="10">
        <v>48</v>
      </c>
      <c r="I17" s="10">
        <f t="shared" si="3"/>
        <v>89</v>
      </c>
      <c r="J17" s="11">
        <f t="shared" si="0"/>
        <v>0.90816326530612246</v>
      </c>
      <c r="K17" s="10">
        <v>4</v>
      </c>
      <c r="L17" s="10">
        <v>5</v>
      </c>
      <c r="M17" s="10">
        <f t="shared" si="4"/>
        <v>9</v>
      </c>
      <c r="N17" s="11">
        <f t="shared" si="1"/>
        <v>9.1836734693877556E-2</v>
      </c>
    </row>
    <row r="18" spans="1:14" x14ac:dyDescent="0.25">
      <c r="A18" s="8">
        <v>11</v>
      </c>
      <c r="B18" s="7" t="s">
        <v>95</v>
      </c>
      <c r="C18" s="8" t="s">
        <v>96</v>
      </c>
      <c r="D18" s="10">
        <v>28</v>
      </c>
      <c r="E18" s="10">
        <v>42</v>
      </c>
      <c r="F18" s="10">
        <f t="shared" si="2"/>
        <v>70</v>
      </c>
      <c r="G18" s="10">
        <v>22</v>
      </c>
      <c r="H18" s="10">
        <v>32</v>
      </c>
      <c r="I18" s="10">
        <f t="shared" si="3"/>
        <v>54</v>
      </c>
      <c r="J18" s="11">
        <f t="shared" si="0"/>
        <v>0.77142857142857146</v>
      </c>
      <c r="K18" s="10">
        <v>6</v>
      </c>
      <c r="L18" s="10">
        <v>10</v>
      </c>
      <c r="M18" s="10">
        <f t="shared" si="4"/>
        <v>16</v>
      </c>
      <c r="N18" s="11">
        <f t="shared" si="1"/>
        <v>0.22857142857142856</v>
      </c>
    </row>
    <row r="19" spans="1:14" x14ac:dyDescent="0.25">
      <c r="A19" s="8">
        <v>12</v>
      </c>
      <c r="B19" s="7" t="s">
        <v>97</v>
      </c>
      <c r="C19" s="8" t="s">
        <v>98</v>
      </c>
      <c r="D19" s="10">
        <v>24</v>
      </c>
      <c r="E19" s="10">
        <v>30</v>
      </c>
      <c r="F19" s="10">
        <f t="shared" si="2"/>
        <v>54</v>
      </c>
      <c r="G19" s="10">
        <v>18</v>
      </c>
      <c r="H19" s="10">
        <v>21</v>
      </c>
      <c r="I19" s="10">
        <f t="shared" si="3"/>
        <v>39</v>
      </c>
      <c r="J19" s="11">
        <f t="shared" si="0"/>
        <v>0.72222222222222221</v>
      </c>
      <c r="K19" s="10">
        <v>6</v>
      </c>
      <c r="L19" s="10">
        <v>9</v>
      </c>
      <c r="M19" s="10">
        <f t="shared" si="4"/>
        <v>15</v>
      </c>
      <c r="N19" s="11">
        <f t="shared" si="1"/>
        <v>0.27777777777777779</v>
      </c>
    </row>
    <row r="20" spans="1:14" x14ac:dyDescent="0.25">
      <c r="A20" s="16" t="s">
        <v>0</v>
      </c>
      <c r="B20" s="16"/>
      <c r="C20" s="16"/>
      <c r="D20" s="12">
        <f t="shared" ref="D20:I20" si="5">SUM(D8:D19)</f>
        <v>415</v>
      </c>
      <c r="E20" s="12">
        <f t="shared" si="5"/>
        <v>514</v>
      </c>
      <c r="F20" s="12">
        <f t="shared" si="5"/>
        <v>929</v>
      </c>
      <c r="G20" s="12">
        <f t="shared" si="5"/>
        <v>369</v>
      </c>
      <c r="H20" s="12">
        <f t="shared" si="5"/>
        <v>425</v>
      </c>
      <c r="I20" s="12">
        <f t="shared" si="5"/>
        <v>794</v>
      </c>
      <c r="J20" s="13">
        <f>I20/F20</f>
        <v>0.85468245425188372</v>
      </c>
      <c r="K20" s="12">
        <f>SUM(K8:K19)</f>
        <v>46</v>
      </c>
      <c r="L20" s="12">
        <f>SUM(L8:L19)</f>
        <v>89</v>
      </c>
      <c r="M20" s="12">
        <f>SUM(M8:M19)</f>
        <v>135</v>
      </c>
      <c r="N20" s="13">
        <f>M20/F20</f>
        <v>0.14531754574811626</v>
      </c>
    </row>
    <row r="22" spans="1:14" x14ac:dyDescent="0.25">
      <c r="A22" s="1" t="s">
        <v>26</v>
      </c>
    </row>
  </sheetData>
  <mergeCells count="10">
    <mergeCell ref="A20:C20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  <ignoredErrors>
    <ignoredError sqref="J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CEEB-2E18-4DEE-BA3C-F4DAB997F749}">
  <dimension ref="A1:N24"/>
  <sheetViews>
    <sheetView workbookViewId="0">
      <selection activeCell="H17" sqref="H17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346</v>
      </c>
      <c r="B5" s="20"/>
      <c r="C5" s="20"/>
      <c r="D5" s="5"/>
    </row>
    <row r="6" spans="1:14" s="2" customFormat="1" ht="25.5" customHeight="1" x14ac:dyDescent="0.25">
      <c r="A6" s="19" t="s">
        <v>21</v>
      </c>
      <c r="B6" s="19" t="s">
        <v>20</v>
      </c>
      <c r="C6" s="19" t="s">
        <v>19</v>
      </c>
      <c r="D6" s="19" t="s">
        <v>25</v>
      </c>
      <c r="E6" s="19"/>
      <c r="F6" s="19"/>
      <c r="G6" s="19" t="s">
        <v>18</v>
      </c>
      <c r="H6" s="19"/>
      <c r="I6" s="19"/>
      <c r="J6" s="19"/>
      <c r="K6" s="19" t="s">
        <v>17</v>
      </c>
      <c r="L6" s="19"/>
      <c r="M6" s="19"/>
      <c r="N6" s="19"/>
    </row>
    <row r="7" spans="1:14" s="2" customFormat="1" x14ac:dyDescent="0.25">
      <c r="A7" s="19"/>
      <c r="B7" s="19"/>
      <c r="C7" s="19"/>
      <c r="D7" s="9" t="s">
        <v>16</v>
      </c>
      <c r="E7" s="9" t="s">
        <v>15</v>
      </c>
      <c r="F7" s="9" t="s">
        <v>14</v>
      </c>
      <c r="G7" s="9" t="s">
        <v>16</v>
      </c>
      <c r="H7" s="9" t="s">
        <v>15</v>
      </c>
      <c r="I7" s="9" t="s">
        <v>14</v>
      </c>
      <c r="J7" s="9" t="s">
        <v>13</v>
      </c>
      <c r="K7" s="9" t="s">
        <v>16</v>
      </c>
      <c r="L7" s="9" t="s">
        <v>15</v>
      </c>
      <c r="M7" s="9" t="s">
        <v>14</v>
      </c>
      <c r="N7" s="9" t="s">
        <v>13</v>
      </c>
    </row>
    <row r="8" spans="1:14" x14ac:dyDescent="0.25">
      <c r="A8" s="8">
        <v>1</v>
      </c>
      <c r="B8" s="7" t="s">
        <v>99</v>
      </c>
      <c r="C8" s="8" t="s">
        <v>100</v>
      </c>
      <c r="D8" s="10">
        <v>42</v>
      </c>
      <c r="E8" s="10">
        <v>46</v>
      </c>
      <c r="F8" s="10">
        <f>SUM(D8:E8)</f>
        <v>88</v>
      </c>
      <c r="G8" s="10">
        <v>33</v>
      </c>
      <c r="H8" s="10">
        <v>35</v>
      </c>
      <c r="I8" s="10">
        <f>SUM(G8:H8)</f>
        <v>68</v>
      </c>
      <c r="J8" s="11">
        <f t="shared" ref="J8:J22" si="0">I8/F8</f>
        <v>0.77272727272727271</v>
      </c>
      <c r="K8" s="10">
        <v>9</v>
      </c>
      <c r="L8" s="10">
        <v>11</v>
      </c>
      <c r="M8" s="10">
        <f>SUM(K8:L8)</f>
        <v>20</v>
      </c>
      <c r="N8" s="11">
        <f t="shared" ref="N8:N21" si="1">M8/F8</f>
        <v>0.22727272727272727</v>
      </c>
    </row>
    <row r="9" spans="1:14" x14ac:dyDescent="0.25">
      <c r="A9" s="8">
        <v>2</v>
      </c>
      <c r="B9" s="7" t="s">
        <v>101</v>
      </c>
      <c r="C9" s="8" t="s">
        <v>102</v>
      </c>
      <c r="D9" s="10">
        <v>44</v>
      </c>
      <c r="E9" s="10">
        <v>66</v>
      </c>
      <c r="F9" s="10">
        <f t="shared" ref="F9:F21" si="2">SUM(D9:E9)</f>
        <v>110</v>
      </c>
      <c r="G9" s="10">
        <v>42</v>
      </c>
      <c r="H9" s="10">
        <v>54</v>
      </c>
      <c r="I9" s="10">
        <f t="shared" ref="I9:I21" si="3">SUM(G9:H9)</f>
        <v>96</v>
      </c>
      <c r="J9" s="11">
        <f t="shared" si="0"/>
        <v>0.87272727272727268</v>
      </c>
      <c r="K9" s="10">
        <v>2</v>
      </c>
      <c r="L9" s="10">
        <v>12</v>
      </c>
      <c r="M9" s="10">
        <f t="shared" ref="M9:M21" si="4">SUM(K9:L9)</f>
        <v>14</v>
      </c>
      <c r="N9" s="11">
        <f t="shared" si="1"/>
        <v>0.12727272727272726</v>
      </c>
    </row>
    <row r="10" spans="1:14" x14ac:dyDescent="0.25">
      <c r="A10" s="8">
        <v>3</v>
      </c>
      <c r="B10" s="7" t="s">
        <v>103</v>
      </c>
      <c r="C10" s="8" t="s">
        <v>104</v>
      </c>
      <c r="D10" s="10">
        <v>39</v>
      </c>
      <c r="E10" s="10">
        <v>52</v>
      </c>
      <c r="F10" s="10">
        <f t="shared" si="2"/>
        <v>91</v>
      </c>
      <c r="G10" s="10">
        <v>35</v>
      </c>
      <c r="H10" s="10">
        <v>36</v>
      </c>
      <c r="I10" s="10">
        <f t="shared" si="3"/>
        <v>71</v>
      </c>
      <c r="J10" s="11">
        <f t="shared" si="0"/>
        <v>0.78021978021978022</v>
      </c>
      <c r="K10" s="10">
        <v>4</v>
      </c>
      <c r="L10" s="10">
        <v>16</v>
      </c>
      <c r="M10" s="10">
        <f t="shared" si="4"/>
        <v>20</v>
      </c>
      <c r="N10" s="11">
        <f t="shared" si="1"/>
        <v>0.21978021978021978</v>
      </c>
    </row>
    <row r="11" spans="1:14" x14ac:dyDescent="0.25">
      <c r="A11" s="8">
        <v>4</v>
      </c>
      <c r="B11" s="7" t="s">
        <v>105</v>
      </c>
      <c r="C11" s="8" t="s">
        <v>106</v>
      </c>
      <c r="D11" s="10">
        <v>51</v>
      </c>
      <c r="E11" s="10">
        <v>63</v>
      </c>
      <c r="F11" s="10">
        <f t="shared" si="2"/>
        <v>114</v>
      </c>
      <c r="G11" s="10">
        <v>40</v>
      </c>
      <c r="H11" s="10">
        <v>47</v>
      </c>
      <c r="I11" s="10">
        <f t="shared" si="3"/>
        <v>87</v>
      </c>
      <c r="J11" s="11">
        <f t="shared" si="0"/>
        <v>0.76315789473684215</v>
      </c>
      <c r="K11" s="10">
        <v>11</v>
      </c>
      <c r="L11" s="10">
        <v>16</v>
      </c>
      <c r="M11" s="10">
        <f t="shared" si="4"/>
        <v>27</v>
      </c>
      <c r="N11" s="11">
        <f t="shared" si="1"/>
        <v>0.23684210526315788</v>
      </c>
    </row>
    <row r="12" spans="1:14" x14ac:dyDescent="0.25">
      <c r="A12" s="8">
        <v>5</v>
      </c>
      <c r="B12" s="7" t="s">
        <v>107</v>
      </c>
      <c r="C12" s="8" t="s">
        <v>108</v>
      </c>
      <c r="D12" s="10">
        <v>97</v>
      </c>
      <c r="E12" s="10">
        <v>110</v>
      </c>
      <c r="F12" s="10">
        <f t="shared" si="2"/>
        <v>207</v>
      </c>
      <c r="G12" s="10">
        <v>90</v>
      </c>
      <c r="H12" s="10">
        <v>86</v>
      </c>
      <c r="I12" s="10">
        <f t="shared" si="3"/>
        <v>176</v>
      </c>
      <c r="J12" s="11">
        <f t="shared" si="0"/>
        <v>0.85024154589371981</v>
      </c>
      <c r="K12" s="10">
        <v>7</v>
      </c>
      <c r="L12" s="10">
        <v>24</v>
      </c>
      <c r="M12" s="10">
        <f t="shared" si="4"/>
        <v>31</v>
      </c>
      <c r="N12" s="11">
        <f t="shared" si="1"/>
        <v>0.14975845410628019</v>
      </c>
    </row>
    <row r="13" spans="1:14" x14ac:dyDescent="0.25">
      <c r="A13" s="8">
        <v>6</v>
      </c>
      <c r="B13" s="7" t="s">
        <v>109</v>
      </c>
      <c r="C13" s="8" t="s">
        <v>110</v>
      </c>
      <c r="D13" s="10">
        <v>56</v>
      </c>
      <c r="E13" s="10">
        <v>91</v>
      </c>
      <c r="F13" s="10">
        <f t="shared" si="2"/>
        <v>147</v>
      </c>
      <c r="G13" s="10">
        <v>50</v>
      </c>
      <c r="H13" s="10">
        <v>79</v>
      </c>
      <c r="I13" s="10">
        <f t="shared" si="3"/>
        <v>129</v>
      </c>
      <c r="J13" s="11">
        <f t="shared" si="0"/>
        <v>0.87755102040816324</v>
      </c>
      <c r="K13" s="10">
        <v>6</v>
      </c>
      <c r="L13" s="10">
        <v>12</v>
      </c>
      <c r="M13" s="10">
        <f t="shared" si="4"/>
        <v>18</v>
      </c>
      <c r="N13" s="11">
        <f t="shared" si="1"/>
        <v>0.12244897959183673</v>
      </c>
    </row>
    <row r="14" spans="1:14" x14ac:dyDescent="0.25">
      <c r="A14" s="8">
        <v>7</v>
      </c>
      <c r="B14" s="7" t="s">
        <v>111</v>
      </c>
      <c r="C14" s="8" t="s">
        <v>112</v>
      </c>
      <c r="D14" s="10">
        <v>78</v>
      </c>
      <c r="E14" s="10">
        <v>90</v>
      </c>
      <c r="F14" s="10">
        <f t="shared" si="2"/>
        <v>168</v>
      </c>
      <c r="G14" s="10">
        <v>65</v>
      </c>
      <c r="H14" s="10">
        <v>73</v>
      </c>
      <c r="I14" s="10">
        <f t="shared" si="3"/>
        <v>138</v>
      </c>
      <c r="J14" s="11">
        <f t="shared" si="0"/>
        <v>0.8214285714285714</v>
      </c>
      <c r="K14" s="10">
        <v>13</v>
      </c>
      <c r="L14" s="10">
        <v>17</v>
      </c>
      <c r="M14" s="10">
        <f t="shared" si="4"/>
        <v>30</v>
      </c>
      <c r="N14" s="11">
        <f t="shared" si="1"/>
        <v>0.17857142857142858</v>
      </c>
    </row>
    <row r="15" spans="1:14" x14ac:dyDescent="0.25">
      <c r="A15" s="8">
        <v>8</v>
      </c>
      <c r="B15" s="7" t="s">
        <v>113</v>
      </c>
      <c r="C15" s="8" t="s">
        <v>114</v>
      </c>
      <c r="D15" s="10">
        <v>55</v>
      </c>
      <c r="E15" s="10">
        <v>50</v>
      </c>
      <c r="F15" s="10">
        <f t="shared" si="2"/>
        <v>105</v>
      </c>
      <c r="G15" s="10">
        <v>46</v>
      </c>
      <c r="H15" s="10">
        <v>40</v>
      </c>
      <c r="I15" s="10">
        <f t="shared" si="3"/>
        <v>86</v>
      </c>
      <c r="J15" s="11">
        <f t="shared" si="0"/>
        <v>0.81904761904761902</v>
      </c>
      <c r="K15" s="10">
        <v>9</v>
      </c>
      <c r="L15" s="10">
        <v>10</v>
      </c>
      <c r="M15" s="10">
        <f t="shared" si="4"/>
        <v>19</v>
      </c>
      <c r="N15" s="11">
        <f t="shared" si="1"/>
        <v>0.18095238095238095</v>
      </c>
    </row>
    <row r="16" spans="1:14" x14ac:dyDescent="0.25">
      <c r="A16" s="8">
        <v>9</v>
      </c>
      <c r="B16" s="7" t="s">
        <v>115</v>
      </c>
      <c r="C16" s="8" t="s">
        <v>116</v>
      </c>
      <c r="D16" s="10">
        <v>37</v>
      </c>
      <c r="E16" s="10">
        <v>56</v>
      </c>
      <c r="F16" s="10">
        <f t="shared" si="2"/>
        <v>93</v>
      </c>
      <c r="G16" s="10">
        <v>33</v>
      </c>
      <c r="H16" s="10">
        <v>42</v>
      </c>
      <c r="I16" s="10">
        <f t="shared" si="3"/>
        <v>75</v>
      </c>
      <c r="J16" s="11">
        <f t="shared" si="0"/>
        <v>0.80645161290322576</v>
      </c>
      <c r="K16" s="10">
        <v>4</v>
      </c>
      <c r="L16" s="10">
        <v>14</v>
      </c>
      <c r="M16" s="10">
        <f t="shared" si="4"/>
        <v>18</v>
      </c>
      <c r="N16" s="11">
        <f t="shared" si="1"/>
        <v>0.19354838709677419</v>
      </c>
    </row>
    <row r="17" spans="1:14" x14ac:dyDescent="0.25">
      <c r="A17" s="8">
        <v>10</v>
      </c>
      <c r="B17" s="7" t="s">
        <v>117</v>
      </c>
      <c r="C17" s="8" t="s">
        <v>118</v>
      </c>
      <c r="D17" s="10">
        <v>50</v>
      </c>
      <c r="E17" s="10">
        <v>70</v>
      </c>
      <c r="F17" s="10">
        <f t="shared" si="2"/>
        <v>120</v>
      </c>
      <c r="G17" s="10">
        <v>46</v>
      </c>
      <c r="H17" s="10">
        <v>56</v>
      </c>
      <c r="I17" s="10">
        <f t="shared" si="3"/>
        <v>102</v>
      </c>
      <c r="J17" s="11">
        <f t="shared" si="0"/>
        <v>0.85</v>
      </c>
      <c r="K17" s="10">
        <v>4</v>
      </c>
      <c r="L17" s="10">
        <v>14</v>
      </c>
      <c r="M17" s="10">
        <f t="shared" si="4"/>
        <v>18</v>
      </c>
      <c r="N17" s="11">
        <f t="shared" si="1"/>
        <v>0.15</v>
      </c>
    </row>
    <row r="18" spans="1:14" x14ac:dyDescent="0.25">
      <c r="A18" s="8">
        <v>11</v>
      </c>
      <c r="B18" s="7" t="s">
        <v>119</v>
      </c>
      <c r="C18" s="8" t="s">
        <v>120</v>
      </c>
      <c r="D18" s="10">
        <v>45</v>
      </c>
      <c r="E18" s="10">
        <v>65</v>
      </c>
      <c r="F18" s="10">
        <f t="shared" si="2"/>
        <v>110</v>
      </c>
      <c r="G18" s="10">
        <v>38</v>
      </c>
      <c r="H18" s="10">
        <v>47</v>
      </c>
      <c r="I18" s="10">
        <f t="shared" si="3"/>
        <v>85</v>
      </c>
      <c r="J18" s="11">
        <f t="shared" si="0"/>
        <v>0.77272727272727271</v>
      </c>
      <c r="K18" s="10">
        <v>7</v>
      </c>
      <c r="L18" s="10">
        <v>18</v>
      </c>
      <c r="M18" s="10">
        <f t="shared" si="4"/>
        <v>25</v>
      </c>
      <c r="N18" s="11">
        <f t="shared" si="1"/>
        <v>0.22727272727272727</v>
      </c>
    </row>
    <row r="19" spans="1:14" x14ac:dyDescent="0.25">
      <c r="A19" s="8">
        <v>12</v>
      </c>
      <c r="B19" s="7" t="s">
        <v>121</v>
      </c>
      <c r="C19" s="8" t="s">
        <v>9</v>
      </c>
      <c r="D19" s="10">
        <v>76</v>
      </c>
      <c r="E19" s="10">
        <v>112</v>
      </c>
      <c r="F19" s="10">
        <f t="shared" si="2"/>
        <v>188</v>
      </c>
      <c r="G19" s="10">
        <v>64</v>
      </c>
      <c r="H19" s="10">
        <v>86</v>
      </c>
      <c r="I19" s="10">
        <f t="shared" si="3"/>
        <v>150</v>
      </c>
      <c r="J19" s="11">
        <f t="shared" si="0"/>
        <v>0.7978723404255319</v>
      </c>
      <c r="K19" s="10">
        <v>12</v>
      </c>
      <c r="L19" s="10">
        <v>26</v>
      </c>
      <c r="M19" s="10">
        <f t="shared" si="4"/>
        <v>38</v>
      </c>
      <c r="N19" s="11">
        <f t="shared" si="1"/>
        <v>0.20212765957446807</v>
      </c>
    </row>
    <row r="20" spans="1:14" x14ac:dyDescent="0.25">
      <c r="A20" s="8">
        <v>13</v>
      </c>
      <c r="B20" s="7" t="s">
        <v>122</v>
      </c>
      <c r="C20" s="8" t="s">
        <v>123</v>
      </c>
      <c r="D20" s="10">
        <v>41</v>
      </c>
      <c r="E20" s="10">
        <v>69</v>
      </c>
      <c r="F20" s="10">
        <f t="shared" si="2"/>
        <v>110</v>
      </c>
      <c r="G20" s="10">
        <v>37</v>
      </c>
      <c r="H20" s="10">
        <v>52</v>
      </c>
      <c r="I20" s="10">
        <f t="shared" si="3"/>
        <v>89</v>
      </c>
      <c r="J20" s="11">
        <f t="shared" si="0"/>
        <v>0.80909090909090908</v>
      </c>
      <c r="K20" s="10">
        <v>4</v>
      </c>
      <c r="L20" s="10">
        <v>17</v>
      </c>
      <c r="M20" s="10">
        <f t="shared" si="4"/>
        <v>21</v>
      </c>
      <c r="N20" s="11">
        <f t="shared" si="1"/>
        <v>0.19090909090909092</v>
      </c>
    </row>
    <row r="21" spans="1:14" x14ac:dyDescent="0.25">
      <c r="A21" s="8">
        <v>14</v>
      </c>
      <c r="B21" s="7" t="s">
        <v>124</v>
      </c>
      <c r="C21" s="8" t="s">
        <v>125</v>
      </c>
      <c r="D21" s="10">
        <v>46</v>
      </c>
      <c r="E21" s="10">
        <v>69</v>
      </c>
      <c r="F21" s="10">
        <f t="shared" si="2"/>
        <v>115</v>
      </c>
      <c r="G21" s="10">
        <v>43</v>
      </c>
      <c r="H21" s="10">
        <v>57</v>
      </c>
      <c r="I21" s="10">
        <f t="shared" si="3"/>
        <v>100</v>
      </c>
      <c r="J21" s="11">
        <f t="shared" si="0"/>
        <v>0.86956521739130432</v>
      </c>
      <c r="K21" s="10">
        <v>3</v>
      </c>
      <c r="L21" s="10">
        <v>12</v>
      </c>
      <c r="M21" s="10">
        <f t="shared" si="4"/>
        <v>15</v>
      </c>
      <c r="N21" s="11">
        <f t="shared" si="1"/>
        <v>0.13043478260869565</v>
      </c>
    </row>
    <row r="22" spans="1:14" x14ac:dyDescent="0.25">
      <c r="A22" s="16" t="s">
        <v>0</v>
      </c>
      <c r="B22" s="16"/>
      <c r="C22" s="16"/>
      <c r="D22" s="12">
        <f t="shared" ref="D22:I22" si="5">SUM(D8:D21)</f>
        <v>757</v>
      </c>
      <c r="E22" s="12">
        <f t="shared" si="5"/>
        <v>1009</v>
      </c>
      <c r="F22" s="12">
        <f t="shared" si="5"/>
        <v>1766</v>
      </c>
      <c r="G22" s="12">
        <f t="shared" si="5"/>
        <v>662</v>
      </c>
      <c r="H22" s="12">
        <f t="shared" si="5"/>
        <v>790</v>
      </c>
      <c r="I22" s="12">
        <f t="shared" si="5"/>
        <v>1452</v>
      </c>
      <c r="J22" s="13">
        <f t="shared" si="0"/>
        <v>0.82219705549263877</v>
      </c>
      <c r="K22" s="12">
        <f>SUM(K8:K21)</f>
        <v>95</v>
      </c>
      <c r="L22" s="12">
        <f>SUM(L8:L21)</f>
        <v>219</v>
      </c>
      <c r="M22" s="12">
        <f>SUM(M8:M21)</f>
        <v>314</v>
      </c>
      <c r="N22" s="13">
        <f>M22/F22</f>
        <v>0.17780294450736125</v>
      </c>
    </row>
    <row r="24" spans="1:14" x14ac:dyDescent="0.25">
      <c r="A24" s="1" t="s">
        <v>26</v>
      </c>
    </row>
  </sheetData>
  <mergeCells count="10">
    <mergeCell ref="A22:C22"/>
    <mergeCell ref="A5:C5"/>
    <mergeCell ref="A1:N1"/>
    <mergeCell ref="A2:N2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188F9-051C-47DB-B6AB-A7BA611488CE}">
  <dimension ref="A1:N26"/>
  <sheetViews>
    <sheetView workbookViewId="0">
      <selection activeCell="P20" sqref="P20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347</v>
      </c>
      <c r="B5" s="20"/>
      <c r="C5" s="20"/>
      <c r="D5" s="5"/>
    </row>
    <row r="6" spans="1:14" s="2" customFormat="1" ht="25.5" customHeight="1" x14ac:dyDescent="0.25">
      <c r="A6" s="19" t="s">
        <v>21</v>
      </c>
      <c r="B6" s="19" t="s">
        <v>20</v>
      </c>
      <c r="C6" s="19" t="s">
        <v>19</v>
      </c>
      <c r="D6" s="19" t="s">
        <v>25</v>
      </c>
      <c r="E6" s="19"/>
      <c r="F6" s="19"/>
      <c r="G6" s="19" t="s">
        <v>18</v>
      </c>
      <c r="H6" s="19"/>
      <c r="I6" s="19"/>
      <c r="J6" s="19"/>
      <c r="K6" s="19" t="s">
        <v>17</v>
      </c>
      <c r="L6" s="19"/>
      <c r="M6" s="19"/>
      <c r="N6" s="19"/>
    </row>
    <row r="7" spans="1:14" s="2" customFormat="1" x14ac:dyDescent="0.25">
      <c r="A7" s="19"/>
      <c r="B7" s="19"/>
      <c r="C7" s="19"/>
      <c r="D7" s="9" t="s">
        <v>16</v>
      </c>
      <c r="E7" s="9" t="s">
        <v>15</v>
      </c>
      <c r="F7" s="9" t="s">
        <v>14</v>
      </c>
      <c r="G7" s="9" t="s">
        <v>16</v>
      </c>
      <c r="H7" s="9" t="s">
        <v>15</v>
      </c>
      <c r="I7" s="9" t="s">
        <v>14</v>
      </c>
      <c r="J7" s="9" t="s">
        <v>13</v>
      </c>
      <c r="K7" s="9" t="s">
        <v>16</v>
      </c>
      <c r="L7" s="9" t="s">
        <v>15</v>
      </c>
      <c r="M7" s="9" t="s">
        <v>14</v>
      </c>
      <c r="N7" s="9" t="s">
        <v>13</v>
      </c>
    </row>
    <row r="8" spans="1:14" x14ac:dyDescent="0.25">
      <c r="A8" s="8">
        <v>1</v>
      </c>
      <c r="B8" s="7" t="s">
        <v>126</v>
      </c>
      <c r="C8" s="8" t="s">
        <v>127</v>
      </c>
      <c r="D8" s="10">
        <v>21</v>
      </c>
      <c r="E8" s="10">
        <v>27</v>
      </c>
      <c r="F8" s="10">
        <f>SUM(D8:E8)</f>
        <v>48</v>
      </c>
      <c r="G8" s="10">
        <v>16</v>
      </c>
      <c r="H8" s="10">
        <v>17</v>
      </c>
      <c r="I8" s="10">
        <f>SUM(G8:H8)</f>
        <v>33</v>
      </c>
      <c r="J8" s="11">
        <f t="shared" ref="J8:J24" si="0">I8/F8</f>
        <v>0.6875</v>
      </c>
      <c r="K8" s="10">
        <v>5</v>
      </c>
      <c r="L8" s="10">
        <v>10</v>
      </c>
      <c r="M8" s="10">
        <f>SUM(K8:L8)</f>
        <v>15</v>
      </c>
      <c r="N8" s="11">
        <f t="shared" ref="N8:N23" si="1">M8/F8</f>
        <v>0.3125</v>
      </c>
    </row>
    <row r="9" spans="1:14" x14ac:dyDescent="0.25">
      <c r="A9" s="8">
        <v>2</v>
      </c>
      <c r="B9" s="7" t="s">
        <v>128</v>
      </c>
      <c r="C9" s="8" t="s">
        <v>129</v>
      </c>
      <c r="D9" s="10">
        <v>19</v>
      </c>
      <c r="E9" s="10">
        <v>22</v>
      </c>
      <c r="F9" s="10">
        <f t="shared" ref="F9:F23" si="2">SUM(D9:E9)</f>
        <v>41</v>
      </c>
      <c r="G9" s="10">
        <v>16</v>
      </c>
      <c r="H9" s="10">
        <v>15</v>
      </c>
      <c r="I9" s="10">
        <f t="shared" ref="I9:I23" si="3">SUM(G9:H9)</f>
        <v>31</v>
      </c>
      <c r="J9" s="11">
        <f t="shared" si="0"/>
        <v>0.75609756097560976</v>
      </c>
      <c r="K9" s="10">
        <v>3</v>
      </c>
      <c r="L9" s="10">
        <v>7</v>
      </c>
      <c r="M9" s="10">
        <f t="shared" ref="M9:M23" si="4">SUM(K9:L9)</f>
        <v>10</v>
      </c>
      <c r="N9" s="11">
        <f t="shared" si="1"/>
        <v>0.24390243902439024</v>
      </c>
    </row>
    <row r="10" spans="1:14" x14ac:dyDescent="0.25">
      <c r="A10" s="8">
        <v>3</v>
      </c>
      <c r="B10" s="7" t="s">
        <v>130</v>
      </c>
      <c r="C10" s="8" t="s">
        <v>131</v>
      </c>
      <c r="D10" s="10">
        <v>27</v>
      </c>
      <c r="E10" s="10">
        <v>30</v>
      </c>
      <c r="F10" s="10">
        <f t="shared" si="2"/>
        <v>57</v>
      </c>
      <c r="G10" s="10">
        <v>26</v>
      </c>
      <c r="H10" s="10">
        <v>27</v>
      </c>
      <c r="I10" s="10">
        <f t="shared" si="3"/>
        <v>53</v>
      </c>
      <c r="J10" s="11">
        <f t="shared" si="0"/>
        <v>0.92982456140350878</v>
      </c>
      <c r="K10" s="10">
        <v>1</v>
      </c>
      <c r="L10" s="10">
        <v>3</v>
      </c>
      <c r="M10" s="10">
        <f t="shared" si="4"/>
        <v>4</v>
      </c>
      <c r="N10" s="11">
        <f t="shared" si="1"/>
        <v>7.0175438596491224E-2</v>
      </c>
    </row>
    <row r="11" spans="1:14" x14ac:dyDescent="0.25">
      <c r="A11" s="8">
        <v>4</v>
      </c>
      <c r="B11" s="7" t="s">
        <v>132</v>
      </c>
      <c r="C11" s="8" t="s">
        <v>133</v>
      </c>
      <c r="D11" s="10">
        <v>23</v>
      </c>
      <c r="E11" s="10">
        <v>18</v>
      </c>
      <c r="F11" s="10">
        <f t="shared" si="2"/>
        <v>41</v>
      </c>
      <c r="G11" s="10">
        <v>17</v>
      </c>
      <c r="H11" s="10">
        <v>12</v>
      </c>
      <c r="I11" s="10">
        <f t="shared" si="3"/>
        <v>29</v>
      </c>
      <c r="J11" s="11">
        <f t="shared" si="0"/>
        <v>0.70731707317073167</v>
      </c>
      <c r="K11" s="10">
        <v>6</v>
      </c>
      <c r="L11" s="10">
        <v>6</v>
      </c>
      <c r="M11" s="10">
        <f t="shared" si="4"/>
        <v>12</v>
      </c>
      <c r="N11" s="11">
        <f t="shared" si="1"/>
        <v>0.29268292682926828</v>
      </c>
    </row>
    <row r="12" spans="1:14" x14ac:dyDescent="0.25">
      <c r="A12" s="8">
        <v>5</v>
      </c>
      <c r="B12" s="7" t="s">
        <v>134</v>
      </c>
      <c r="C12" s="8" t="s">
        <v>135</v>
      </c>
      <c r="D12" s="10">
        <v>23</v>
      </c>
      <c r="E12" s="10">
        <v>32</v>
      </c>
      <c r="F12" s="10">
        <f t="shared" si="2"/>
        <v>55</v>
      </c>
      <c r="G12" s="10">
        <v>17</v>
      </c>
      <c r="H12" s="10">
        <v>24</v>
      </c>
      <c r="I12" s="10">
        <f t="shared" si="3"/>
        <v>41</v>
      </c>
      <c r="J12" s="11">
        <f t="shared" si="0"/>
        <v>0.74545454545454548</v>
      </c>
      <c r="K12" s="10">
        <v>6</v>
      </c>
      <c r="L12" s="10">
        <v>8</v>
      </c>
      <c r="M12" s="10">
        <f t="shared" si="4"/>
        <v>14</v>
      </c>
      <c r="N12" s="11">
        <f t="shared" si="1"/>
        <v>0.25454545454545452</v>
      </c>
    </row>
    <row r="13" spans="1:14" x14ac:dyDescent="0.25">
      <c r="A13" s="8">
        <v>6</v>
      </c>
      <c r="B13" s="7" t="s">
        <v>136</v>
      </c>
      <c r="C13" s="8" t="s">
        <v>137</v>
      </c>
      <c r="D13" s="10">
        <v>25</v>
      </c>
      <c r="E13" s="10">
        <v>24</v>
      </c>
      <c r="F13" s="10">
        <f t="shared" si="2"/>
        <v>49</v>
      </c>
      <c r="G13" s="10">
        <v>22</v>
      </c>
      <c r="H13" s="10">
        <v>18</v>
      </c>
      <c r="I13" s="10">
        <f t="shared" si="3"/>
        <v>40</v>
      </c>
      <c r="J13" s="11">
        <f t="shared" si="0"/>
        <v>0.81632653061224492</v>
      </c>
      <c r="K13" s="10">
        <v>3</v>
      </c>
      <c r="L13" s="10">
        <v>6</v>
      </c>
      <c r="M13" s="10">
        <f t="shared" si="4"/>
        <v>9</v>
      </c>
      <c r="N13" s="11">
        <f t="shared" si="1"/>
        <v>0.18367346938775511</v>
      </c>
    </row>
    <row r="14" spans="1:14" x14ac:dyDescent="0.25">
      <c r="A14" s="8">
        <v>7</v>
      </c>
      <c r="B14" s="7" t="s">
        <v>138</v>
      </c>
      <c r="C14" s="8" t="s">
        <v>139</v>
      </c>
      <c r="D14" s="10">
        <v>36</v>
      </c>
      <c r="E14" s="10">
        <v>42</v>
      </c>
      <c r="F14" s="10">
        <f t="shared" si="2"/>
        <v>78</v>
      </c>
      <c r="G14" s="10">
        <v>31</v>
      </c>
      <c r="H14" s="10">
        <v>26</v>
      </c>
      <c r="I14" s="10">
        <f t="shared" si="3"/>
        <v>57</v>
      </c>
      <c r="J14" s="11">
        <f t="shared" si="0"/>
        <v>0.73076923076923073</v>
      </c>
      <c r="K14" s="10">
        <v>5</v>
      </c>
      <c r="L14" s="10">
        <v>16</v>
      </c>
      <c r="M14" s="10">
        <f t="shared" si="4"/>
        <v>21</v>
      </c>
      <c r="N14" s="11">
        <f t="shared" si="1"/>
        <v>0.26923076923076922</v>
      </c>
    </row>
    <row r="15" spans="1:14" x14ac:dyDescent="0.25">
      <c r="A15" s="8">
        <v>8</v>
      </c>
      <c r="B15" s="7" t="s">
        <v>140</v>
      </c>
      <c r="C15" s="8" t="s">
        <v>141</v>
      </c>
      <c r="D15" s="10">
        <v>25</v>
      </c>
      <c r="E15" s="10">
        <v>29</v>
      </c>
      <c r="F15" s="10">
        <f t="shared" si="2"/>
        <v>54</v>
      </c>
      <c r="G15" s="10">
        <v>21</v>
      </c>
      <c r="H15" s="10">
        <v>18</v>
      </c>
      <c r="I15" s="10">
        <f t="shared" si="3"/>
        <v>39</v>
      </c>
      <c r="J15" s="11">
        <f t="shared" si="0"/>
        <v>0.72222222222222221</v>
      </c>
      <c r="K15" s="10">
        <v>4</v>
      </c>
      <c r="L15" s="10">
        <v>11</v>
      </c>
      <c r="M15" s="10">
        <f t="shared" si="4"/>
        <v>15</v>
      </c>
      <c r="N15" s="11">
        <f t="shared" si="1"/>
        <v>0.27777777777777779</v>
      </c>
    </row>
    <row r="16" spans="1:14" x14ac:dyDescent="0.25">
      <c r="A16" s="8">
        <v>9</v>
      </c>
      <c r="B16" s="7" t="s">
        <v>142</v>
      </c>
      <c r="C16" s="8" t="s">
        <v>143</v>
      </c>
      <c r="D16" s="10">
        <v>29</v>
      </c>
      <c r="E16" s="10">
        <v>32</v>
      </c>
      <c r="F16" s="10">
        <f t="shared" si="2"/>
        <v>61</v>
      </c>
      <c r="G16" s="10">
        <v>26</v>
      </c>
      <c r="H16" s="10">
        <v>25</v>
      </c>
      <c r="I16" s="10">
        <f t="shared" si="3"/>
        <v>51</v>
      </c>
      <c r="J16" s="11">
        <f t="shared" si="0"/>
        <v>0.83606557377049184</v>
      </c>
      <c r="K16" s="10">
        <v>3</v>
      </c>
      <c r="L16" s="10">
        <v>7</v>
      </c>
      <c r="M16" s="10">
        <f t="shared" si="4"/>
        <v>10</v>
      </c>
      <c r="N16" s="11">
        <f t="shared" si="1"/>
        <v>0.16393442622950818</v>
      </c>
    </row>
    <row r="17" spans="1:14" x14ac:dyDescent="0.25">
      <c r="A17" s="8">
        <v>10</v>
      </c>
      <c r="B17" s="7" t="s">
        <v>144</v>
      </c>
      <c r="C17" s="8" t="s">
        <v>8</v>
      </c>
      <c r="D17" s="10">
        <v>47</v>
      </c>
      <c r="E17" s="10">
        <v>56</v>
      </c>
      <c r="F17" s="10">
        <f t="shared" si="2"/>
        <v>103</v>
      </c>
      <c r="G17" s="10">
        <v>41</v>
      </c>
      <c r="H17" s="10">
        <v>42</v>
      </c>
      <c r="I17" s="10">
        <f t="shared" si="3"/>
        <v>83</v>
      </c>
      <c r="J17" s="11">
        <f t="shared" si="0"/>
        <v>0.80582524271844658</v>
      </c>
      <c r="K17" s="10">
        <v>6</v>
      </c>
      <c r="L17" s="10">
        <v>14</v>
      </c>
      <c r="M17" s="10">
        <f t="shared" si="4"/>
        <v>20</v>
      </c>
      <c r="N17" s="11">
        <f t="shared" si="1"/>
        <v>0.1941747572815534</v>
      </c>
    </row>
    <row r="18" spans="1:14" x14ac:dyDescent="0.25">
      <c r="A18" s="8">
        <v>11</v>
      </c>
      <c r="B18" s="7" t="s">
        <v>145</v>
      </c>
      <c r="C18" s="8" t="s">
        <v>146</v>
      </c>
      <c r="D18" s="10">
        <v>16</v>
      </c>
      <c r="E18" s="10">
        <v>14</v>
      </c>
      <c r="F18" s="10">
        <f t="shared" si="2"/>
        <v>30</v>
      </c>
      <c r="G18" s="10">
        <v>14</v>
      </c>
      <c r="H18" s="10">
        <v>10</v>
      </c>
      <c r="I18" s="10">
        <f t="shared" si="3"/>
        <v>24</v>
      </c>
      <c r="J18" s="11">
        <f t="shared" si="0"/>
        <v>0.8</v>
      </c>
      <c r="K18" s="10">
        <v>2</v>
      </c>
      <c r="L18" s="10">
        <v>4</v>
      </c>
      <c r="M18" s="10">
        <f t="shared" si="4"/>
        <v>6</v>
      </c>
      <c r="N18" s="11">
        <f t="shared" si="1"/>
        <v>0.2</v>
      </c>
    </row>
    <row r="19" spans="1:14" x14ac:dyDescent="0.25">
      <c r="A19" s="8">
        <v>12</v>
      </c>
      <c r="B19" s="7" t="s">
        <v>147</v>
      </c>
      <c r="C19" s="8" t="s">
        <v>148</v>
      </c>
      <c r="D19" s="10">
        <v>12</v>
      </c>
      <c r="E19" s="10">
        <v>20</v>
      </c>
      <c r="F19" s="10">
        <f t="shared" si="2"/>
        <v>32</v>
      </c>
      <c r="G19" s="10">
        <v>9</v>
      </c>
      <c r="H19" s="10">
        <v>17</v>
      </c>
      <c r="I19" s="10">
        <f t="shared" si="3"/>
        <v>26</v>
      </c>
      <c r="J19" s="11">
        <f t="shared" si="0"/>
        <v>0.8125</v>
      </c>
      <c r="K19" s="10">
        <v>3</v>
      </c>
      <c r="L19" s="10">
        <v>3</v>
      </c>
      <c r="M19" s="10">
        <f t="shared" si="4"/>
        <v>6</v>
      </c>
      <c r="N19" s="11">
        <f t="shared" si="1"/>
        <v>0.1875</v>
      </c>
    </row>
    <row r="20" spans="1:14" x14ac:dyDescent="0.25">
      <c r="A20" s="8">
        <v>13</v>
      </c>
      <c r="B20" s="7" t="s">
        <v>149</v>
      </c>
      <c r="C20" s="8" t="s">
        <v>150</v>
      </c>
      <c r="D20" s="10">
        <v>20</v>
      </c>
      <c r="E20" s="10">
        <v>34</v>
      </c>
      <c r="F20" s="10">
        <f t="shared" si="2"/>
        <v>54</v>
      </c>
      <c r="G20" s="10">
        <v>18</v>
      </c>
      <c r="H20" s="10">
        <v>24</v>
      </c>
      <c r="I20" s="10">
        <f t="shared" si="3"/>
        <v>42</v>
      </c>
      <c r="J20" s="11">
        <f t="shared" si="0"/>
        <v>0.77777777777777779</v>
      </c>
      <c r="K20" s="10">
        <v>2</v>
      </c>
      <c r="L20" s="10">
        <v>10</v>
      </c>
      <c r="M20" s="10">
        <f t="shared" si="4"/>
        <v>12</v>
      </c>
      <c r="N20" s="11">
        <f t="shared" si="1"/>
        <v>0.22222222222222221</v>
      </c>
    </row>
    <row r="21" spans="1:14" x14ac:dyDescent="0.25">
      <c r="A21" s="8">
        <v>14</v>
      </c>
      <c r="B21" s="7" t="s">
        <v>151</v>
      </c>
      <c r="C21" s="8" t="s">
        <v>152</v>
      </c>
      <c r="D21" s="10">
        <v>28</v>
      </c>
      <c r="E21" s="10">
        <v>33</v>
      </c>
      <c r="F21" s="10">
        <f t="shared" si="2"/>
        <v>61</v>
      </c>
      <c r="G21" s="10">
        <v>20</v>
      </c>
      <c r="H21" s="10">
        <v>29</v>
      </c>
      <c r="I21" s="10">
        <f t="shared" si="3"/>
        <v>49</v>
      </c>
      <c r="J21" s="11">
        <f t="shared" si="0"/>
        <v>0.80327868852459017</v>
      </c>
      <c r="K21" s="10">
        <v>8</v>
      </c>
      <c r="L21" s="10">
        <v>4</v>
      </c>
      <c r="M21" s="10">
        <f t="shared" si="4"/>
        <v>12</v>
      </c>
      <c r="N21" s="11">
        <f t="shared" si="1"/>
        <v>0.19672131147540983</v>
      </c>
    </row>
    <row r="22" spans="1:14" x14ac:dyDescent="0.25">
      <c r="A22" s="8">
        <v>15</v>
      </c>
      <c r="B22" s="7" t="s">
        <v>153</v>
      </c>
      <c r="C22" s="8" t="s">
        <v>154</v>
      </c>
      <c r="D22" s="10">
        <v>25</v>
      </c>
      <c r="E22" s="10">
        <v>39</v>
      </c>
      <c r="F22" s="10">
        <f t="shared" si="2"/>
        <v>64</v>
      </c>
      <c r="G22" s="10">
        <v>19</v>
      </c>
      <c r="H22" s="10">
        <v>30</v>
      </c>
      <c r="I22" s="10">
        <f t="shared" si="3"/>
        <v>49</v>
      </c>
      <c r="J22" s="11">
        <f t="shared" si="0"/>
        <v>0.765625</v>
      </c>
      <c r="K22" s="10">
        <v>6</v>
      </c>
      <c r="L22" s="10">
        <v>9</v>
      </c>
      <c r="M22" s="10">
        <f t="shared" si="4"/>
        <v>15</v>
      </c>
      <c r="N22" s="11">
        <f t="shared" si="1"/>
        <v>0.234375</v>
      </c>
    </row>
    <row r="23" spans="1:14" x14ac:dyDescent="0.25">
      <c r="A23" s="8">
        <v>16</v>
      </c>
      <c r="B23" s="7" t="s">
        <v>155</v>
      </c>
      <c r="C23" s="8" t="s">
        <v>156</v>
      </c>
      <c r="D23" s="10">
        <v>40</v>
      </c>
      <c r="E23" s="10">
        <v>56</v>
      </c>
      <c r="F23" s="10">
        <f t="shared" si="2"/>
        <v>96</v>
      </c>
      <c r="G23" s="10">
        <v>32</v>
      </c>
      <c r="H23" s="10">
        <v>46</v>
      </c>
      <c r="I23" s="10">
        <f t="shared" si="3"/>
        <v>78</v>
      </c>
      <c r="J23" s="11">
        <f t="shared" si="0"/>
        <v>0.8125</v>
      </c>
      <c r="K23" s="10">
        <v>8</v>
      </c>
      <c r="L23" s="10">
        <v>10</v>
      </c>
      <c r="M23" s="10">
        <f t="shared" si="4"/>
        <v>18</v>
      </c>
      <c r="N23" s="11">
        <f t="shared" si="1"/>
        <v>0.1875</v>
      </c>
    </row>
    <row r="24" spans="1:14" x14ac:dyDescent="0.25">
      <c r="A24" s="16" t="s">
        <v>0</v>
      </c>
      <c r="B24" s="16"/>
      <c r="C24" s="16"/>
      <c r="D24" s="12">
        <f>SUM(D8:D23)</f>
        <v>416</v>
      </c>
      <c r="E24" s="12">
        <f t="shared" ref="E24:I24" si="5">SUM(E8:E23)</f>
        <v>508</v>
      </c>
      <c r="F24" s="12">
        <f t="shared" si="5"/>
        <v>924</v>
      </c>
      <c r="G24" s="12">
        <f t="shared" si="5"/>
        <v>345</v>
      </c>
      <c r="H24" s="12">
        <f t="shared" si="5"/>
        <v>380</v>
      </c>
      <c r="I24" s="12">
        <f t="shared" si="5"/>
        <v>725</v>
      </c>
      <c r="J24" s="13">
        <f t="shared" si="0"/>
        <v>0.78463203463203468</v>
      </c>
      <c r="K24" s="12">
        <f>SUM(K8:K23)</f>
        <v>71</v>
      </c>
      <c r="L24" s="12">
        <f t="shared" ref="L24:M24" si="6">SUM(L8:L23)</f>
        <v>128</v>
      </c>
      <c r="M24" s="12">
        <f t="shared" si="6"/>
        <v>199</v>
      </c>
      <c r="N24" s="13">
        <f>M24/F24</f>
        <v>0.21536796536796537</v>
      </c>
    </row>
    <row r="26" spans="1:14" x14ac:dyDescent="0.25">
      <c r="A26" s="1" t="s">
        <v>26</v>
      </c>
    </row>
  </sheetData>
  <mergeCells count="10">
    <mergeCell ref="A24:C24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E617-0713-42E6-A28F-F19549A9F2EE}">
  <dimension ref="A1:N24"/>
  <sheetViews>
    <sheetView workbookViewId="0">
      <selection activeCell="M19" sqref="M19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348</v>
      </c>
      <c r="B5" s="20"/>
      <c r="C5" s="20"/>
      <c r="D5" s="5"/>
    </row>
    <row r="6" spans="1:14" s="2" customFormat="1" ht="25.5" customHeight="1" x14ac:dyDescent="0.25">
      <c r="A6" s="19" t="s">
        <v>21</v>
      </c>
      <c r="B6" s="19" t="s">
        <v>20</v>
      </c>
      <c r="C6" s="19" t="s">
        <v>19</v>
      </c>
      <c r="D6" s="19" t="s">
        <v>25</v>
      </c>
      <c r="E6" s="19"/>
      <c r="F6" s="19"/>
      <c r="G6" s="19" t="s">
        <v>18</v>
      </c>
      <c r="H6" s="19"/>
      <c r="I6" s="19"/>
      <c r="J6" s="19"/>
      <c r="K6" s="19" t="s">
        <v>17</v>
      </c>
      <c r="L6" s="19"/>
      <c r="M6" s="19"/>
      <c r="N6" s="19"/>
    </row>
    <row r="7" spans="1:14" s="2" customFormat="1" x14ac:dyDescent="0.25">
      <c r="A7" s="19"/>
      <c r="B7" s="19"/>
      <c r="C7" s="19"/>
      <c r="D7" s="9" t="s">
        <v>16</v>
      </c>
      <c r="E7" s="9" t="s">
        <v>15</v>
      </c>
      <c r="F7" s="9" t="s">
        <v>14</v>
      </c>
      <c r="G7" s="9" t="s">
        <v>16</v>
      </c>
      <c r="H7" s="9" t="s">
        <v>15</v>
      </c>
      <c r="I7" s="9" t="s">
        <v>14</v>
      </c>
      <c r="J7" s="9" t="s">
        <v>13</v>
      </c>
      <c r="K7" s="9" t="s">
        <v>16</v>
      </c>
      <c r="L7" s="9" t="s">
        <v>15</v>
      </c>
      <c r="M7" s="9" t="s">
        <v>14</v>
      </c>
      <c r="N7" s="9" t="s">
        <v>13</v>
      </c>
    </row>
    <row r="8" spans="1:14" x14ac:dyDescent="0.25">
      <c r="A8" s="8">
        <v>1</v>
      </c>
      <c r="B8" s="7" t="s">
        <v>157</v>
      </c>
      <c r="C8" s="8" t="s">
        <v>158</v>
      </c>
      <c r="D8" s="10">
        <v>67</v>
      </c>
      <c r="E8" s="10">
        <v>105</v>
      </c>
      <c r="F8" s="10">
        <f>SUM(D8:E8)</f>
        <v>172</v>
      </c>
      <c r="G8" s="10">
        <v>59</v>
      </c>
      <c r="H8" s="10">
        <v>83</v>
      </c>
      <c r="I8" s="10">
        <f>SUM(G8:H8)</f>
        <v>142</v>
      </c>
      <c r="J8" s="11">
        <f t="shared" ref="J8:J22" si="0">I8/F8</f>
        <v>0.82558139534883723</v>
      </c>
      <c r="K8" s="10">
        <v>8</v>
      </c>
      <c r="L8" s="10">
        <v>22</v>
      </c>
      <c r="M8" s="10">
        <f>SUM(K8:L8)</f>
        <v>30</v>
      </c>
      <c r="N8" s="11">
        <f t="shared" ref="N8:N21" si="1">M8/F8</f>
        <v>0.1744186046511628</v>
      </c>
    </row>
    <row r="9" spans="1:14" x14ac:dyDescent="0.25">
      <c r="A9" s="8">
        <v>2</v>
      </c>
      <c r="B9" s="7" t="s">
        <v>159</v>
      </c>
      <c r="C9" s="8" t="s">
        <v>160</v>
      </c>
      <c r="D9" s="10">
        <v>57</v>
      </c>
      <c r="E9" s="10">
        <v>74</v>
      </c>
      <c r="F9" s="10">
        <f t="shared" ref="F9:F21" si="2">SUM(D9:E9)</f>
        <v>131</v>
      </c>
      <c r="G9" s="10">
        <v>54</v>
      </c>
      <c r="H9" s="10">
        <v>67</v>
      </c>
      <c r="I9" s="10">
        <f t="shared" ref="I9:I21" si="3">SUM(G9:H9)</f>
        <v>121</v>
      </c>
      <c r="J9" s="11">
        <f t="shared" si="0"/>
        <v>0.92366412213740456</v>
      </c>
      <c r="K9" s="10">
        <v>3</v>
      </c>
      <c r="L9" s="10">
        <v>7</v>
      </c>
      <c r="M9" s="10">
        <f t="shared" ref="M9:M21" si="4">SUM(K9:L9)</f>
        <v>10</v>
      </c>
      <c r="N9" s="11">
        <f t="shared" si="1"/>
        <v>7.6335877862595422E-2</v>
      </c>
    </row>
    <row r="10" spans="1:14" x14ac:dyDescent="0.25">
      <c r="A10" s="8">
        <v>3</v>
      </c>
      <c r="B10" s="7" t="s">
        <v>161</v>
      </c>
      <c r="C10" s="8" t="s">
        <v>162</v>
      </c>
      <c r="D10" s="10">
        <v>54</v>
      </c>
      <c r="E10" s="10">
        <v>75</v>
      </c>
      <c r="F10" s="10">
        <f t="shared" si="2"/>
        <v>129</v>
      </c>
      <c r="G10" s="10">
        <v>52</v>
      </c>
      <c r="H10" s="10">
        <v>58</v>
      </c>
      <c r="I10" s="10">
        <f t="shared" si="3"/>
        <v>110</v>
      </c>
      <c r="J10" s="11">
        <f t="shared" si="0"/>
        <v>0.8527131782945736</v>
      </c>
      <c r="K10" s="10">
        <v>2</v>
      </c>
      <c r="L10" s="10">
        <v>17</v>
      </c>
      <c r="M10" s="10">
        <f t="shared" si="4"/>
        <v>19</v>
      </c>
      <c r="N10" s="11">
        <f t="shared" si="1"/>
        <v>0.14728682170542637</v>
      </c>
    </row>
    <row r="11" spans="1:14" x14ac:dyDescent="0.25">
      <c r="A11" s="8">
        <v>4</v>
      </c>
      <c r="B11" s="7" t="s">
        <v>163</v>
      </c>
      <c r="C11" s="8" t="s">
        <v>164</v>
      </c>
      <c r="D11" s="10">
        <v>15</v>
      </c>
      <c r="E11" s="10">
        <v>20</v>
      </c>
      <c r="F11" s="10">
        <f t="shared" si="2"/>
        <v>35</v>
      </c>
      <c r="G11" s="10">
        <v>13</v>
      </c>
      <c r="H11" s="10">
        <v>17</v>
      </c>
      <c r="I11" s="10">
        <f t="shared" si="3"/>
        <v>30</v>
      </c>
      <c r="J11" s="11">
        <f t="shared" si="0"/>
        <v>0.8571428571428571</v>
      </c>
      <c r="K11" s="10">
        <v>2</v>
      </c>
      <c r="L11" s="10">
        <v>3</v>
      </c>
      <c r="M11" s="10">
        <f t="shared" si="4"/>
        <v>5</v>
      </c>
      <c r="N11" s="11">
        <f t="shared" si="1"/>
        <v>0.14285714285714285</v>
      </c>
    </row>
    <row r="12" spans="1:14" x14ac:dyDescent="0.25">
      <c r="A12" s="8">
        <v>5</v>
      </c>
      <c r="B12" s="7" t="s">
        <v>165</v>
      </c>
      <c r="C12" s="8" t="s">
        <v>166</v>
      </c>
      <c r="D12" s="10">
        <v>31</v>
      </c>
      <c r="E12" s="10">
        <v>33</v>
      </c>
      <c r="F12" s="10">
        <f t="shared" si="2"/>
        <v>64</v>
      </c>
      <c r="G12" s="10">
        <v>28</v>
      </c>
      <c r="H12" s="10">
        <v>30</v>
      </c>
      <c r="I12" s="10">
        <f t="shared" si="3"/>
        <v>58</v>
      </c>
      <c r="J12" s="11">
        <f t="shared" si="0"/>
        <v>0.90625</v>
      </c>
      <c r="K12" s="10">
        <v>3</v>
      </c>
      <c r="L12" s="10">
        <v>3</v>
      </c>
      <c r="M12" s="10">
        <f t="shared" si="4"/>
        <v>6</v>
      </c>
      <c r="N12" s="11">
        <f t="shared" si="1"/>
        <v>9.375E-2</v>
      </c>
    </row>
    <row r="13" spans="1:14" x14ac:dyDescent="0.25">
      <c r="A13" s="8">
        <v>6</v>
      </c>
      <c r="B13" s="7" t="s">
        <v>167</v>
      </c>
      <c r="C13" s="8" t="s">
        <v>168</v>
      </c>
      <c r="D13" s="10">
        <v>14</v>
      </c>
      <c r="E13" s="10">
        <v>22</v>
      </c>
      <c r="F13" s="10">
        <f t="shared" si="2"/>
        <v>36</v>
      </c>
      <c r="G13" s="10">
        <v>14</v>
      </c>
      <c r="H13" s="10">
        <v>14</v>
      </c>
      <c r="I13" s="10">
        <f t="shared" si="3"/>
        <v>28</v>
      </c>
      <c r="J13" s="11">
        <f t="shared" si="0"/>
        <v>0.77777777777777779</v>
      </c>
      <c r="K13" s="10">
        <v>0</v>
      </c>
      <c r="L13" s="10">
        <v>8</v>
      </c>
      <c r="M13" s="10">
        <f t="shared" si="4"/>
        <v>8</v>
      </c>
      <c r="N13" s="11">
        <f t="shared" si="1"/>
        <v>0.22222222222222221</v>
      </c>
    </row>
    <row r="14" spans="1:14" x14ac:dyDescent="0.25">
      <c r="A14" s="8">
        <v>7</v>
      </c>
      <c r="B14" s="7" t="s">
        <v>169</v>
      </c>
      <c r="C14" s="8" t="s">
        <v>170</v>
      </c>
      <c r="D14" s="10">
        <v>22</v>
      </c>
      <c r="E14" s="10">
        <v>26</v>
      </c>
      <c r="F14" s="10">
        <f t="shared" si="2"/>
        <v>48</v>
      </c>
      <c r="G14" s="10">
        <v>22</v>
      </c>
      <c r="H14" s="10">
        <v>17</v>
      </c>
      <c r="I14" s="10">
        <f t="shared" si="3"/>
        <v>39</v>
      </c>
      <c r="J14" s="11">
        <f t="shared" si="0"/>
        <v>0.8125</v>
      </c>
      <c r="K14" s="10">
        <v>0</v>
      </c>
      <c r="L14" s="10">
        <v>9</v>
      </c>
      <c r="M14" s="10">
        <f t="shared" si="4"/>
        <v>9</v>
      </c>
      <c r="N14" s="11">
        <f t="shared" si="1"/>
        <v>0.1875</v>
      </c>
    </row>
    <row r="15" spans="1:14" x14ac:dyDescent="0.25">
      <c r="A15" s="8">
        <v>8</v>
      </c>
      <c r="B15" s="7" t="s">
        <v>171</v>
      </c>
      <c r="C15" s="8" t="s">
        <v>172</v>
      </c>
      <c r="D15" s="10">
        <v>19</v>
      </c>
      <c r="E15" s="10">
        <v>42</v>
      </c>
      <c r="F15" s="10">
        <f t="shared" si="2"/>
        <v>61</v>
      </c>
      <c r="G15" s="10">
        <v>14</v>
      </c>
      <c r="H15" s="10">
        <v>31</v>
      </c>
      <c r="I15" s="10">
        <f t="shared" si="3"/>
        <v>45</v>
      </c>
      <c r="J15" s="11">
        <f t="shared" si="0"/>
        <v>0.73770491803278693</v>
      </c>
      <c r="K15" s="10">
        <v>5</v>
      </c>
      <c r="L15" s="10">
        <v>11</v>
      </c>
      <c r="M15" s="10">
        <f t="shared" si="4"/>
        <v>16</v>
      </c>
      <c r="N15" s="11">
        <f t="shared" si="1"/>
        <v>0.26229508196721313</v>
      </c>
    </row>
    <row r="16" spans="1:14" x14ac:dyDescent="0.25">
      <c r="A16" s="8">
        <v>9</v>
      </c>
      <c r="B16" s="7" t="s">
        <v>173</v>
      </c>
      <c r="C16" s="8" t="s">
        <v>7</v>
      </c>
      <c r="D16" s="10">
        <v>24</v>
      </c>
      <c r="E16" s="10">
        <v>27</v>
      </c>
      <c r="F16" s="10">
        <f t="shared" si="2"/>
        <v>51</v>
      </c>
      <c r="G16" s="10">
        <v>21</v>
      </c>
      <c r="H16" s="10">
        <v>16</v>
      </c>
      <c r="I16" s="10">
        <f t="shared" si="3"/>
        <v>37</v>
      </c>
      <c r="J16" s="11">
        <f t="shared" si="0"/>
        <v>0.72549019607843135</v>
      </c>
      <c r="K16" s="10">
        <v>3</v>
      </c>
      <c r="L16" s="10">
        <v>11</v>
      </c>
      <c r="M16" s="10">
        <f t="shared" si="4"/>
        <v>14</v>
      </c>
      <c r="N16" s="11">
        <f t="shared" si="1"/>
        <v>0.27450980392156865</v>
      </c>
    </row>
    <row r="17" spans="1:14" x14ac:dyDescent="0.25">
      <c r="A17" s="8">
        <v>10</v>
      </c>
      <c r="B17" s="7" t="s">
        <v>174</v>
      </c>
      <c r="C17" s="8" t="s">
        <v>175</v>
      </c>
      <c r="D17" s="10">
        <v>16</v>
      </c>
      <c r="E17" s="10">
        <v>24</v>
      </c>
      <c r="F17" s="10">
        <f t="shared" si="2"/>
        <v>40</v>
      </c>
      <c r="G17" s="10">
        <v>14</v>
      </c>
      <c r="H17" s="10">
        <v>20</v>
      </c>
      <c r="I17" s="10">
        <f t="shared" si="3"/>
        <v>34</v>
      </c>
      <c r="J17" s="11">
        <f t="shared" si="0"/>
        <v>0.85</v>
      </c>
      <c r="K17" s="10">
        <v>2</v>
      </c>
      <c r="L17" s="10">
        <v>4</v>
      </c>
      <c r="M17" s="10">
        <f t="shared" si="4"/>
        <v>6</v>
      </c>
      <c r="N17" s="11">
        <f t="shared" si="1"/>
        <v>0.15</v>
      </c>
    </row>
    <row r="18" spans="1:14" x14ac:dyDescent="0.25">
      <c r="A18" s="8">
        <v>11</v>
      </c>
      <c r="B18" s="7" t="s">
        <v>176</v>
      </c>
      <c r="C18" s="8" t="s">
        <v>177</v>
      </c>
      <c r="D18" s="10">
        <v>71</v>
      </c>
      <c r="E18" s="10">
        <v>83</v>
      </c>
      <c r="F18" s="10">
        <f t="shared" si="2"/>
        <v>154</v>
      </c>
      <c r="G18" s="10">
        <v>67</v>
      </c>
      <c r="H18" s="10">
        <v>69</v>
      </c>
      <c r="I18" s="10">
        <f t="shared" si="3"/>
        <v>136</v>
      </c>
      <c r="J18" s="11">
        <f t="shared" si="0"/>
        <v>0.88311688311688308</v>
      </c>
      <c r="K18" s="10">
        <v>4</v>
      </c>
      <c r="L18" s="10">
        <v>14</v>
      </c>
      <c r="M18" s="10">
        <f t="shared" si="4"/>
        <v>18</v>
      </c>
      <c r="N18" s="11">
        <f t="shared" si="1"/>
        <v>0.11688311688311688</v>
      </c>
    </row>
    <row r="19" spans="1:14" x14ac:dyDescent="0.25">
      <c r="A19" s="8">
        <v>12</v>
      </c>
      <c r="B19" s="7" t="s">
        <v>178</v>
      </c>
      <c r="C19" s="8" t="s">
        <v>179</v>
      </c>
      <c r="D19" s="10">
        <v>35</v>
      </c>
      <c r="E19" s="10">
        <v>69</v>
      </c>
      <c r="F19" s="10">
        <f t="shared" si="2"/>
        <v>104</v>
      </c>
      <c r="G19" s="10">
        <v>32</v>
      </c>
      <c r="H19" s="10">
        <v>49</v>
      </c>
      <c r="I19" s="10">
        <f t="shared" si="3"/>
        <v>81</v>
      </c>
      <c r="J19" s="11">
        <f t="shared" si="0"/>
        <v>0.77884615384615385</v>
      </c>
      <c r="K19" s="10">
        <v>3</v>
      </c>
      <c r="L19" s="10">
        <v>20</v>
      </c>
      <c r="M19" s="10">
        <f t="shared" si="4"/>
        <v>23</v>
      </c>
      <c r="N19" s="11">
        <f t="shared" si="1"/>
        <v>0.22115384615384615</v>
      </c>
    </row>
    <row r="20" spans="1:14" x14ac:dyDescent="0.25">
      <c r="A20" s="8">
        <v>13</v>
      </c>
      <c r="B20" s="7" t="s">
        <v>180</v>
      </c>
      <c r="C20" s="8" t="s">
        <v>181</v>
      </c>
      <c r="D20" s="10">
        <v>43</v>
      </c>
      <c r="E20" s="10">
        <v>60</v>
      </c>
      <c r="F20" s="10">
        <f t="shared" si="2"/>
        <v>103</v>
      </c>
      <c r="G20" s="10">
        <v>38</v>
      </c>
      <c r="H20" s="10">
        <v>53</v>
      </c>
      <c r="I20" s="10">
        <f t="shared" si="3"/>
        <v>91</v>
      </c>
      <c r="J20" s="11">
        <f t="shared" si="0"/>
        <v>0.88349514563106801</v>
      </c>
      <c r="K20" s="10">
        <v>5</v>
      </c>
      <c r="L20" s="10">
        <v>7</v>
      </c>
      <c r="M20" s="10">
        <f t="shared" si="4"/>
        <v>12</v>
      </c>
      <c r="N20" s="11">
        <f t="shared" si="1"/>
        <v>0.11650485436893204</v>
      </c>
    </row>
    <row r="21" spans="1:14" x14ac:dyDescent="0.25">
      <c r="A21" s="8">
        <v>14</v>
      </c>
      <c r="B21" s="7" t="s">
        <v>182</v>
      </c>
      <c r="C21" s="8" t="s">
        <v>57</v>
      </c>
      <c r="D21" s="10">
        <v>52</v>
      </c>
      <c r="E21" s="10">
        <v>69</v>
      </c>
      <c r="F21" s="10">
        <f t="shared" si="2"/>
        <v>121</v>
      </c>
      <c r="G21" s="10">
        <v>45</v>
      </c>
      <c r="H21" s="10">
        <v>48</v>
      </c>
      <c r="I21" s="10">
        <f t="shared" si="3"/>
        <v>93</v>
      </c>
      <c r="J21" s="11">
        <f t="shared" si="0"/>
        <v>0.76859504132231404</v>
      </c>
      <c r="K21" s="10">
        <v>7</v>
      </c>
      <c r="L21" s="10">
        <v>21</v>
      </c>
      <c r="M21" s="10">
        <f t="shared" si="4"/>
        <v>28</v>
      </c>
      <c r="N21" s="11">
        <f t="shared" si="1"/>
        <v>0.23140495867768596</v>
      </c>
    </row>
    <row r="22" spans="1:14" x14ac:dyDescent="0.25">
      <c r="A22" s="16" t="s">
        <v>0</v>
      </c>
      <c r="B22" s="16"/>
      <c r="C22" s="16"/>
      <c r="D22" s="12">
        <f t="shared" ref="D22:I22" si="5">SUM(D8:D21)</f>
        <v>520</v>
      </c>
      <c r="E22" s="12">
        <f t="shared" si="5"/>
        <v>729</v>
      </c>
      <c r="F22" s="12">
        <f t="shared" si="5"/>
        <v>1249</v>
      </c>
      <c r="G22" s="12">
        <f t="shared" si="5"/>
        <v>473</v>
      </c>
      <c r="H22" s="12">
        <f t="shared" si="5"/>
        <v>572</v>
      </c>
      <c r="I22" s="12">
        <f t="shared" si="5"/>
        <v>1045</v>
      </c>
      <c r="J22" s="13">
        <f t="shared" si="0"/>
        <v>0.83666933546837474</v>
      </c>
      <c r="K22" s="12">
        <f>SUM(K8:K21)</f>
        <v>47</v>
      </c>
      <c r="L22" s="12">
        <f>SUM(L8:L21)</f>
        <v>157</v>
      </c>
      <c r="M22" s="12">
        <f>SUM(M8:M21)</f>
        <v>204</v>
      </c>
      <c r="N22" s="13">
        <f>M22/F22</f>
        <v>0.16333066453162531</v>
      </c>
    </row>
    <row r="24" spans="1:14" x14ac:dyDescent="0.25">
      <c r="A24" s="1" t="s">
        <v>26</v>
      </c>
    </row>
  </sheetData>
  <mergeCells count="10">
    <mergeCell ref="A22:C22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F508-8CD1-42ED-9CB3-163CF884D2DB}">
  <dimension ref="A1:N27"/>
  <sheetViews>
    <sheetView workbookViewId="0">
      <selection activeCell="M13" sqref="M13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349</v>
      </c>
      <c r="B5" s="20"/>
      <c r="C5" s="20"/>
      <c r="D5" s="5"/>
    </row>
    <row r="6" spans="1:14" s="2" customFormat="1" ht="25.5" customHeight="1" x14ac:dyDescent="0.25">
      <c r="A6" s="19" t="s">
        <v>21</v>
      </c>
      <c r="B6" s="19" t="s">
        <v>20</v>
      </c>
      <c r="C6" s="19" t="s">
        <v>19</v>
      </c>
      <c r="D6" s="19" t="s">
        <v>25</v>
      </c>
      <c r="E6" s="19"/>
      <c r="F6" s="19"/>
      <c r="G6" s="19" t="s">
        <v>18</v>
      </c>
      <c r="H6" s="19"/>
      <c r="I6" s="19"/>
      <c r="J6" s="19"/>
      <c r="K6" s="19" t="s">
        <v>17</v>
      </c>
      <c r="L6" s="19"/>
      <c r="M6" s="19"/>
      <c r="N6" s="19"/>
    </row>
    <row r="7" spans="1:14" s="2" customFormat="1" x14ac:dyDescent="0.25">
      <c r="A7" s="19"/>
      <c r="B7" s="19"/>
      <c r="C7" s="19"/>
      <c r="D7" s="9" t="s">
        <v>16</v>
      </c>
      <c r="E7" s="9" t="s">
        <v>15</v>
      </c>
      <c r="F7" s="9" t="s">
        <v>14</v>
      </c>
      <c r="G7" s="9" t="s">
        <v>16</v>
      </c>
      <c r="H7" s="9" t="s">
        <v>15</v>
      </c>
      <c r="I7" s="9" t="s">
        <v>14</v>
      </c>
      <c r="J7" s="9" t="s">
        <v>13</v>
      </c>
      <c r="K7" s="9" t="s">
        <v>16</v>
      </c>
      <c r="L7" s="9" t="s">
        <v>15</v>
      </c>
      <c r="M7" s="9" t="s">
        <v>14</v>
      </c>
      <c r="N7" s="9" t="s">
        <v>13</v>
      </c>
    </row>
    <row r="8" spans="1:14" x14ac:dyDescent="0.25">
      <c r="A8" s="8">
        <v>1</v>
      </c>
      <c r="B8" s="7" t="s">
        <v>183</v>
      </c>
      <c r="C8" s="8" t="s">
        <v>184</v>
      </c>
      <c r="D8" s="10">
        <v>48</v>
      </c>
      <c r="E8" s="10">
        <v>54</v>
      </c>
      <c r="F8" s="10">
        <f>SUM(D8:E8)</f>
        <v>102</v>
      </c>
      <c r="G8" s="10">
        <v>42</v>
      </c>
      <c r="H8" s="10">
        <v>34</v>
      </c>
      <c r="I8" s="10">
        <f>SUM(G8:H8)</f>
        <v>76</v>
      </c>
      <c r="J8" s="11">
        <f t="shared" ref="J8:J25" si="0">I8/F8</f>
        <v>0.74509803921568629</v>
      </c>
      <c r="K8" s="10">
        <v>6</v>
      </c>
      <c r="L8" s="10">
        <v>20</v>
      </c>
      <c r="M8" s="10">
        <f>SUM(K8:L8)</f>
        <v>26</v>
      </c>
      <c r="N8" s="11">
        <f t="shared" ref="N8:N24" si="1">M8/F8</f>
        <v>0.25490196078431371</v>
      </c>
    </row>
    <row r="9" spans="1:14" x14ac:dyDescent="0.25">
      <c r="A9" s="8">
        <v>2</v>
      </c>
      <c r="B9" s="7" t="s">
        <v>185</v>
      </c>
      <c r="C9" s="8" t="s">
        <v>32</v>
      </c>
      <c r="D9" s="10">
        <v>17</v>
      </c>
      <c r="E9" s="10">
        <v>39</v>
      </c>
      <c r="F9" s="10">
        <f t="shared" ref="F9:F24" si="2">SUM(D9:E9)</f>
        <v>56</v>
      </c>
      <c r="G9" s="10">
        <v>13</v>
      </c>
      <c r="H9" s="10">
        <v>25</v>
      </c>
      <c r="I9" s="10">
        <f t="shared" ref="I9:I24" si="3">SUM(G9:H9)</f>
        <v>38</v>
      </c>
      <c r="J9" s="11">
        <f t="shared" si="0"/>
        <v>0.6785714285714286</v>
      </c>
      <c r="K9" s="10">
        <v>4</v>
      </c>
      <c r="L9" s="10">
        <v>14</v>
      </c>
      <c r="M9" s="10">
        <f t="shared" ref="M9:M24" si="4">SUM(K9:L9)</f>
        <v>18</v>
      </c>
      <c r="N9" s="11">
        <f t="shared" si="1"/>
        <v>0.32142857142857145</v>
      </c>
    </row>
    <row r="10" spans="1:14" x14ac:dyDescent="0.25">
      <c r="A10" s="8">
        <v>3</v>
      </c>
      <c r="B10" s="7" t="s">
        <v>186</v>
      </c>
      <c r="C10" s="8" t="s">
        <v>187</v>
      </c>
      <c r="D10" s="10">
        <v>34</v>
      </c>
      <c r="E10" s="10">
        <v>46</v>
      </c>
      <c r="F10" s="10">
        <f t="shared" si="2"/>
        <v>80</v>
      </c>
      <c r="G10" s="10">
        <v>25</v>
      </c>
      <c r="H10" s="10">
        <v>27</v>
      </c>
      <c r="I10" s="10">
        <f t="shared" si="3"/>
        <v>52</v>
      </c>
      <c r="J10" s="11">
        <f t="shared" si="0"/>
        <v>0.65</v>
      </c>
      <c r="K10" s="10">
        <v>9</v>
      </c>
      <c r="L10" s="10">
        <v>19</v>
      </c>
      <c r="M10" s="10">
        <f t="shared" si="4"/>
        <v>28</v>
      </c>
      <c r="N10" s="11">
        <f t="shared" si="1"/>
        <v>0.35</v>
      </c>
    </row>
    <row r="11" spans="1:14" x14ac:dyDescent="0.25">
      <c r="A11" s="8">
        <v>4</v>
      </c>
      <c r="B11" s="7" t="s">
        <v>188</v>
      </c>
      <c r="C11" s="8" t="s">
        <v>189</v>
      </c>
      <c r="D11" s="10">
        <v>35</v>
      </c>
      <c r="E11" s="10">
        <v>51</v>
      </c>
      <c r="F11" s="10">
        <f t="shared" si="2"/>
        <v>86</v>
      </c>
      <c r="G11" s="10">
        <v>31</v>
      </c>
      <c r="H11" s="10">
        <v>35</v>
      </c>
      <c r="I11" s="10">
        <f t="shared" si="3"/>
        <v>66</v>
      </c>
      <c r="J11" s="11">
        <f t="shared" si="0"/>
        <v>0.76744186046511631</v>
      </c>
      <c r="K11" s="10">
        <v>4</v>
      </c>
      <c r="L11" s="10">
        <v>16</v>
      </c>
      <c r="M11" s="10">
        <f t="shared" si="4"/>
        <v>20</v>
      </c>
      <c r="N11" s="11">
        <f t="shared" si="1"/>
        <v>0.23255813953488372</v>
      </c>
    </row>
    <row r="12" spans="1:14" x14ac:dyDescent="0.25">
      <c r="A12" s="8">
        <v>5</v>
      </c>
      <c r="B12" s="7" t="s">
        <v>190</v>
      </c>
      <c r="C12" s="8" t="s">
        <v>191</v>
      </c>
      <c r="D12" s="10">
        <v>39</v>
      </c>
      <c r="E12" s="10">
        <v>64</v>
      </c>
      <c r="F12" s="10">
        <f t="shared" si="2"/>
        <v>103</v>
      </c>
      <c r="G12" s="10">
        <v>32</v>
      </c>
      <c r="H12" s="10">
        <v>43</v>
      </c>
      <c r="I12" s="10">
        <f t="shared" si="3"/>
        <v>75</v>
      </c>
      <c r="J12" s="11">
        <f t="shared" si="0"/>
        <v>0.72815533980582525</v>
      </c>
      <c r="K12" s="10">
        <v>7</v>
      </c>
      <c r="L12" s="10">
        <v>21</v>
      </c>
      <c r="M12" s="10">
        <f t="shared" si="4"/>
        <v>28</v>
      </c>
      <c r="N12" s="11">
        <f t="shared" si="1"/>
        <v>0.27184466019417475</v>
      </c>
    </row>
    <row r="13" spans="1:14" x14ac:dyDescent="0.25">
      <c r="A13" s="8">
        <v>6</v>
      </c>
      <c r="B13" s="7" t="s">
        <v>192</v>
      </c>
      <c r="C13" s="8" t="s">
        <v>193</v>
      </c>
      <c r="D13" s="10">
        <v>34</v>
      </c>
      <c r="E13" s="10">
        <v>36</v>
      </c>
      <c r="F13" s="10">
        <f t="shared" si="2"/>
        <v>70</v>
      </c>
      <c r="G13" s="10">
        <v>24</v>
      </c>
      <c r="H13" s="10">
        <v>23</v>
      </c>
      <c r="I13" s="10">
        <f t="shared" si="3"/>
        <v>47</v>
      </c>
      <c r="J13" s="11">
        <f t="shared" si="0"/>
        <v>0.67142857142857137</v>
      </c>
      <c r="K13" s="10">
        <v>10</v>
      </c>
      <c r="L13" s="10">
        <v>13</v>
      </c>
      <c r="M13" s="10">
        <f t="shared" si="4"/>
        <v>23</v>
      </c>
      <c r="N13" s="11">
        <f t="shared" si="1"/>
        <v>0.32857142857142857</v>
      </c>
    </row>
    <row r="14" spans="1:14" x14ac:dyDescent="0.25">
      <c r="A14" s="8">
        <v>7</v>
      </c>
      <c r="B14" s="7" t="s">
        <v>194</v>
      </c>
      <c r="C14" s="8" t="s">
        <v>195</v>
      </c>
      <c r="D14" s="10">
        <v>26</v>
      </c>
      <c r="E14" s="10">
        <v>39</v>
      </c>
      <c r="F14" s="10">
        <f t="shared" si="2"/>
        <v>65</v>
      </c>
      <c r="G14" s="10">
        <v>21</v>
      </c>
      <c r="H14" s="10">
        <v>30</v>
      </c>
      <c r="I14" s="10">
        <f t="shared" si="3"/>
        <v>51</v>
      </c>
      <c r="J14" s="11">
        <f t="shared" si="0"/>
        <v>0.7846153846153846</v>
      </c>
      <c r="K14" s="10">
        <v>5</v>
      </c>
      <c r="L14" s="10">
        <v>9</v>
      </c>
      <c r="M14" s="10">
        <f t="shared" si="4"/>
        <v>14</v>
      </c>
      <c r="N14" s="11">
        <f t="shared" si="1"/>
        <v>0.2153846153846154</v>
      </c>
    </row>
    <row r="15" spans="1:14" x14ac:dyDescent="0.25">
      <c r="A15" s="8">
        <v>8</v>
      </c>
      <c r="B15" s="7" t="s">
        <v>196</v>
      </c>
      <c r="C15" s="8" t="s">
        <v>197</v>
      </c>
      <c r="D15" s="10">
        <v>34</v>
      </c>
      <c r="E15" s="10">
        <v>45</v>
      </c>
      <c r="F15" s="10">
        <f t="shared" si="2"/>
        <v>79</v>
      </c>
      <c r="G15" s="10">
        <v>26</v>
      </c>
      <c r="H15" s="10">
        <v>30</v>
      </c>
      <c r="I15" s="10">
        <f t="shared" si="3"/>
        <v>56</v>
      </c>
      <c r="J15" s="11">
        <f t="shared" si="0"/>
        <v>0.70886075949367089</v>
      </c>
      <c r="K15" s="10">
        <v>8</v>
      </c>
      <c r="L15" s="10">
        <v>15</v>
      </c>
      <c r="M15" s="10">
        <f t="shared" si="4"/>
        <v>23</v>
      </c>
      <c r="N15" s="11">
        <f t="shared" si="1"/>
        <v>0.29113924050632911</v>
      </c>
    </row>
    <row r="16" spans="1:14" x14ac:dyDescent="0.25">
      <c r="A16" s="8">
        <v>9</v>
      </c>
      <c r="B16" s="7" t="s">
        <v>198</v>
      </c>
      <c r="C16" s="8" t="s">
        <v>199</v>
      </c>
      <c r="D16" s="10">
        <v>35</v>
      </c>
      <c r="E16" s="10">
        <v>31</v>
      </c>
      <c r="F16" s="10">
        <f t="shared" si="2"/>
        <v>66</v>
      </c>
      <c r="G16" s="10">
        <v>31</v>
      </c>
      <c r="H16" s="10">
        <v>21</v>
      </c>
      <c r="I16" s="10">
        <f t="shared" si="3"/>
        <v>52</v>
      </c>
      <c r="J16" s="11">
        <f t="shared" si="0"/>
        <v>0.78787878787878785</v>
      </c>
      <c r="K16" s="10">
        <v>4</v>
      </c>
      <c r="L16" s="10">
        <v>10</v>
      </c>
      <c r="M16" s="10">
        <f t="shared" si="4"/>
        <v>14</v>
      </c>
      <c r="N16" s="11">
        <f t="shared" si="1"/>
        <v>0.21212121212121213</v>
      </c>
    </row>
    <row r="17" spans="1:14" x14ac:dyDescent="0.25">
      <c r="A17" s="8">
        <v>10</v>
      </c>
      <c r="B17" s="7" t="s">
        <v>200</v>
      </c>
      <c r="C17" s="8" t="s">
        <v>11</v>
      </c>
      <c r="D17" s="10">
        <v>19</v>
      </c>
      <c r="E17" s="10">
        <v>37</v>
      </c>
      <c r="F17" s="10">
        <f t="shared" si="2"/>
        <v>56</v>
      </c>
      <c r="G17" s="10">
        <v>16</v>
      </c>
      <c r="H17" s="10">
        <v>30</v>
      </c>
      <c r="I17" s="10">
        <f t="shared" si="3"/>
        <v>46</v>
      </c>
      <c r="J17" s="11">
        <f t="shared" si="0"/>
        <v>0.8214285714285714</v>
      </c>
      <c r="K17" s="10">
        <v>3</v>
      </c>
      <c r="L17" s="10">
        <v>7</v>
      </c>
      <c r="M17" s="10">
        <f t="shared" si="4"/>
        <v>10</v>
      </c>
      <c r="N17" s="11">
        <f t="shared" si="1"/>
        <v>0.17857142857142858</v>
      </c>
    </row>
    <row r="18" spans="1:14" x14ac:dyDescent="0.25">
      <c r="A18" s="8">
        <v>11</v>
      </c>
      <c r="B18" s="7" t="s">
        <v>201</v>
      </c>
      <c r="C18" s="8" t="s">
        <v>202</v>
      </c>
      <c r="D18" s="10">
        <v>23</v>
      </c>
      <c r="E18" s="10">
        <v>34</v>
      </c>
      <c r="F18" s="10">
        <f t="shared" si="2"/>
        <v>57</v>
      </c>
      <c r="G18" s="10">
        <v>21</v>
      </c>
      <c r="H18" s="10">
        <v>24</v>
      </c>
      <c r="I18" s="10">
        <f t="shared" si="3"/>
        <v>45</v>
      </c>
      <c r="J18" s="11">
        <f t="shared" si="0"/>
        <v>0.78947368421052633</v>
      </c>
      <c r="K18" s="10">
        <v>2</v>
      </c>
      <c r="L18" s="10">
        <v>10</v>
      </c>
      <c r="M18" s="10">
        <f t="shared" si="4"/>
        <v>12</v>
      </c>
      <c r="N18" s="11">
        <f t="shared" si="1"/>
        <v>0.21052631578947367</v>
      </c>
    </row>
    <row r="19" spans="1:14" x14ac:dyDescent="0.25">
      <c r="A19" s="8">
        <v>12</v>
      </c>
      <c r="B19" s="7" t="s">
        <v>203</v>
      </c>
      <c r="C19" s="8" t="s">
        <v>6</v>
      </c>
      <c r="D19" s="10">
        <v>47</v>
      </c>
      <c r="E19" s="10">
        <v>53</v>
      </c>
      <c r="F19" s="10">
        <f t="shared" si="2"/>
        <v>100</v>
      </c>
      <c r="G19" s="10">
        <v>43</v>
      </c>
      <c r="H19" s="10">
        <v>34</v>
      </c>
      <c r="I19" s="10">
        <f t="shared" si="3"/>
        <v>77</v>
      </c>
      <c r="J19" s="11">
        <f t="shared" si="0"/>
        <v>0.77</v>
      </c>
      <c r="K19" s="10">
        <v>4</v>
      </c>
      <c r="L19" s="10">
        <v>19</v>
      </c>
      <c r="M19" s="10">
        <f t="shared" si="4"/>
        <v>23</v>
      </c>
      <c r="N19" s="11">
        <f t="shared" si="1"/>
        <v>0.23</v>
      </c>
    </row>
    <row r="20" spans="1:14" x14ac:dyDescent="0.25">
      <c r="A20" s="8">
        <v>13</v>
      </c>
      <c r="B20" s="7" t="s">
        <v>204</v>
      </c>
      <c r="C20" s="8" t="s">
        <v>205</v>
      </c>
      <c r="D20" s="10">
        <v>78</v>
      </c>
      <c r="E20" s="10">
        <v>98</v>
      </c>
      <c r="F20" s="10">
        <f t="shared" si="2"/>
        <v>176</v>
      </c>
      <c r="G20" s="10">
        <v>70</v>
      </c>
      <c r="H20" s="10">
        <v>72</v>
      </c>
      <c r="I20" s="10">
        <f t="shared" si="3"/>
        <v>142</v>
      </c>
      <c r="J20" s="11">
        <f t="shared" si="0"/>
        <v>0.80681818181818177</v>
      </c>
      <c r="K20" s="10">
        <v>8</v>
      </c>
      <c r="L20" s="10">
        <v>26</v>
      </c>
      <c r="M20" s="10">
        <f t="shared" si="4"/>
        <v>34</v>
      </c>
      <c r="N20" s="11">
        <f t="shared" si="1"/>
        <v>0.19318181818181818</v>
      </c>
    </row>
    <row r="21" spans="1:14" x14ac:dyDescent="0.25">
      <c r="A21" s="8">
        <v>14</v>
      </c>
      <c r="B21" s="7" t="s">
        <v>206</v>
      </c>
      <c r="C21" s="8" t="s">
        <v>207</v>
      </c>
      <c r="D21" s="10">
        <v>43</v>
      </c>
      <c r="E21" s="10">
        <v>63</v>
      </c>
      <c r="F21" s="10">
        <f t="shared" si="2"/>
        <v>106</v>
      </c>
      <c r="G21" s="10">
        <v>40</v>
      </c>
      <c r="H21" s="10">
        <v>51</v>
      </c>
      <c r="I21" s="10">
        <f t="shared" si="3"/>
        <v>91</v>
      </c>
      <c r="J21" s="11">
        <f t="shared" si="0"/>
        <v>0.85849056603773588</v>
      </c>
      <c r="K21" s="10">
        <v>3</v>
      </c>
      <c r="L21" s="10">
        <v>12</v>
      </c>
      <c r="M21" s="10">
        <f t="shared" si="4"/>
        <v>15</v>
      </c>
      <c r="N21" s="11">
        <f t="shared" si="1"/>
        <v>0.14150943396226415</v>
      </c>
    </row>
    <row r="22" spans="1:14" x14ac:dyDescent="0.25">
      <c r="A22" s="8">
        <v>15</v>
      </c>
      <c r="B22" s="7" t="s">
        <v>208</v>
      </c>
      <c r="C22" s="8" t="s">
        <v>209</v>
      </c>
      <c r="D22" s="10">
        <v>40</v>
      </c>
      <c r="E22" s="10">
        <v>58</v>
      </c>
      <c r="F22" s="10">
        <f t="shared" si="2"/>
        <v>98</v>
      </c>
      <c r="G22" s="10">
        <v>35</v>
      </c>
      <c r="H22" s="10">
        <v>41</v>
      </c>
      <c r="I22" s="10">
        <f t="shared" si="3"/>
        <v>76</v>
      </c>
      <c r="J22" s="11">
        <f t="shared" si="0"/>
        <v>0.77551020408163263</v>
      </c>
      <c r="K22" s="10">
        <v>5</v>
      </c>
      <c r="L22" s="10">
        <v>17</v>
      </c>
      <c r="M22" s="10">
        <f t="shared" si="4"/>
        <v>22</v>
      </c>
      <c r="N22" s="11">
        <f t="shared" si="1"/>
        <v>0.22448979591836735</v>
      </c>
    </row>
    <row r="23" spans="1:14" x14ac:dyDescent="0.25">
      <c r="A23" s="8">
        <v>16</v>
      </c>
      <c r="B23" s="7" t="s">
        <v>210</v>
      </c>
      <c r="C23" s="8" t="s">
        <v>211</v>
      </c>
      <c r="D23" s="10">
        <v>32</v>
      </c>
      <c r="E23" s="10">
        <v>45</v>
      </c>
      <c r="F23" s="10">
        <f t="shared" si="2"/>
        <v>77</v>
      </c>
      <c r="G23" s="10">
        <v>30</v>
      </c>
      <c r="H23" s="10">
        <v>30</v>
      </c>
      <c r="I23" s="10">
        <f t="shared" si="3"/>
        <v>60</v>
      </c>
      <c r="J23" s="11">
        <f t="shared" si="0"/>
        <v>0.77922077922077926</v>
      </c>
      <c r="K23" s="10">
        <v>2</v>
      </c>
      <c r="L23" s="10">
        <v>15</v>
      </c>
      <c r="M23" s="10">
        <f t="shared" si="4"/>
        <v>17</v>
      </c>
      <c r="N23" s="11">
        <f t="shared" si="1"/>
        <v>0.22077922077922077</v>
      </c>
    </row>
    <row r="24" spans="1:14" x14ac:dyDescent="0.25">
      <c r="A24" s="8">
        <v>17</v>
      </c>
      <c r="B24" s="7" t="s">
        <v>212</v>
      </c>
      <c r="C24" s="8" t="s">
        <v>213</v>
      </c>
      <c r="D24" s="10">
        <v>24</v>
      </c>
      <c r="E24" s="10">
        <v>38</v>
      </c>
      <c r="F24" s="10">
        <f t="shared" si="2"/>
        <v>62</v>
      </c>
      <c r="G24" s="10">
        <v>22</v>
      </c>
      <c r="H24" s="10">
        <v>28</v>
      </c>
      <c r="I24" s="10">
        <f t="shared" si="3"/>
        <v>50</v>
      </c>
      <c r="J24" s="11">
        <f t="shared" si="0"/>
        <v>0.80645161290322576</v>
      </c>
      <c r="K24" s="10">
        <v>2</v>
      </c>
      <c r="L24" s="10">
        <v>10</v>
      </c>
      <c r="M24" s="10">
        <f t="shared" si="4"/>
        <v>12</v>
      </c>
      <c r="N24" s="11">
        <f t="shared" si="1"/>
        <v>0.19354838709677419</v>
      </c>
    </row>
    <row r="25" spans="1:14" x14ac:dyDescent="0.25">
      <c r="A25" s="16" t="s">
        <v>0</v>
      </c>
      <c r="B25" s="16"/>
      <c r="C25" s="16"/>
      <c r="D25" s="12">
        <f>SUM(D8:D24)</f>
        <v>608</v>
      </c>
      <c r="E25" s="12">
        <f t="shared" ref="E25:I25" si="5">SUM(E8:E24)</f>
        <v>831</v>
      </c>
      <c r="F25" s="12">
        <f t="shared" si="5"/>
        <v>1439</v>
      </c>
      <c r="G25" s="12">
        <f t="shared" si="5"/>
        <v>522</v>
      </c>
      <c r="H25" s="12">
        <f t="shared" si="5"/>
        <v>578</v>
      </c>
      <c r="I25" s="12">
        <f t="shared" si="5"/>
        <v>1100</v>
      </c>
      <c r="J25" s="13">
        <f t="shared" si="0"/>
        <v>0.76441973592772761</v>
      </c>
      <c r="K25" s="12">
        <f>SUM(K8:K24)</f>
        <v>86</v>
      </c>
      <c r="L25" s="12">
        <f t="shared" ref="L25:M25" si="6">SUM(L8:L24)</f>
        <v>253</v>
      </c>
      <c r="M25" s="12">
        <f t="shared" si="6"/>
        <v>339</v>
      </c>
      <c r="N25" s="13">
        <f>M25/F25</f>
        <v>0.23558026407227242</v>
      </c>
    </row>
    <row r="27" spans="1:14" x14ac:dyDescent="0.25">
      <c r="A27" s="1" t="s">
        <v>26</v>
      </c>
    </row>
  </sheetData>
  <mergeCells count="10">
    <mergeCell ref="A25:C25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6809-F9EA-4DA7-B4E2-1778A724D3D2}">
  <dimension ref="A1:N25"/>
  <sheetViews>
    <sheetView workbookViewId="0">
      <selection activeCell="P18" sqref="P18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3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20" t="s">
        <v>350</v>
      </c>
      <c r="B5" s="20"/>
      <c r="C5" s="20"/>
      <c r="D5" s="5"/>
    </row>
    <row r="6" spans="1:14" s="2" customFormat="1" ht="25.5" customHeight="1" x14ac:dyDescent="0.25">
      <c r="A6" s="19" t="s">
        <v>21</v>
      </c>
      <c r="B6" s="19" t="s">
        <v>20</v>
      </c>
      <c r="C6" s="19" t="s">
        <v>19</v>
      </c>
      <c r="D6" s="19" t="s">
        <v>25</v>
      </c>
      <c r="E6" s="19"/>
      <c r="F6" s="19"/>
      <c r="G6" s="19" t="s">
        <v>18</v>
      </c>
      <c r="H6" s="19"/>
      <c r="I6" s="19"/>
      <c r="J6" s="19"/>
      <c r="K6" s="19" t="s">
        <v>17</v>
      </c>
      <c r="L6" s="19"/>
      <c r="M6" s="19"/>
      <c r="N6" s="19"/>
    </row>
    <row r="7" spans="1:14" s="2" customFormat="1" x14ac:dyDescent="0.25">
      <c r="A7" s="19"/>
      <c r="B7" s="19"/>
      <c r="C7" s="19"/>
      <c r="D7" s="9" t="s">
        <v>16</v>
      </c>
      <c r="E7" s="9" t="s">
        <v>15</v>
      </c>
      <c r="F7" s="9" t="s">
        <v>14</v>
      </c>
      <c r="G7" s="9" t="s">
        <v>16</v>
      </c>
      <c r="H7" s="9" t="s">
        <v>15</v>
      </c>
      <c r="I7" s="9" t="s">
        <v>14</v>
      </c>
      <c r="J7" s="9" t="s">
        <v>13</v>
      </c>
      <c r="K7" s="9" t="s">
        <v>16</v>
      </c>
      <c r="L7" s="9" t="s">
        <v>15</v>
      </c>
      <c r="M7" s="9" t="s">
        <v>14</v>
      </c>
      <c r="N7" s="9" t="s">
        <v>13</v>
      </c>
    </row>
    <row r="8" spans="1:14" x14ac:dyDescent="0.25">
      <c r="A8" s="8">
        <v>1</v>
      </c>
      <c r="B8" s="7" t="s">
        <v>214</v>
      </c>
      <c r="C8" s="8" t="s">
        <v>215</v>
      </c>
      <c r="D8" s="10">
        <v>43</v>
      </c>
      <c r="E8" s="10">
        <v>66</v>
      </c>
      <c r="F8" s="10">
        <f>SUM(D8:E8)</f>
        <v>109</v>
      </c>
      <c r="G8" s="10">
        <v>37</v>
      </c>
      <c r="H8" s="10">
        <v>46</v>
      </c>
      <c r="I8" s="10">
        <f>SUM(G8:H8)</f>
        <v>83</v>
      </c>
      <c r="J8" s="11">
        <f t="shared" ref="J8:J22" si="0">I8/F8</f>
        <v>0.76146788990825687</v>
      </c>
      <c r="K8" s="10">
        <v>6</v>
      </c>
      <c r="L8" s="10">
        <v>20</v>
      </c>
      <c r="M8" s="10">
        <f>SUM(K8:L8)</f>
        <v>26</v>
      </c>
      <c r="N8" s="11">
        <f t="shared" ref="N8:N22" si="1">M8/F8</f>
        <v>0.23853211009174313</v>
      </c>
    </row>
    <row r="9" spans="1:14" x14ac:dyDescent="0.25">
      <c r="A9" s="8">
        <v>2</v>
      </c>
      <c r="B9" s="7" t="s">
        <v>216</v>
      </c>
      <c r="C9" s="8" t="s">
        <v>217</v>
      </c>
      <c r="D9" s="10">
        <v>19</v>
      </c>
      <c r="E9" s="10">
        <v>30</v>
      </c>
      <c r="F9" s="10">
        <f t="shared" ref="F9:F22" si="2">SUM(D9:E9)</f>
        <v>49</v>
      </c>
      <c r="G9" s="10">
        <v>18</v>
      </c>
      <c r="H9" s="10">
        <v>24</v>
      </c>
      <c r="I9" s="10">
        <f t="shared" ref="I9:I22" si="3">SUM(G9:H9)</f>
        <v>42</v>
      </c>
      <c r="J9" s="11">
        <f t="shared" si="0"/>
        <v>0.8571428571428571</v>
      </c>
      <c r="K9" s="10">
        <v>1</v>
      </c>
      <c r="L9" s="10">
        <v>6</v>
      </c>
      <c r="M9" s="10">
        <f t="shared" ref="M9:M22" si="4">SUM(K9:L9)</f>
        <v>7</v>
      </c>
      <c r="N9" s="11">
        <f t="shared" si="1"/>
        <v>0.14285714285714285</v>
      </c>
    </row>
    <row r="10" spans="1:14" x14ac:dyDescent="0.25">
      <c r="A10" s="8">
        <v>3</v>
      </c>
      <c r="B10" s="7" t="s">
        <v>218</v>
      </c>
      <c r="C10" s="8" t="s">
        <v>219</v>
      </c>
      <c r="D10" s="10">
        <v>79</v>
      </c>
      <c r="E10" s="10">
        <v>114</v>
      </c>
      <c r="F10" s="10">
        <f t="shared" si="2"/>
        <v>193</v>
      </c>
      <c r="G10" s="10">
        <v>66</v>
      </c>
      <c r="H10" s="10">
        <v>85</v>
      </c>
      <c r="I10" s="10">
        <f t="shared" si="3"/>
        <v>151</v>
      </c>
      <c r="J10" s="11">
        <f t="shared" si="0"/>
        <v>0.78238341968911918</v>
      </c>
      <c r="K10" s="10">
        <v>13</v>
      </c>
      <c r="L10" s="10">
        <v>29</v>
      </c>
      <c r="M10" s="10">
        <f t="shared" si="4"/>
        <v>42</v>
      </c>
      <c r="N10" s="11">
        <f t="shared" si="1"/>
        <v>0.21761658031088082</v>
      </c>
    </row>
    <row r="11" spans="1:14" x14ac:dyDescent="0.25">
      <c r="A11" s="8">
        <v>4</v>
      </c>
      <c r="B11" s="7" t="s">
        <v>220</v>
      </c>
      <c r="C11" s="8" t="s">
        <v>221</v>
      </c>
      <c r="D11" s="10">
        <v>53</v>
      </c>
      <c r="E11" s="10">
        <v>77</v>
      </c>
      <c r="F11" s="10">
        <f t="shared" si="2"/>
        <v>130</v>
      </c>
      <c r="G11" s="10">
        <v>44</v>
      </c>
      <c r="H11" s="10">
        <v>59</v>
      </c>
      <c r="I11" s="10">
        <f t="shared" si="3"/>
        <v>103</v>
      </c>
      <c r="J11" s="11">
        <f t="shared" si="0"/>
        <v>0.79230769230769227</v>
      </c>
      <c r="K11" s="10">
        <v>9</v>
      </c>
      <c r="L11" s="10">
        <v>18</v>
      </c>
      <c r="M11" s="10">
        <f t="shared" si="4"/>
        <v>27</v>
      </c>
      <c r="N11" s="11">
        <f t="shared" si="1"/>
        <v>0.2076923076923077</v>
      </c>
    </row>
    <row r="12" spans="1:14" x14ac:dyDescent="0.25">
      <c r="A12" s="8">
        <v>5</v>
      </c>
      <c r="B12" s="7" t="s">
        <v>222</v>
      </c>
      <c r="C12" s="8" t="s">
        <v>223</v>
      </c>
      <c r="D12" s="10">
        <v>60</v>
      </c>
      <c r="E12" s="10">
        <v>74</v>
      </c>
      <c r="F12" s="10">
        <f t="shared" si="2"/>
        <v>134</v>
      </c>
      <c r="G12" s="10">
        <v>51</v>
      </c>
      <c r="H12" s="10">
        <v>49</v>
      </c>
      <c r="I12" s="10">
        <f t="shared" si="3"/>
        <v>100</v>
      </c>
      <c r="J12" s="11">
        <f t="shared" si="0"/>
        <v>0.74626865671641796</v>
      </c>
      <c r="K12" s="10">
        <v>9</v>
      </c>
      <c r="L12" s="10">
        <v>25</v>
      </c>
      <c r="M12" s="10">
        <f t="shared" si="4"/>
        <v>34</v>
      </c>
      <c r="N12" s="11">
        <f t="shared" si="1"/>
        <v>0.2537313432835821</v>
      </c>
    </row>
    <row r="13" spans="1:14" x14ac:dyDescent="0.25">
      <c r="A13" s="8">
        <v>6</v>
      </c>
      <c r="B13" s="7" t="s">
        <v>224</v>
      </c>
      <c r="C13" s="8" t="s">
        <v>225</v>
      </c>
      <c r="D13" s="10">
        <v>42</v>
      </c>
      <c r="E13" s="10">
        <v>66</v>
      </c>
      <c r="F13" s="10">
        <f t="shared" si="2"/>
        <v>108</v>
      </c>
      <c r="G13" s="10">
        <v>35</v>
      </c>
      <c r="H13" s="10">
        <v>49</v>
      </c>
      <c r="I13" s="10">
        <f t="shared" si="3"/>
        <v>84</v>
      </c>
      <c r="J13" s="11">
        <f t="shared" si="0"/>
        <v>0.77777777777777779</v>
      </c>
      <c r="K13" s="10">
        <v>7</v>
      </c>
      <c r="L13" s="10">
        <v>17</v>
      </c>
      <c r="M13" s="10">
        <f t="shared" si="4"/>
        <v>24</v>
      </c>
      <c r="N13" s="11">
        <f t="shared" si="1"/>
        <v>0.22222222222222221</v>
      </c>
    </row>
    <row r="14" spans="1:14" x14ac:dyDescent="0.25">
      <c r="A14" s="8">
        <v>7</v>
      </c>
      <c r="B14" s="7" t="s">
        <v>226</v>
      </c>
      <c r="C14" s="8" t="s">
        <v>227</v>
      </c>
      <c r="D14" s="10">
        <v>30</v>
      </c>
      <c r="E14" s="10">
        <v>35</v>
      </c>
      <c r="F14" s="10">
        <f t="shared" si="2"/>
        <v>65</v>
      </c>
      <c r="G14" s="10">
        <v>25</v>
      </c>
      <c r="H14" s="10">
        <v>24</v>
      </c>
      <c r="I14" s="10">
        <f t="shared" si="3"/>
        <v>49</v>
      </c>
      <c r="J14" s="11">
        <f t="shared" si="0"/>
        <v>0.75384615384615383</v>
      </c>
      <c r="K14" s="10">
        <v>5</v>
      </c>
      <c r="L14" s="10">
        <v>11</v>
      </c>
      <c r="M14" s="10">
        <f t="shared" si="4"/>
        <v>16</v>
      </c>
      <c r="N14" s="11">
        <f t="shared" si="1"/>
        <v>0.24615384615384617</v>
      </c>
    </row>
    <row r="15" spans="1:14" x14ac:dyDescent="0.25">
      <c r="A15" s="8">
        <v>8</v>
      </c>
      <c r="B15" s="7" t="s">
        <v>228</v>
      </c>
      <c r="C15" s="8" t="s">
        <v>229</v>
      </c>
      <c r="D15" s="10">
        <v>32</v>
      </c>
      <c r="E15" s="10">
        <v>60</v>
      </c>
      <c r="F15" s="10">
        <f t="shared" si="2"/>
        <v>92</v>
      </c>
      <c r="G15" s="10">
        <v>26</v>
      </c>
      <c r="H15" s="10">
        <v>47</v>
      </c>
      <c r="I15" s="10">
        <f t="shared" si="3"/>
        <v>73</v>
      </c>
      <c r="J15" s="11">
        <f t="shared" si="0"/>
        <v>0.79347826086956519</v>
      </c>
      <c r="K15" s="10">
        <v>6</v>
      </c>
      <c r="L15" s="10">
        <v>13</v>
      </c>
      <c r="M15" s="10">
        <f t="shared" si="4"/>
        <v>19</v>
      </c>
      <c r="N15" s="11">
        <f t="shared" si="1"/>
        <v>0.20652173913043478</v>
      </c>
    </row>
    <row r="16" spans="1:14" x14ac:dyDescent="0.25">
      <c r="A16" s="8">
        <v>9</v>
      </c>
      <c r="B16" s="7" t="s">
        <v>230</v>
      </c>
      <c r="C16" s="8" t="s">
        <v>110</v>
      </c>
      <c r="D16" s="10">
        <v>71</v>
      </c>
      <c r="E16" s="10">
        <v>100</v>
      </c>
      <c r="F16" s="10">
        <f t="shared" si="2"/>
        <v>171</v>
      </c>
      <c r="G16" s="10">
        <v>67</v>
      </c>
      <c r="H16" s="10">
        <v>77</v>
      </c>
      <c r="I16" s="10">
        <f t="shared" si="3"/>
        <v>144</v>
      </c>
      <c r="J16" s="11">
        <f t="shared" si="0"/>
        <v>0.84210526315789469</v>
      </c>
      <c r="K16" s="10">
        <v>4</v>
      </c>
      <c r="L16" s="10">
        <v>23</v>
      </c>
      <c r="M16" s="10">
        <f t="shared" si="4"/>
        <v>27</v>
      </c>
      <c r="N16" s="11">
        <f t="shared" si="1"/>
        <v>0.15789473684210525</v>
      </c>
    </row>
    <row r="17" spans="1:14" x14ac:dyDescent="0.25">
      <c r="A17" s="8">
        <v>10</v>
      </c>
      <c r="B17" s="7" t="s">
        <v>231</v>
      </c>
      <c r="C17" s="8" t="s">
        <v>232</v>
      </c>
      <c r="D17" s="10">
        <v>47</v>
      </c>
      <c r="E17" s="10">
        <v>68</v>
      </c>
      <c r="F17" s="10">
        <f t="shared" si="2"/>
        <v>115</v>
      </c>
      <c r="G17" s="10">
        <v>40</v>
      </c>
      <c r="H17" s="10">
        <v>54</v>
      </c>
      <c r="I17" s="10">
        <f t="shared" si="3"/>
        <v>94</v>
      </c>
      <c r="J17" s="11">
        <f t="shared" si="0"/>
        <v>0.81739130434782614</v>
      </c>
      <c r="K17" s="10">
        <v>7</v>
      </c>
      <c r="L17" s="10">
        <v>14</v>
      </c>
      <c r="M17" s="10">
        <f t="shared" si="4"/>
        <v>21</v>
      </c>
      <c r="N17" s="11">
        <f t="shared" si="1"/>
        <v>0.18260869565217391</v>
      </c>
    </row>
    <row r="18" spans="1:14" x14ac:dyDescent="0.25">
      <c r="A18" s="8">
        <v>11</v>
      </c>
      <c r="B18" s="7" t="s">
        <v>233</v>
      </c>
      <c r="C18" s="8" t="s">
        <v>120</v>
      </c>
      <c r="D18" s="10">
        <v>38</v>
      </c>
      <c r="E18" s="10">
        <v>51</v>
      </c>
      <c r="F18" s="10">
        <f t="shared" si="2"/>
        <v>89</v>
      </c>
      <c r="G18" s="10">
        <v>32</v>
      </c>
      <c r="H18" s="10">
        <v>38</v>
      </c>
      <c r="I18" s="10">
        <f t="shared" si="3"/>
        <v>70</v>
      </c>
      <c r="J18" s="11">
        <f t="shared" si="0"/>
        <v>0.7865168539325843</v>
      </c>
      <c r="K18" s="10">
        <v>6</v>
      </c>
      <c r="L18" s="10">
        <v>13</v>
      </c>
      <c r="M18" s="10">
        <f t="shared" si="4"/>
        <v>19</v>
      </c>
      <c r="N18" s="11">
        <f t="shared" si="1"/>
        <v>0.21348314606741572</v>
      </c>
    </row>
    <row r="19" spans="1:14" x14ac:dyDescent="0.25">
      <c r="A19" s="8">
        <v>12</v>
      </c>
      <c r="B19" s="7" t="s">
        <v>234</v>
      </c>
      <c r="C19" s="8" t="s">
        <v>235</v>
      </c>
      <c r="D19" s="10">
        <v>55</v>
      </c>
      <c r="E19" s="10">
        <v>68</v>
      </c>
      <c r="F19" s="10">
        <f t="shared" si="2"/>
        <v>123</v>
      </c>
      <c r="G19" s="10">
        <v>54</v>
      </c>
      <c r="H19" s="10">
        <v>55</v>
      </c>
      <c r="I19" s="10">
        <f t="shared" si="3"/>
        <v>109</v>
      </c>
      <c r="J19" s="11">
        <f t="shared" si="0"/>
        <v>0.88617886178861793</v>
      </c>
      <c r="K19" s="10">
        <v>1</v>
      </c>
      <c r="L19" s="10">
        <v>13</v>
      </c>
      <c r="M19" s="10">
        <f t="shared" si="4"/>
        <v>14</v>
      </c>
      <c r="N19" s="11">
        <f t="shared" si="1"/>
        <v>0.11382113821138211</v>
      </c>
    </row>
    <row r="20" spans="1:14" x14ac:dyDescent="0.25">
      <c r="A20" s="8">
        <v>13</v>
      </c>
      <c r="B20" s="7" t="s">
        <v>236</v>
      </c>
      <c r="C20" s="8" t="s">
        <v>237</v>
      </c>
      <c r="D20" s="10">
        <v>60</v>
      </c>
      <c r="E20" s="10">
        <v>105</v>
      </c>
      <c r="F20" s="10">
        <f t="shared" si="2"/>
        <v>165</v>
      </c>
      <c r="G20" s="10">
        <v>57</v>
      </c>
      <c r="H20" s="10">
        <v>77</v>
      </c>
      <c r="I20" s="10">
        <f t="shared" si="3"/>
        <v>134</v>
      </c>
      <c r="J20" s="11">
        <f t="shared" si="0"/>
        <v>0.81212121212121213</v>
      </c>
      <c r="K20" s="10">
        <v>3</v>
      </c>
      <c r="L20" s="10">
        <v>28</v>
      </c>
      <c r="M20" s="10">
        <f t="shared" si="4"/>
        <v>31</v>
      </c>
      <c r="N20" s="11">
        <f t="shared" si="1"/>
        <v>0.18787878787878787</v>
      </c>
    </row>
    <row r="21" spans="1:14" x14ac:dyDescent="0.25">
      <c r="A21" s="8">
        <v>14</v>
      </c>
      <c r="B21" s="7" t="s">
        <v>238</v>
      </c>
      <c r="C21" s="8" t="s">
        <v>239</v>
      </c>
      <c r="D21" s="10">
        <v>121</v>
      </c>
      <c r="E21" s="10">
        <v>180</v>
      </c>
      <c r="F21" s="10">
        <f t="shared" si="2"/>
        <v>301</v>
      </c>
      <c r="G21" s="10">
        <v>113</v>
      </c>
      <c r="H21" s="10">
        <v>139</v>
      </c>
      <c r="I21" s="10">
        <f t="shared" si="3"/>
        <v>252</v>
      </c>
      <c r="J21" s="11">
        <f t="shared" si="0"/>
        <v>0.83720930232558144</v>
      </c>
      <c r="K21" s="10">
        <v>8</v>
      </c>
      <c r="L21" s="10">
        <v>41</v>
      </c>
      <c r="M21" s="10">
        <f t="shared" si="4"/>
        <v>49</v>
      </c>
      <c r="N21" s="11">
        <f t="shared" si="1"/>
        <v>0.16279069767441862</v>
      </c>
    </row>
    <row r="22" spans="1:14" x14ac:dyDescent="0.25">
      <c r="A22" s="8">
        <v>15</v>
      </c>
      <c r="B22" s="7" t="s">
        <v>240</v>
      </c>
      <c r="C22" s="8" t="s">
        <v>241</v>
      </c>
      <c r="D22" s="10">
        <v>57</v>
      </c>
      <c r="E22" s="10">
        <v>75</v>
      </c>
      <c r="F22" s="10">
        <f t="shared" si="2"/>
        <v>132</v>
      </c>
      <c r="G22" s="10">
        <v>51</v>
      </c>
      <c r="H22" s="10">
        <v>64</v>
      </c>
      <c r="I22" s="10">
        <f t="shared" si="3"/>
        <v>115</v>
      </c>
      <c r="J22" s="11">
        <f t="shared" si="0"/>
        <v>0.87121212121212122</v>
      </c>
      <c r="K22" s="10">
        <v>6</v>
      </c>
      <c r="L22" s="10">
        <v>11</v>
      </c>
      <c r="M22" s="10">
        <f t="shared" si="4"/>
        <v>17</v>
      </c>
      <c r="N22" s="11">
        <f t="shared" si="1"/>
        <v>0.12878787878787878</v>
      </c>
    </row>
    <row r="23" spans="1:14" x14ac:dyDescent="0.25">
      <c r="A23" s="16" t="s">
        <v>0</v>
      </c>
      <c r="B23" s="16"/>
      <c r="C23" s="16"/>
      <c r="D23" s="12">
        <f t="shared" ref="D23:I23" si="5">SUM(D8:D22)</f>
        <v>807</v>
      </c>
      <c r="E23" s="12">
        <f t="shared" si="5"/>
        <v>1169</v>
      </c>
      <c r="F23" s="12">
        <f t="shared" si="5"/>
        <v>1976</v>
      </c>
      <c r="G23" s="12">
        <f t="shared" si="5"/>
        <v>716</v>
      </c>
      <c r="H23" s="12">
        <f t="shared" si="5"/>
        <v>887</v>
      </c>
      <c r="I23" s="12">
        <f t="shared" si="5"/>
        <v>1603</v>
      </c>
      <c r="J23" s="13">
        <f>I23/F23</f>
        <v>0.81123481781376516</v>
      </c>
      <c r="K23" s="12">
        <f>SUM(K8:K22)</f>
        <v>91</v>
      </c>
      <c r="L23" s="12">
        <f>SUM(L8:L22)</f>
        <v>282</v>
      </c>
      <c r="M23" s="12">
        <f>SUM(M8:M22)</f>
        <v>373</v>
      </c>
      <c r="N23" s="13">
        <f>M23/F23</f>
        <v>0.18876518218623481</v>
      </c>
    </row>
    <row r="25" spans="1:14" x14ac:dyDescent="0.25">
      <c r="A25" s="1" t="s">
        <v>26</v>
      </c>
    </row>
  </sheetData>
  <mergeCells count="10">
    <mergeCell ref="A23:C23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Muchlas Santoso</dc:creator>
  <cp:lastModifiedBy>Muchlas Santoso</cp:lastModifiedBy>
  <dcterms:created xsi:type="dcterms:W3CDTF">2025-10-28T02:32:16Z</dcterms:created>
  <dcterms:modified xsi:type="dcterms:W3CDTF">2025-10-28T03:13:36Z</dcterms:modified>
</cp:coreProperties>
</file>