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date1904="1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My Drive\Data DKB - (OPEN DATA)\DKB 2025\Sem 1\Olahant Sem 1 th 2025\Hasil\"/>
    </mc:Choice>
  </mc:AlternateContent>
  <xr:revisionPtr revIDLastSave="0" documentId="13_ncr:1_{B054FA6E-9CEE-45A6-B093-E1807366E01E}" xr6:coauthVersionLast="47" xr6:coauthVersionMax="47" xr10:uidLastSave="{00000000-0000-0000-0000-000000000000}"/>
  <bookViews>
    <workbookView xWindow="-120" yWindow="-120" windowWidth="24240" windowHeight="13140" firstSheet="4" activeTab="12" xr2:uid="{00000000-000D-0000-FFFF-FFFF00000000}"/>
  </bookViews>
  <sheets>
    <sheet name="KAB. SUKOHARJO" sheetId="1" r:id="rId1"/>
    <sheet name="WERU" sheetId="13" r:id="rId2"/>
    <sheet name="BULU" sheetId="2" r:id="rId3"/>
    <sheet name="TAWANGSARI" sheetId="3" r:id="rId4"/>
    <sheet name="SUKOHARJO" sheetId="4" r:id="rId5"/>
    <sheet name="NGUTER" sheetId="5" r:id="rId6"/>
    <sheet name="BENDOSARI" sheetId="6" r:id="rId7"/>
    <sheet name="POLOKARTO" sheetId="7" r:id="rId8"/>
    <sheet name="MOJOLABAN" sheetId="8" r:id="rId9"/>
    <sheet name="GROGOL" sheetId="9" r:id="rId10"/>
    <sheet name="BAKI" sheetId="10" r:id="rId11"/>
    <sheet name="GATAK" sheetId="11" r:id="rId12"/>
    <sheet name="KARTASURA" sheetId="12" r:id="rId13"/>
  </sheets>
  <calcPr calcId="191029"/>
</workbook>
</file>

<file path=xl/calcChain.xml><?xml version="1.0" encoding="utf-8"?>
<calcChain xmlns="http://schemas.openxmlformats.org/spreadsheetml/2006/main">
  <c r="O20" i="12" l="1"/>
  <c r="O19" i="12"/>
  <c r="O18" i="12"/>
  <c r="O17" i="12"/>
  <c r="O16" i="12"/>
  <c r="O15" i="12"/>
  <c r="O14" i="12"/>
  <c r="O13" i="12"/>
  <c r="O12" i="12"/>
  <c r="O11" i="12"/>
  <c r="O10" i="12"/>
  <c r="O9" i="12"/>
  <c r="M20" i="12"/>
  <c r="M19" i="12"/>
  <c r="M18" i="12"/>
  <c r="M17" i="12"/>
  <c r="M16" i="12"/>
  <c r="M15" i="12"/>
  <c r="M14" i="12"/>
  <c r="M13" i="12"/>
  <c r="M12" i="12"/>
  <c r="M11" i="12"/>
  <c r="M10" i="12"/>
  <c r="M9" i="12"/>
  <c r="K20" i="12"/>
  <c r="K19" i="12"/>
  <c r="K18" i="12"/>
  <c r="K17" i="12"/>
  <c r="K16" i="12"/>
  <c r="K15" i="12"/>
  <c r="K14" i="12"/>
  <c r="K13" i="12"/>
  <c r="K12" i="12"/>
  <c r="K11" i="12"/>
  <c r="K10" i="12"/>
  <c r="K9" i="12"/>
  <c r="I20" i="12"/>
  <c r="I19" i="12"/>
  <c r="I18" i="12"/>
  <c r="I17" i="12"/>
  <c r="I16" i="12"/>
  <c r="I15" i="12"/>
  <c r="I14" i="12"/>
  <c r="I13" i="12"/>
  <c r="I12" i="12"/>
  <c r="I11" i="12"/>
  <c r="I10" i="12"/>
  <c r="I9" i="12"/>
  <c r="G20" i="12"/>
  <c r="G19" i="12"/>
  <c r="G18" i="12"/>
  <c r="G17" i="12"/>
  <c r="G16" i="12"/>
  <c r="G15" i="12"/>
  <c r="G14" i="12"/>
  <c r="G13" i="12"/>
  <c r="G12" i="12"/>
  <c r="G11" i="12"/>
  <c r="G10" i="12"/>
  <c r="G9" i="12"/>
  <c r="E10" i="12"/>
  <c r="E11" i="12"/>
  <c r="E12" i="12"/>
  <c r="E13" i="12"/>
  <c r="E14" i="12"/>
  <c r="E15" i="12"/>
  <c r="E16" i="12"/>
  <c r="E17" i="12"/>
  <c r="E18" i="12"/>
  <c r="E19" i="12"/>
  <c r="E20" i="12"/>
  <c r="E9" i="12"/>
  <c r="N21" i="12"/>
  <c r="L21" i="12"/>
  <c r="J21" i="12"/>
  <c r="H21" i="12"/>
  <c r="F21" i="12"/>
  <c r="D21" i="12"/>
  <c r="I21" i="12" s="1"/>
  <c r="O22" i="11"/>
  <c r="O21" i="11"/>
  <c r="O20" i="11"/>
  <c r="O19" i="11"/>
  <c r="O18" i="11"/>
  <c r="O17" i="11"/>
  <c r="O16" i="11"/>
  <c r="O15" i="11"/>
  <c r="O14" i="11"/>
  <c r="O13" i="11"/>
  <c r="O12" i="11"/>
  <c r="O11" i="11"/>
  <c r="O10" i="11"/>
  <c r="O9" i="11"/>
  <c r="M22" i="11"/>
  <c r="M21" i="11"/>
  <c r="M20" i="11"/>
  <c r="M19" i="11"/>
  <c r="M18" i="11"/>
  <c r="M17" i="11"/>
  <c r="M16" i="11"/>
  <c r="M15" i="11"/>
  <c r="M14" i="11"/>
  <c r="M13" i="11"/>
  <c r="M12" i="11"/>
  <c r="M11" i="11"/>
  <c r="M10" i="11"/>
  <c r="M9" i="11"/>
  <c r="K22" i="11"/>
  <c r="K21" i="11"/>
  <c r="K20" i="11"/>
  <c r="K19" i="11"/>
  <c r="K18" i="11"/>
  <c r="K17" i="11"/>
  <c r="K16" i="11"/>
  <c r="K15" i="11"/>
  <c r="K14" i="11"/>
  <c r="K13" i="11"/>
  <c r="K12" i="11"/>
  <c r="K11" i="11"/>
  <c r="K10" i="11"/>
  <c r="K9" i="11"/>
  <c r="I22" i="11"/>
  <c r="I21" i="11"/>
  <c r="I20" i="11"/>
  <c r="I19" i="11"/>
  <c r="I18" i="11"/>
  <c r="I17" i="11"/>
  <c r="I16" i="11"/>
  <c r="I15" i="11"/>
  <c r="I14" i="11"/>
  <c r="I13" i="11"/>
  <c r="I12" i="11"/>
  <c r="I11" i="11"/>
  <c r="I10" i="11"/>
  <c r="I9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E10" i="11"/>
  <c r="E11" i="11"/>
  <c r="E12" i="11"/>
  <c r="E13" i="11"/>
  <c r="E14" i="11"/>
  <c r="E15" i="11"/>
  <c r="E16" i="11"/>
  <c r="E17" i="11"/>
  <c r="E18" i="11"/>
  <c r="E19" i="11"/>
  <c r="E20" i="11"/>
  <c r="E21" i="11"/>
  <c r="E22" i="11"/>
  <c r="E9" i="11"/>
  <c r="N23" i="11"/>
  <c r="L23" i="11"/>
  <c r="J23" i="11"/>
  <c r="H23" i="11"/>
  <c r="F23" i="11"/>
  <c r="D23" i="11"/>
  <c r="O22" i="10"/>
  <c r="O21" i="10"/>
  <c r="O20" i="10"/>
  <c r="O19" i="10"/>
  <c r="O18" i="10"/>
  <c r="O17" i="10"/>
  <c r="O16" i="10"/>
  <c r="O15" i="10"/>
  <c r="O14" i="10"/>
  <c r="O13" i="10"/>
  <c r="O12" i="10"/>
  <c r="O11" i="10"/>
  <c r="O10" i="10"/>
  <c r="O9" i="10"/>
  <c r="M22" i="10"/>
  <c r="M21" i="10"/>
  <c r="M20" i="10"/>
  <c r="M19" i="10"/>
  <c r="M18" i="10"/>
  <c r="M17" i="10"/>
  <c r="M16" i="10"/>
  <c r="M15" i="10"/>
  <c r="M14" i="10"/>
  <c r="M13" i="10"/>
  <c r="M12" i="10"/>
  <c r="M11" i="10"/>
  <c r="M10" i="10"/>
  <c r="M9" i="10"/>
  <c r="K22" i="10"/>
  <c r="K21" i="10"/>
  <c r="K20" i="10"/>
  <c r="K19" i="10"/>
  <c r="K18" i="10"/>
  <c r="K17" i="10"/>
  <c r="K16" i="10"/>
  <c r="K15" i="10"/>
  <c r="K14" i="10"/>
  <c r="K13" i="10"/>
  <c r="K12" i="10"/>
  <c r="K11" i="10"/>
  <c r="K10" i="10"/>
  <c r="K9" i="10"/>
  <c r="I22" i="10"/>
  <c r="I21" i="10"/>
  <c r="I20" i="10"/>
  <c r="I19" i="10"/>
  <c r="I18" i="10"/>
  <c r="I17" i="10"/>
  <c r="I16" i="10"/>
  <c r="I15" i="10"/>
  <c r="I14" i="10"/>
  <c r="I13" i="10"/>
  <c r="I12" i="10"/>
  <c r="I11" i="10"/>
  <c r="I10" i="10"/>
  <c r="I9" i="10"/>
  <c r="G22" i="10"/>
  <c r="G21" i="10"/>
  <c r="G20" i="10"/>
  <c r="G19" i="10"/>
  <c r="G18" i="10"/>
  <c r="G17" i="10"/>
  <c r="G16" i="10"/>
  <c r="G15" i="10"/>
  <c r="G14" i="10"/>
  <c r="G13" i="10"/>
  <c r="G12" i="10"/>
  <c r="G11" i="10"/>
  <c r="G10" i="10"/>
  <c r="G9" i="10"/>
  <c r="E10" i="10"/>
  <c r="E11" i="10"/>
  <c r="E12" i="10"/>
  <c r="E13" i="10"/>
  <c r="E14" i="10"/>
  <c r="E15" i="10"/>
  <c r="E16" i="10"/>
  <c r="E17" i="10"/>
  <c r="E18" i="10"/>
  <c r="E19" i="10"/>
  <c r="E20" i="10"/>
  <c r="E21" i="10"/>
  <c r="E22" i="10"/>
  <c r="E9" i="10"/>
  <c r="N23" i="10"/>
  <c r="L23" i="10"/>
  <c r="J23" i="10"/>
  <c r="H23" i="10"/>
  <c r="F23" i="10"/>
  <c r="D23" i="10"/>
  <c r="O22" i="9"/>
  <c r="O21" i="9"/>
  <c r="O20" i="9"/>
  <c r="O19" i="9"/>
  <c r="O18" i="9"/>
  <c r="O17" i="9"/>
  <c r="O16" i="9"/>
  <c r="O15" i="9"/>
  <c r="O14" i="9"/>
  <c r="O13" i="9"/>
  <c r="O12" i="9"/>
  <c r="O11" i="9"/>
  <c r="O10" i="9"/>
  <c r="O9" i="9"/>
  <c r="M22" i="9"/>
  <c r="M21" i="9"/>
  <c r="M20" i="9"/>
  <c r="M19" i="9"/>
  <c r="M18" i="9"/>
  <c r="M17" i="9"/>
  <c r="M16" i="9"/>
  <c r="M15" i="9"/>
  <c r="M14" i="9"/>
  <c r="M13" i="9"/>
  <c r="M12" i="9"/>
  <c r="M11" i="9"/>
  <c r="M10" i="9"/>
  <c r="M9" i="9"/>
  <c r="K22" i="9"/>
  <c r="K21" i="9"/>
  <c r="K20" i="9"/>
  <c r="K19" i="9"/>
  <c r="K18" i="9"/>
  <c r="K17" i="9"/>
  <c r="K16" i="9"/>
  <c r="K15" i="9"/>
  <c r="K14" i="9"/>
  <c r="K13" i="9"/>
  <c r="K12" i="9"/>
  <c r="K11" i="9"/>
  <c r="K10" i="9"/>
  <c r="K9" i="9"/>
  <c r="I22" i="9"/>
  <c r="I21" i="9"/>
  <c r="I20" i="9"/>
  <c r="I19" i="9"/>
  <c r="I18" i="9"/>
  <c r="I17" i="9"/>
  <c r="I16" i="9"/>
  <c r="I15" i="9"/>
  <c r="I14" i="9"/>
  <c r="I13" i="9"/>
  <c r="I12" i="9"/>
  <c r="I11" i="9"/>
  <c r="I10" i="9"/>
  <c r="I9" i="9"/>
  <c r="G22" i="9"/>
  <c r="G21" i="9"/>
  <c r="G20" i="9"/>
  <c r="G19" i="9"/>
  <c r="G18" i="9"/>
  <c r="G17" i="9"/>
  <c r="G16" i="9"/>
  <c r="G15" i="9"/>
  <c r="G14" i="9"/>
  <c r="G13" i="9"/>
  <c r="G12" i="9"/>
  <c r="G11" i="9"/>
  <c r="G10" i="9"/>
  <c r="G9" i="9"/>
  <c r="E10" i="9"/>
  <c r="E11" i="9"/>
  <c r="E12" i="9"/>
  <c r="E13" i="9"/>
  <c r="E14" i="9"/>
  <c r="E15" i="9"/>
  <c r="E16" i="9"/>
  <c r="E17" i="9"/>
  <c r="E18" i="9"/>
  <c r="E19" i="9"/>
  <c r="E20" i="9"/>
  <c r="E21" i="9"/>
  <c r="E22" i="9"/>
  <c r="E9" i="9"/>
  <c r="N23" i="9"/>
  <c r="L23" i="9"/>
  <c r="J23" i="9"/>
  <c r="H23" i="9"/>
  <c r="F23" i="9"/>
  <c r="D23" i="9"/>
  <c r="O23" i="8"/>
  <c r="O22" i="8"/>
  <c r="O21" i="8"/>
  <c r="O20" i="8"/>
  <c r="O19" i="8"/>
  <c r="O18" i="8"/>
  <c r="O17" i="8"/>
  <c r="O16" i="8"/>
  <c r="O15" i="8"/>
  <c r="O14" i="8"/>
  <c r="O13" i="8"/>
  <c r="O12" i="8"/>
  <c r="O11" i="8"/>
  <c r="O10" i="8"/>
  <c r="O9" i="8"/>
  <c r="M23" i="8"/>
  <c r="M22" i="8"/>
  <c r="M21" i="8"/>
  <c r="M20" i="8"/>
  <c r="M19" i="8"/>
  <c r="M18" i="8"/>
  <c r="M17" i="8"/>
  <c r="M16" i="8"/>
  <c r="M15" i="8"/>
  <c r="M14" i="8"/>
  <c r="M13" i="8"/>
  <c r="M12" i="8"/>
  <c r="M11" i="8"/>
  <c r="M10" i="8"/>
  <c r="M9" i="8"/>
  <c r="K23" i="8"/>
  <c r="K22" i="8"/>
  <c r="K21" i="8"/>
  <c r="K20" i="8"/>
  <c r="K19" i="8"/>
  <c r="K18" i="8"/>
  <c r="K17" i="8"/>
  <c r="K16" i="8"/>
  <c r="K15" i="8"/>
  <c r="K14" i="8"/>
  <c r="K13" i="8"/>
  <c r="K12" i="8"/>
  <c r="K11" i="8"/>
  <c r="K10" i="8"/>
  <c r="K9" i="8"/>
  <c r="I23" i="8"/>
  <c r="I22" i="8"/>
  <c r="I21" i="8"/>
  <c r="I20" i="8"/>
  <c r="I19" i="8"/>
  <c r="I18" i="8"/>
  <c r="I17" i="8"/>
  <c r="I16" i="8"/>
  <c r="I15" i="8"/>
  <c r="I14" i="8"/>
  <c r="I13" i="8"/>
  <c r="I12" i="8"/>
  <c r="I11" i="8"/>
  <c r="I10" i="8"/>
  <c r="I9" i="8"/>
  <c r="G23" i="8"/>
  <c r="G22" i="8"/>
  <c r="G21" i="8"/>
  <c r="G20" i="8"/>
  <c r="G19" i="8"/>
  <c r="G18" i="8"/>
  <c r="G17" i="8"/>
  <c r="G16" i="8"/>
  <c r="G15" i="8"/>
  <c r="G14" i="8"/>
  <c r="G13" i="8"/>
  <c r="G12" i="8"/>
  <c r="G11" i="8"/>
  <c r="G10" i="8"/>
  <c r="G9" i="8"/>
  <c r="E10" i="8"/>
  <c r="E11" i="8"/>
  <c r="E12" i="8"/>
  <c r="E13" i="8"/>
  <c r="E14" i="8"/>
  <c r="E15" i="8"/>
  <c r="E16" i="8"/>
  <c r="E17" i="8"/>
  <c r="E18" i="8"/>
  <c r="E19" i="8"/>
  <c r="E20" i="8"/>
  <c r="E21" i="8"/>
  <c r="E22" i="8"/>
  <c r="E23" i="8"/>
  <c r="E9" i="8"/>
  <c r="N24" i="8"/>
  <c r="L24" i="8"/>
  <c r="J24" i="8"/>
  <c r="H24" i="8"/>
  <c r="F24" i="8"/>
  <c r="D24" i="8"/>
  <c r="O25" i="7"/>
  <c r="O24" i="7"/>
  <c r="O23" i="7"/>
  <c r="O22" i="7"/>
  <c r="O21" i="7"/>
  <c r="O20" i="7"/>
  <c r="O19" i="7"/>
  <c r="O18" i="7"/>
  <c r="O17" i="7"/>
  <c r="O16" i="7"/>
  <c r="O15" i="7"/>
  <c r="O14" i="7"/>
  <c r="O13" i="7"/>
  <c r="O12" i="7"/>
  <c r="O11" i="7"/>
  <c r="O10" i="7"/>
  <c r="O9" i="7"/>
  <c r="M25" i="7"/>
  <c r="M24" i="7"/>
  <c r="M23" i="7"/>
  <c r="M22" i="7"/>
  <c r="M21" i="7"/>
  <c r="M20" i="7"/>
  <c r="M19" i="7"/>
  <c r="M18" i="7"/>
  <c r="M17" i="7"/>
  <c r="M16" i="7"/>
  <c r="M15" i="7"/>
  <c r="M14" i="7"/>
  <c r="M13" i="7"/>
  <c r="M12" i="7"/>
  <c r="M11" i="7"/>
  <c r="M10" i="7"/>
  <c r="M9" i="7"/>
  <c r="K25" i="7"/>
  <c r="K24" i="7"/>
  <c r="K23" i="7"/>
  <c r="K22" i="7"/>
  <c r="K21" i="7"/>
  <c r="K20" i="7"/>
  <c r="K19" i="7"/>
  <c r="K18" i="7"/>
  <c r="K17" i="7"/>
  <c r="K16" i="7"/>
  <c r="K15" i="7"/>
  <c r="K14" i="7"/>
  <c r="K13" i="7"/>
  <c r="K12" i="7"/>
  <c r="K11" i="7"/>
  <c r="K10" i="7"/>
  <c r="K9" i="7"/>
  <c r="I25" i="7"/>
  <c r="I24" i="7"/>
  <c r="I23" i="7"/>
  <c r="I22" i="7"/>
  <c r="I21" i="7"/>
  <c r="I20" i="7"/>
  <c r="I19" i="7"/>
  <c r="I18" i="7"/>
  <c r="I17" i="7"/>
  <c r="I16" i="7"/>
  <c r="I15" i="7"/>
  <c r="I14" i="7"/>
  <c r="I13" i="7"/>
  <c r="I12" i="7"/>
  <c r="I11" i="7"/>
  <c r="I10" i="7"/>
  <c r="I9" i="7"/>
  <c r="G25" i="7"/>
  <c r="G24" i="7"/>
  <c r="G23" i="7"/>
  <c r="G22" i="7"/>
  <c r="G21" i="7"/>
  <c r="G20" i="7"/>
  <c r="G19" i="7"/>
  <c r="G18" i="7"/>
  <c r="G17" i="7"/>
  <c r="G16" i="7"/>
  <c r="G15" i="7"/>
  <c r="G14" i="7"/>
  <c r="G13" i="7"/>
  <c r="G12" i="7"/>
  <c r="G11" i="7"/>
  <c r="G10" i="7"/>
  <c r="G9" i="7"/>
  <c r="E10" i="7"/>
  <c r="E11" i="7"/>
  <c r="E12" i="7"/>
  <c r="E13" i="7"/>
  <c r="E14" i="7"/>
  <c r="E15" i="7"/>
  <c r="E16" i="7"/>
  <c r="E17" i="7"/>
  <c r="E18" i="7"/>
  <c r="E19" i="7"/>
  <c r="E20" i="7"/>
  <c r="E21" i="7"/>
  <c r="E22" i="7"/>
  <c r="E23" i="7"/>
  <c r="E24" i="7"/>
  <c r="E25" i="7"/>
  <c r="E9" i="7"/>
  <c r="N26" i="7"/>
  <c r="L26" i="7"/>
  <c r="J26" i="7"/>
  <c r="H26" i="7"/>
  <c r="F26" i="7"/>
  <c r="D26" i="7"/>
  <c r="O22" i="6"/>
  <c r="O21" i="6"/>
  <c r="O20" i="6"/>
  <c r="O19" i="6"/>
  <c r="O18" i="6"/>
  <c r="O17" i="6"/>
  <c r="O16" i="6"/>
  <c r="O15" i="6"/>
  <c r="O14" i="6"/>
  <c r="O13" i="6"/>
  <c r="O12" i="6"/>
  <c r="O11" i="6"/>
  <c r="O10" i="6"/>
  <c r="O9" i="6"/>
  <c r="M22" i="6"/>
  <c r="M21" i="6"/>
  <c r="M20" i="6"/>
  <c r="M19" i="6"/>
  <c r="M18" i="6"/>
  <c r="M17" i="6"/>
  <c r="M16" i="6"/>
  <c r="M15" i="6"/>
  <c r="M14" i="6"/>
  <c r="M13" i="6"/>
  <c r="M12" i="6"/>
  <c r="M11" i="6"/>
  <c r="M10" i="6"/>
  <c r="M9" i="6"/>
  <c r="K22" i="6"/>
  <c r="K21" i="6"/>
  <c r="K20" i="6"/>
  <c r="K19" i="6"/>
  <c r="K18" i="6"/>
  <c r="K17" i="6"/>
  <c r="K16" i="6"/>
  <c r="K15" i="6"/>
  <c r="K14" i="6"/>
  <c r="K13" i="6"/>
  <c r="K12" i="6"/>
  <c r="K11" i="6"/>
  <c r="K10" i="6"/>
  <c r="K9" i="6"/>
  <c r="I22" i="6"/>
  <c r="I21" i="6"/>
  <c r="I20" i="6"/>
  <c r="I19" i="6"/>
  <c r="I18" i="6"/>
  <c r="I17" i="6"/>
  <c r="I16" i="6"/>
  <c r="I15" i="6"/>
  <c r="I14" i="6"/>
  <c r="I13" i="6"/>
  <c r="I12" i="6"/>
  <c r="I11" i="6"/>
  <c r="I10" i="6"/>
  <c r="I9" i="6"/>
  <c r="G22" i="6"/>
  <c r="G21" i="6"/>
  <c r="G20" i="6"/>
  <c r="G19" i="6"/>
  <c r="G18" i="6"/>
  <c r="G17" i="6"/>
  <c r="G16" i="6"/>
  <c r="G15" i="6"/>
  <c r="G14" i="6"/>
  <c r="G13" i="6"/>
  <c r="G12" i="6"/>
  <c r="G11" i="6"/>
  <c r="G10" i="6"/>
  <c r="G9" i="6"/>
  <c r="E10" i="6"/>
  <c r="E11" i="6"/>
  <c r="E12" i="6"/>
  <c r="E13" i="6"/>
  <c r="E14" i="6"/>
  <c r="E15" i="6"/>
  <c r="E16" i="6"/>
  <c r="E17" i="6"/>
  <c r="E18" i="6"/>
  <c r="E19" i="6"/>
  <c r="E20" i="6"/>
  <c r="E21" i="6"/>
  <c r="E22" i="6"/>
  <c r="E9" i="6"/>
  <c r="N23" i="6"/>
  <c r="L23" i="6"/>
  <c r="J23" i="6"/>
  <c r="H23" i="6"/>
  <c r="F23" i="6"/>
  <c r="D23" i="6"/>
  <c r="M24" i="5"/>
  <c r="M23" i="5"/>
  <c r="M22" i="5"/>
  <c r="M21" i="5"/>
  <c r="M20" i="5"/>
  <c r="M19" i="5"/>
  <c r="M18" i="5"/>
  <c r="M17" i="5"/>
  <c r="M16" i="5"/>
  <c r="M15" i="5"/>
  <c r="M14" i="5"/>
  <c r="M13" i="5"/>
  <c r="M12" i="5"/>
  <c r="M11" i="5"/>
  <c r="M10" i="5"/>
  <c r="M9" i="5"/>
  <c r="K24" i="5"/>
  <c r="K23" i="5"/>
  <c r="K22" i="5"/>
  <c r="K21" i="5"/>
  <c r="K20" i="5"/>
  <c r="K19" i="5"/>
  <c r="K18" i="5"/>
  <c r="K17" i="5"/>
  <c r="K16" i="5"/>
  <c r="K15" i="5"/>
  <c r="K14" i="5"/>
  <c r="K13" i="5"/>
  <c r="K12" i="5"/>
  <c r="K11" i="5"/>
  <c r="K10" i="5"/>
  <c r="K9" i="5"/>
  <c r="I24" i="5"/>
  <c r="I23" i="5"/>
  <c r="I22" i="5"/>
  <c r="I21" i="5"/>
  <c r="I20" i="5"/>
  <c r="I19" i="5"/>
  <c r="I18" i="5"/>
  <c r="I17" i="5"/>
  <c r="I16" i="5"/>
  <c r="I15" i="5"/>
  <c r="I14" i="5"/>
  <c r="I13" i="5"/>
  <c r="I12" i="5"/>
  <c r="I11" i="5"/>
  <c r="I10" i="5"/>
  <c r="I9" i="5"/>
  <c r="G24" i="5"/>
  <c r="G23" i="5"/>
  <c r="G22" i="5"/>
  <c r="G21" i="5"/>
  <c r="G20" i="5"/>
  <c r="G19" i="5"/>
  <c r="G18" i="5"/>
  <c r="G17" i="5"/>
  <c r="G16" i="5"/>
  <c r="G15" i="5"/>
  <c r="G14" i="5"/>
  <c r="G13" i="5"/>
  <c r="G12" i="5"/>
  <c r="G11" i="5"/>
  <c r="G10" i="5"/>
  <c r="G9" i="5"/>
  <c r="E10" i="5"/>
  <c r="E11" i="5"/>
  <c r="E12" i="5"/>
  <c r="E13" i="5"/>
  <c r="E14" i="5"/>
  <c r="E15" i="5"/>
  <c r="E16" i="5"/>
  <c r="E17" i="5"/>
  <c r="E18" i="5"/>
  <c r="E19" i="5"/>
  <c r="E20" i="5"/>
  <c r="E21" i="5"/>
  <c r="E22" i="5"/>
  <c r="E23" i="5"/>
  <c r="E24" i="5"/>
  <c r="E9" i="5"/>
  <c r="N25" i="5"/>
  <c r="L25" i="5"/>
  <c r="J25" i="5"/>
  <c r="H25" i="5"/>
  <c r="F25" i="5"/>
  <c r="D25" i="5"/>
  <c r="H23" i="4"/>
  <c r="I16" i="4" s="1"/>
  <c r="O22" i="4"/>
  <c r="O21" i="4"/>
  <c r="O20" i="4"/>
  <c r="O19" i="4"/>
  <c r="O18" i="4"/>
  <c r="O17" i="4"/>
  <c r="O16" i="4"/>
  <c r="O15" i="4"/>
  <c r="O14" i="4"/>
  <c r="O13" i="4"/>
  <c r="O12" i="4"/>
  <c r="O11" i="4"/>
  <c r="O10" i="4"/>
  <c r="O9" i="4"/>
  <c r="M22" i="4"/>
  <c r="M21" i="4"/>
  <c r="M20" i="4"/>
  <c r="M19" i="4"/>
  <c r="M18" i="4"/>
  <c r="M17" i="4"/>
  <c r="M16" i="4"/>
  <c r="M15" i="4"/>
  <c r="M14" i="4"/>
  <c r="M13" i="4"/>
  <c r="M12" i="4"/>
  <c r="M11" i="4"/>
  <c r="M10" i="4"/>
  <c r="M9" i="4"/>
  <c r="K22" i="4"/>
  <c r="K21" i="4"/>
  <c r="K20" i="4"/>
  <c r="K19" i="4"/>
  <c r="K18" i="4"/>
  <c r="K17" i="4"/>
  <c r="K16" i="4"/>
  <c r="K15" i="4"/>
  <c r="K14" i="4"/>
  <c r="K13" i="4"/>
  <c r="K12" i="4"/>
  <c r="K11" i="4"/>
  <c r="K10" i="4"/>
  <c r="K9" i="4"/>
  <c r="I21" i="4"/>
  <c r="I18" i="4"/>
  <c r="I17" i="4"/>
  <c r="I14" i="4"/>
  <c r="I9" i="4"/>
  <c r="G22" i="4"/>
  <c r="G21" i="4"/>
  <c r="G20" i="4"/>
  <c r="G19" i="4"/>
  <c r="G18" i="4"/>
  <c r="G17" i="4"/>
  <c r="G16" i="4"/>
  <c r="G15" i="4"/>
  <c r="G14" i="4"/>
  <c r="G13" i="4"/>
  <c r="G12" i="4"/>
  <c r="G11" i="4"/>
  <c r="G10" i="4"/>
  <c r="G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9" i="4"/>
  <c r="N23" i="4"/>
  <c r="L23" i="4"/>
  <c r="J23" i="4"/>
  <c r="F23" i="4"/>
  <c r="D23" i="4"/>
  <c r="O20" i="3"/>
  <c r="O19" i="3"/>
  <c r="O18" i="3"/>
  <c r="O17" i="3"/>
  <c r="O16" i="3"/>
  <c r="O15" i="3"/>
  <c r="O14" i="3"/>
  <c r="O13" i="3"/>
  <c r="O12" i="3"/>
  <c r="O11" i="3"/>
  <c r="O10" i="3"/>
  <c r="O9" i="3"/>
  <c r="M20" i="3"/>
  <c r="M19" i="3"/>
  <c r="M18" i="3"/>
  <c r="M17" i="3"/>
  <c r="M16" i="3"/>
  <c r="M15" i="3"/>
  <c r="M14" i="3"/>
  <c r="M13" i="3"/>
  <c r="M12" i="3"/>
  <c r="M11" i="3"/>
  <c r="M10" i="3"/>
  <c r="M9" i="3"/>
  <c r="K20" i="3"/>
  <c r="K19" i="3"/>
  <c r="K18" i="3"/>
  <c r="K17" i="3"/>
  <c r="K16" i="3"/>
  <c r="K15" i="3"/>
  <c r="K14" i="3"/>
  <c r="K13" i="3"/>
  <c r="K12" i="3"/>
  <c r="K11" i="3"/>
  <c r="K10" i="3"/>
  <c r="K9" i="3"/>
  <c r="I20" i="3"/>
  <c r="I19" i="3"/>
  <c r="I18" i="3"/>
  <c r="I17" i="3"/>
  <c r="I16" i="3"/>
  <c r="I15" i="3"/>
  <c r="I14" i="3"/>
  <c r="I13" i="3"/>
  <c r="I12" i="3"/>
  <c r="I11" i="3"/>
  <c r="I10" i="3"/>
  <c r="I9" i="3"/>
  <c r="G20" i="3"/>
  <c r="G19" i="3"/>
  <c r="G18" i="3"/>
  <c r="G17" i="3"/>
  <c r="G16" i="3"/>
  <c r="G15" i="3"/>
  <c r="G14" i="3"/>
  <c r="G13" i="3"/>
  <c r="G12" i="3"/>
  <c r="G11" i="3"/>
  <c r="G10" i="3"/>
  <c r="G9" i="3"/>
  <c r="E10" i="3"/>
  <c r="E11" i="3"/>
  <c r="E12" i="3"/>
  <c r="E13" i="3"/>
  <c r="E14" i="3"/>
  <c r="E15" i="3"/>
  <c r="E16" i="3"/>
  <c r="E17" i="3"/>
  <c r="E18" i="3"/>
  <c r="E19" i="3"/>
  <c r="E20" i="3"/>
  <c r="E9" i="3"/>
  <c r="N21" i="3"/>
  <c r="L21" i="3"/>
  <c r="J21" i="3"/>
  <c r="H21" i="3"/>
  <c r="F21" i="3"/>
  <c r="D21" i="3"/>
  <c r="O20" i="2"/>
  <c r="O19" i="2"/>
  <c r="O18" i="2"/>
  <c r="O17" i="2"/>
  <c r="O16" i="2"/>
  <c r="O15" i="2"/>
  <c r="O14" i="2"/>
  <c r="O13" i="2"/>
  <c r="O12" i="2"/>
  <c r="O11" i="2"/>
  <c r="O10" i="2"/>
  <c r="O9" i="2"/>
  <c r="M20" i="2"/>
  <c r="M19" i="2"/>
  <c r="M18" i="2"/>
  <c r="M17" i="2"/>
  <c r="M16" i="2"/>
  <c r="M15" i="2"/>
  <c r="M14" i="2"/>
  <c r="M13" i="2"/>
  <c r="M12" i="2"/>
  <c r="M11" i="2"/>
  <c r="M10" i="2"/>
  <c r="M9" i="2"/>
  <c r="K20" i="2"/>
  <c r="K19" i="2"/>
  <c r="K18" i="2"/>
  <c r="K17" i="2"/>
  <c r="K16" i="2"/>
  <c r="K15" i="2"/>
  <c r="K14" i="2"/>
  <c r="K13" i="2"/>
  <c r="K12" i="2"/>
  <c r="K11" i="2"/>
  <c r="K10" i="2"/>
  <c r="K9" i="2"/>
  <c r="I20" i="2"/>
  <c r="I19" i="2"/>
  <c r="I18" i="2"/>
  <c r="I17" i="2"/>
  <c r="I16" i="2"/>
  <c r="I15" i="2"/>
  <c r="I14" i="2"/>
  <c r="I13" i="2"/>
  <c r="I12" i="2"/>
  <c r="I11" i="2"/>
  <c r="I10" i="2"/>
  <c r="I9" i="2"/>
  <c r="G20" i="2"/>
  <c r="G19" i="2"/>
  <c r="G18" i="2"/>
  <c r="G17" i="2"/>
  <c r="G16" i="2"/>
  <c r="G15" i="2"/>
  <c r="G14" i="2"/>
  <c r="G13" i="2"/>
  <c r="G12" i="2"/>
  <c r="G11" i="2"/>
  <c r="G10" i="2"/>
  <c r="G9" i="2"/>
  <c r="E10" i="2"/>
  <c r="E11" i="2"/>
  <c r="E12" i="2"/>
  <c r="E13" i="2"/>
  <c r="E14" i="2"/>
  <c r="E15" i="2"/>
  <c r="E16" i="2"/>
  <c r="E17" i="2"/>
  <c r="E18" i="2"/>
  <c r="E19" i="2"/>
  <c r="E20" i="2"/>
  <c r="E9" i="2"/>
  <c r="N21" i="2"/>
  <c r="L21" i="2"/>
  <c r="J21" i="2"/>
  <c r="H21" i="2"/>
  <c r="F21" i="2"/>
  <c r="D21" i="2"/>
  <c r="O21" i="13"/>
  <c r="O20" i="13"/>
  <c r="O19" i="13"/>
  <c r="O18" i="13"/>
  <c r="O17" i="13"/>
  <c r="O16" i="13"/>
  <c r="O15" i="13"/>
  <c r="O14" i="13"/>
  <c r="O13" i="13"/>
  <c r="O12" i="13"/>
  <c r="O11" i="13"/>
  <c r="O10" i="13"/>
  <c r="O9" i="13"/>
  <c r="M21" i="13"/>
  <c r="M20" i="13"/>
  <c r="M19" i="13"/>
  <c r="M18" i="13"/>
  <c r="M17" i="13"/>
  <c r="M16" i="13"/>
  <c r="M15" i="13"/>
  <c r="M14" i="13"/>
  <c r="M13" i="13"/>
  <c r="M12" i="13"/>
  <c r="M11" i="13"/>
  <c r="M10" i="13"/>
  <c r="M9" i="13"/>
  <c r="K21" i="13"/>
  <c r="K20" i="13"/>
  <c r="K19" i="13"/>
  <c r="K18" i="13"/>
  <c r="K17" i="13"/>
  <c r="K16" i="13"/>
  <c r="K15" i="13"/>
  <c r="K14" i="13"/>
  <c r="K13" i="13"/>
  <c r="K12" i="13"/>
  <c r="K11" i="13"/>
  <c r="K10" i="13"/>
  <c r="K9" i="13"/>
  <c r="I21" i="13"/>
  <c r="I20" i="13"/>
  <c r="I19" i="13"/>
  <c r="I18" i="13"/>
  <c r="I17" i="13"/>
  <c r="I16" i="13"/>
  <c r="I15" i="13"/>
  <c r="I14" i="13"/>
  <c r="I13" i="13"/>
  <c r="I12" i="13"/>
  <c r="I11" i="13"/>
  <c r="I10" i="13"/>
  <c r="I9" i="13"/>
  <c r="G21" i="13"/>
  <c r="G20" i="13"/>
  <c r="G19" i="13"/>
  <c r="G18" i="13"/>
  <c r="G17" i="13"/>
  <c r="G16" i="13"/>
  <c r="G15" i="13"/>
  <c r="G14" i="13"/>
  <c r="G13" i="13"/>
  <c r="G12" i="13"/>
  <c r="G11" i="13"/>
  <c r="G10" i="13"/>
  <c r="G9" i="13"/>
  <c r="E10" i="13"/>
  <c r="E11" i="13"/>
  <c r="E12" i="13"/>
  <c r="E13" i="13"/>
  <c r="E14" i="13"/>
  <c r="E15" i="13"/>
  <c r="E16" i="13"/>
  <c r="E17" i="13"/>
  <c r="E18" i="13"/>
  <c r="E19" i="13"/>
  <c r="E20" i="13"/>
  <c r="E21" i="13"/>
  <c r="E9" i="13"/>
  <c r="N22" i="13"/>
  <c r="O22" i="13" s="1"/>
  <c r="L22" i="13"/>
  <c r="J22" i="13"/>
  <c r="H22" i="13"/>
  <c r="F22" i="13"/>
  <c r="D22" i="13"/>
  <c r="H9" i="1"/>
  <c r="H21" i="1" s="1"/>
  <c r="O20" i="1"/>
  <c r="O19" i="1"/>
  <c r="O18" i="1"/>
  <c r="O17" i="1"/>
  <c r="O16" i="1"/>
  <c r="O15" i="1"/>
  <c r="O14" i="1"/>
  <c r="O13" i="1"/>
  <c r="O12" i="1"/>
  <c r="O11" i="1"/>
  <c r="O10" i="1"/>
  <c r="O9" i="1"/>
  <c r="M20" i="1"/>
  <c r="M19" i="1"/>
  <c r="M18" i="1"/>
  <c r="M17" i="1"/>
  <c r="M16" i="1"/>
  <c r="M15" i="1"/>
  <c r="M14" i="1"/>
  <c r="M13" i="1"/>
  <c r="M12" i="1"/>
  <c r="M11" i="1"/>
  <c r="M10" i="1"/>
  <c r="M9" i="1"/>
  <c r="K20" i="1"/>
  <c r="K19" i="1"/>
  <c r="K18" i="1"/>
  <c r="K17" i="1"/>
  <c r="K16" i="1"/>
  <c r="K15" i="1"/>
  <c r="K14" i="1"/>
  <c r="K13" i="1"/>
  <c r="K12" i="1"/>
  <c r="K11" i="1"/>
  <c r="K10" i="1"/>
  <c r="K9" i="1"/>
  <c r="G20" i="1"/>
  <c r="G19" i="1"/>
  <c r="G18" i="1"/>
  <c r="G17" i="1"/>
  <c r="G16" i="1"/>
  <c r="G15" i="1"/>
  <c r="G14" i="1"/>
  <c r="G13" i="1"/>
  <c r="G12" i="1"/>
  <c r="G11" i="1"/>
  <c r="G10" i="1"/>
  <c r="G9" i="1"/>
  <c r="E10" i="1"/>
  <c r="E11" i="1"/>
  <c r="E12" i="1"/>
  <c r="E13" i="1"/>
  <c r="E14" i="1"/>
  <c r="E15" i="1"/>
  <c r="E16" i="1"/>
  <c r="E17" i="1"/>
  <c r="E18" i="1"/>
  <c r="E19" i="1"/>
  <c r="E20" i="1"/>
  <c r="M21" i="1"/>
  <c r="L21" i="1"/>
  <c r="J21" i="1"/>
  <c r="F21" i="1"/>
  <c r="D21" i="1"/>
  <c r="N21" i="13"/>
  <c r="H21" i="13"/>
  <c r="N20" i="13"/>
  <c r="H20" i="13"/>
  <c r="N19" i="13"/>
  <c r="H19" i="13"/>
  <c r="N18" i="13"/>
  <c r="H18" i="13"/>
  <c r="N17" i="13"/>
  <c r="H17" i="13"/>
  <c r="N16" i="13"/>
  <c r="H16" i="13"/>
  <c r="N15" i="13"/>
  <c r="H15" i="13"/>
  <c r="N14" i="13"/>
  <c r="H14" i="13"/>
  <c r="N13" i="13"/>
  <c r="H13" i="13"/>
  <c r="N12" i="13"/>
  <c r="H12" i="13"/>
  <c r="N11" i="13"/>
  <c r="H11" i="13"/>
  <c r="N10" i="13"/>
  <c r="H10" i="13"/>
  <c r="N9" i="13"/>
  <c r="H9" i="13"/>
  <c r="N20" i="12"/>
  <c r="H20" i="12"/>
  <c r="N19" i="12"/>
  <c r="H19" i="12"/>
  <c r="N18" i="12"/>
  <c r="H18" i="12"/>
  <c r="N17" i="12"/>
  <c r="H17" i="12"/>
  <c r="N16" i="12"/>
  <c r="H16" i="12"/>
  <c r="N15" i="12"/>
  <c r="H15" i="12"/>
  <c r="N14" i="12"/>
  <c r="H14" i="12"/>
  <c r="N13" i="12"/>
  <c r="H13" i="12"/>
  <c r="N12" i="12"/>
  <c r="H12" i="12"/>
  <c r="N11" i="12"/>
  <c r="H11" i="12"/>
  <c r="N10" i="12"/>
  <c r="H10" i="12"/>
  <c r="N9" i="12"/>
  <c r="H9" i="12"/>
  <c r="N22" i="11"/>
  <c r="H22" i="11"/>
  <c r="N21" i="11"/>
  <c r="H21" i="11"/>
  <c r="N20" i="11"/>
  <c r="H20" i="11"/>
  <c r="N19" i="11"/>
  <c r="H19" i="11"/>
  <c r="N18" i="11"/>
  <c r="H18" i="11"/>
  <c r="N17" i="11"/>
  <c r="H17" i="11"/>
  <c r="N16" i="11"/>
  <c r="H16" i="11"/>
  <c r="N15" i="11"/>
  <c r="H15" i="11"/>
  <c r="N14" i="11"/>
  <c r="H14" i="11"/>
  <c r="N13" i="11"/>
  <c r="H13" i="11"/>
  <c r="N12" i="11"/>
  <c r="H12" i="11"/>
  <c r="N11" i="11"/>
  <c r="H11" i="11"/>
  <c r="N10" i="11"/>
  <c r="H10" i="11"/>
  <c r="N9" i="11"/>
  <c r="H9" i="11"/>
  <c r="O23" i="11"/>
  <c r="I23" i="11"/>
  <c r="N22" i="10"/>
  <c r="H22" i="10"/>
  <c r="N21" i="10"/>
  <c r="H21" i="10"/>
  <c r="N20" i="10"/>
  <c r="H20" i="10"/>
  <c r="N19" i="10"/>
  <c r="H19" i="10"/>
  <c r="N18" i="10"/>
  <c r="H18" i="10"/>
  <c r="N17" i="10"/>
  <c r="H17" i="10"/>
  <c r="N16" i="10"/>
  <c r="H16" i="10"/>
  <c r="N15" i="10"/>
  <c r="H15" i="10"/>
  <c r="N14" i="10"/>
  <c r="H14" i="10"/>
  <c r="N13" i="10"/>
  <c r="H13" i="10"/>
  <c r="N12" i="10"/>
  <c r="H12" i="10"/>
  <c r="N11" i="10"/>
  <c r="H11" i="10"/>
  <c r="N10" i="10"/>
  <c r="H10" i="10"/>
  <c r="N9" i="10"/>
  <c r="H9" i="10"/>
  <c r="O23" i="10"/>
  <c r="I23" i="10"/>
  <c r="N22" i="9"/>
  <c r="H22" i="9"/>
  <c r="N21" i="9"/>
  <c r="H21" i="9"/>
  <c r="N20" i="9"/>
  <c r="H20" i="9"/>
  <c r="N19" i="9"/>
  <c r="H19" i="9"/>
  <c r="N18" i="9"/>
  <c r="H18" i="9"/>
  <c r="N17" i="9"/>
  <c r="H17" i="9"/>
  <c r="N16" i="9"/>
  <c r="H16" i="9"/>
  <c r="N15" i="9"/>
  <c r="H15" i="9"/>
  <c r="N14" i="9"/>
  <c r="H14" i="9"/>
  <c r="N13" i="9"/>
  <c r="H13" i="9"/>
  <c r="N12" i="9"/>
  <c r="H12" i="9"/>
  <c r="N11" i="9"/>
  <c r="H11" i="9"/>
  <c r="N10" i="9"/>
  <c r="H10" i="9"/>
  <c r="N9" i="9"/>
  <c r="H9" i="9"/>
  <c r="I23" i="9"/>
  <c r="N23" i="8"/>
  <c r="H23" i="8"/>
  <c r="N22" i="8"/>
  <c r="H22" i="8"/>
  <c r="N21" i="8"/>
  <c r="H21" i="8"/>
  <c r="N20" i="8"/>
  <c r="H20" i="8"/>
  <c r="N19" i="8"/>
  <c r="H19" i="8"/>
  <c r="N18" i="8"/>
  <c r="H18" i="8"/>
  <c r="N17" i="8"/>
  <c r="H17" i="8"/>
  <c r="N16" i="8"/>
  <c r="H16" i="8"/>
  <c r="N15" i="8"/>
  <c r="H15" i="8"/>
  <c r="N14" i="8"/>
  <c r="H14" i="8"/>
  <c r="N13" i="8"/>
  <c r="H13" i="8"/>
  <c r="N12" i="8"/>
  <c r="H12" i="8"/>
  <c r="N11" i="8"/>
  <c r="H11" i="8"/>
  <c r="N10" i="8"/>
  <c r="H10" i="8"/>
  <c r="N9" i="8"/>
  <c r="H9" i="8"/>
  <c r="O24" i="8"/>
  <c r="K24" i="8"/>
  <c r="I24" i="8"/>
  <c r="N25" i="7"/>
  <c r="H25" i="7"/>
  <c r="N24" i="7"/>
  <c r="H24" i="7"/>
  <c r="N23" i="7"/>
  <c r="H23" i="7"/>
  <c r="N22" i="7"/>
  <c r="H22" i="7"/>
  <c r="N21" i="7"/>
  <c r="H21" i="7"/>
  <c r="N20" i="7"/>
  <c r="H20" i="7"/>
  <c r="N19" i="7"/>
  <c r="H19" i="7"/>
  <c r="N18" i="7"/>
  <c r="H18" i="7"/>
  <c r="N17" i="7"/>
  <c r="H17" i="7"/>
  <c r="N16" i="7"/>
  <c r="H16" i="7"/>
  <c r="N15" i="7"/>
  <c r="H15" i="7"/>
  <c r="N14" i="7"/>
  <c r="H14" i="7"/>
  <c r="N13" i="7"/>
  <c r="H13" i="7"/>
  <c r="N12" i="7"/>
  <c r="H12" i="7"/>
  <c r="N11" i="7"/>
  <c r="H11" i="7"/>
  <c r="N10" i="7"/>
  <c r="H10" i="7"/>
  <c r="N9" i="7"/>
  <c r="H9" i="7"/>
  <c r="O26" i="7"/>
  <c r="I26" i="7"/>
  <c r="N22" i="6"/>
  <c r="H22" i="6"/>
  <c r="N21" i="6"/>
  <c r="H21" i="6"/>
  <c r="N20" i="6"/>
  <c r="H20" i="6"/>
  <c r="N19" i="6"/>
  <c r="H19" i="6"/>
  <c r="N18" i="6"/>
  <c r="H18" i="6"/>
  <c r="N17" i="6"/>
  <c r="H17" i="6"/>
  <c r="N16" i="6"/>
  <c r="H16" i="6"/>
  <c r="N15" i="6"/>
  <c r="H15" i="6"/>
  <c r="N14" i="6"/>
  <c r="H14" i="6"/>
  <c r="N13" i="6"/>
  <c r="H13" i="6"/>
  <c r="N12" i="6"/>
  <c r="H12" i="6"/>
  <c r="N11" i="6"/>
  <c r="H11" i="6"/>
  <c r="N10" i="6"/>
  <c r="H10" i="6"/>
  <c r="N9" i="6"/>
  <c r="H9" i="6"/>
  <c r="K23" i="6"/>
  <c r="G23" i="6"/>
  <c r="N24" i="5"/>
  <c r="H24" i="5"/>
  <c r="N23" i="5"/>
  <c r="H23" i="5"/>
  <c r="N22" i="5"/>
  <c r="H22" i="5"/>
  <c r="N21" i="5"/>
  <c r="O21" i="5" s="1"/>
  <c r="H21" i="5"/>
  <c r="N20" i="5"/>
  <c r="H20" i="5"/>
  <c r="N19" i="5"/>
  <c r="H19" i="5"/>
  <c r="N18" i="5"/>
  <c r="O18" i="5" s="1"/>
  <c r="H18" i="5"/>
  <c r="N17" i="5"/>
  <c r="H17" i="5"/>
  <c r="N16" i="5"/>
  <c r="H16" i="5"/>
  <c r="N15" i="5"/>
  <c r="O15" i="5" s="1"/>
  <c r="H15" i="5"/>
  <c r="N14" i="5"/>
  <c r="H14" i="5"/>
  <c r="N13" i="5"/>
  <c r="H13" i="5"/>
  <c r="N12" i="5"/>
  <c r="O12" i="5" s="1"/>
  <c r="H12" i="5"/>
  <c r="N11" i="5"/>
  <c r="H11" i="5"/>
  <c r="N10" i="5"/>
  <c r="H10" i="5"/>
  <c r="N9" i="5"/>
  <c r="O9" i="5" s="1"/>
  <c r="H9" i="5"/>
  <c r="M25" i="5"/>
  <c r="I25" i="5"/>
  <c r="N22" i="4"/>
  <c r="H22" i="4"/>
  <c r="N21" i="4"/>
  <c r="H21" i="4"/>
  <c r="N20" i="4"/>
  <c r="H20" i="4"/>
  <c r="N19" i="4"/>
  <c r="H19" i="4"/>
  <c r="N18" i="4"/>
  <c r="H18" i="4"/>
  <c r="N17" i="4"/>
  <c r="H17" i="4"/>
  <c r="N16" i="4"/>
  <c r="H16" i="4"/>
  <c r="N15" i="4"/>
  <c r="H15" i="4"/>
  <c r="N14" i="4"/>
  <c r="H14" i="4"/>
  <c r="N13" i="4"/>
  <c r="H13" i="4"/>
  <c r="N12" i="4"/>
  <c r="H12" i="4"/>
  <c r="N11" i="4"/>
  <c r="H11" i="4"/>
  <c r="N10" i="4"/>
  <c r="H10" i="4"/>
  <c r="N9" i="4"/>
  <c r="H9" i="4"/>
  <c r="I23" i="4"/>
  <c r="N20" i="3"/>
  <c r="H20" i="3"/>
  <c r="N19" i="3"/>
  <c r="H19" i="3"/>
  <c r="N18" i="3"/>
  <c r="H18" i="3"/>
  <c r="N17" i="3"/>
  <c r="H17" i="3"/>
  <c r="N16" i="3"/>
  <c r="H16" i="3"/>
  <c r="N15" i="3"/>
  <c r="H15" i="3"/>
  <c r="N14" i="3"/>
  <c r="H14" i="3"/>
  <c r="N13" i="3"/>
  <c r="H13" i="3"/>
  <c r="N12" i="3"/>
  <c r="H12" i="3"/>
  <c r="N11" i="3"/>
  <c r="H11" i="3"/>
  <c r="N10" i="3"/>
  <c r="H10" i="3"/>
  <c r="N9" i="3"/>
  <c r="H9" i="3"/>
  <c r="O21" i="3"/>
  <c r="I21" i="3"/>
  <c r="N20" i="2"/>
  <c r="H20" i="2"/>
  <c r="N19" i="2"/>
  <c r="H19" i="2"/>
  <c r="N18" i="2"/>
  <c r="H18" i="2"/>
  <c r="N17" i="2"/>
  <c r="H17" i="2"/>
  <c r="N16" i="2"/>
  <c r="H16" i="2"/>
  <c r="N15" i="2"/>
  <c r="H15" i="2"/>
  <c r="N14" i="2"/>
  <c r="H14" i="2"/>
  <c r="N13" i="2"/>
  <c r="H13" i="2"/>
  <c r="N12" i="2"/>
  <c r="H12" i="2"/>
  <c r="N11" i="2"/>
  <c r="H11" i="2"/>
  <c r="N10" i="2"/>
  <c r="H10" i="2"/>
  <c r="N9" i="2"/>
  <c r="H9" i="2"/>
  <c r="O21" i="2"/>
  <c r="G21" i="2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K21" i="1" s="1"/>
  <c r="H10" i="1"/>
  <c r="H11" i="1"/>
  <c r="H12" i="1"/>
  <c r="H13" i="1"/>
  <c r="H14" i="1"/>
  <c r="H15" i="1"/>
  <c r="H16" i="1"/>
  <c r="H17" i="1"/>
  <c r="H18" i="1"/>
  <c r="H19" i="1"/>
  <c r="H20" i="1"/>
  <c r="O16" i="5" l="1"/>
  <c r="I19" i="4"/>
  <c r="I20" i="4"/>
  <c r="I10" i="4"/>
  <c r="I22" i="4"/>
  <c r="I11" i="4"/>
  <c r="I12" i="4"/>
  <c r="I13" i="4"/>
  <c r="I15" i="4"/>
  <c r="I9" i="1"/>
  <c r="I20" i="1"/>
  <c r="I19" i="1"/>
  <c r="I18" i="1"/>
  <c r="I17" i="1"/>
  <c r="I21" i="1"/>
  <c r="I12" i="1"/>
  <c r="I16" i="1"/>
  <c r="I15" i="1"/>
  <c r="I10" i="1"/>
  <c r="I14" i="1"/>
  <c r="I13" i="1"/>
  <c r="I11" i="1"/>
  <c r="G21" i="1"/>
  <c r="E21" i="1"/>
  <c r="E9" i="1"/>
  <c r="K21" i="2"/>
  <c r="G23" i="4"/>
  <c r="O13" i="5"/>
  <c r="I23" i="6"/>
  <c r="E23" i="9"/>
  <c r="O22" i="5"/>
  <c r="M23" i="4"/>
  <c r="K23" i="4"/>
  <c r="O23" i="4"/>
  <c r="O24" i="5"/>
  <c r="E21" i="3"/>
  <c r="K26" i="7"/>
  <c r="G22" i="13"/>
  <c r="E22" i="13"/>
  <c r="I22" i="13"/>
  <c r="G24" i="8"/>
  <c r="O21" i="1"/>
  <c r="K22" i="13"/>
  <c r="M22" i="13"/>
  <c r="O21" i="12"/>
  <c r="M21" i="12"/>
  <c r="K21" i="12"/>
  <c r="E21" i="12"/>
  <c r="G21" i="12"/>
  <c r="E23" i="11"/>
  <c r="G23" i="11"/>
  <c r="K23" i="11"/>
  <c r="M23" i="11"/>
  <c r="E23" i="10"/>
  <c r="G23" i="10"/>
  <c r="K23" i="10"/>
  <c r="M23" i="10"/>
  <c r="O23" i="9"/>
  <c r="M23" i="9"/>
  <c r="K23" i="9"/>
  <c r="G23" i="9"/>
  <c r="M24" i="8"/>
  <c r="E24" i="8"/>
  <c r="M26" i="7"/>
  <c r="E26" i="7"/>
  <c r="G26" i="7"/>
  <c r="O23" i="6"/>
  <c r="M23" i="6"/>
  <c r="E23" i="6"/>
  <c r="O10" i="5"/>
  <c r="O19" i="5"/>
  <c r="O25" i="5"/>
  <c r="K25" i="5"/>
  <c r="O17" i="5"/>
  <c r="O11" i="5"/>
  <c r="O20" i="5"/>
  <c r="E25" i="5"/>
  <c r="O14" i="5"/>
  <c r="O23" i="5"/>
  <c r="G25" i="5"/>
  <c r="E23" i="4"/>
  <c r="G21" i="3"/>
  <c r="K21" i="3"/>
  <c r="M21" i="3"/>
  <c r="I21" i="2"/>
  <c r="M21" i="2"/>
  <c r="E21" i="2"/>
</calcChain>
</file>

<file path=xl/sharedStrings.xml><?xml version="1.0" encoding="utf-8"?>
<sst xmlns="http://schemas.openxmlformats.org/spreadsheetml/2006/main" count="708" uniqueCount="230">
  <si>
    <t>KODE</t>
  </si>
  <si>
    <t>WILAYAH</t>
  </si>
  <si>
    <t>331101</t>
  </si>
  <si>
    <t>331102</t>
  </si>
  <si>
    <t>331103</t>
  </si>
  <si>
    <t>331104</t>
  </si>
  <si>
    <t>331105</t>
  </si>
  <si>
    <t>331106</t>
  </si>
  <si>
    <t>331107</t>
  </si>
  <si>
    <t>331108</t>
  </si>
  <si>
    <t>331109</t>
  </si>
  <si>
    <t>331110</t>
  </si>
  <si>
    <t>331111</t>
  </si>
  <si>
    <t>331112</t>
  </si>
  <si>
    <t>SUKOHARJO</t>
  </si>
  <si>
    <t>WERU</t>
  </si>
  <si>
    <t>GROGOL</t>
  </si>
  <si>
    <t>KARANGTENGAH</t>
  </si>
  <si>
    <t>KARANGWUNI</t>
  </si>
  <si>
    <t>KRAJAN</t>
  </si>
  <si>
    <t>JATINGARANG</t>
  </si>
  <si>
    <t>KARANGANYAR</t>
  </si>
  <si>
    <t>ALASOMBO</t>
  </si>
  <si>
    <t>KARANGMOJO</t>
  </si>
  <si>
    <t>KARAKAN</t>
  </si>
  <si>
    <t>TEGALSARI</t>
  </si>
  <si>
    <t>TAWANG</t>
  </si>
  <si>
    <t>NGRECO</t>
  </si>
  <si>
    <t>BULU</t>
  </si>
  <si>
    <t>SANGGANG</t>
  </si>
  <si>
    <t>KAMAL</t>
  </si>
  <si>
    <t>GENTAN</t>
  </si>
  <si>
    <t>KEDUNGSONO</t>
  </si>
  <si>
    <t>TIYARAN</t>
  </si>
  <si>
    <t>KARANGASEM</t>
  </si>
  <si>
    <t>KUNDEN</t>
  </si>
  <si>
    <t>PURON</t>
  </si>
  <si>
    <t>MALANGAN</t>
  </si>
  <si>
    <t>LENGKING</t>
  </si>
  <si>
    <t>NGASINAN</t>
  </si>
  <si>
    <t>TAWANGSARI</t>
  </si>
  <si>
    <t>PUNDUNGREJO</t>
  </si>
  <si>
    <t>WATUBONANG</t>
  </si>
  <si>
    <t>KEDUNGJAMBAL</t>
  </si>
  <si>
    <t>GRAJEGAN</t>
  </si>
  <si>
    <t>LOROG</t>
  </si>
  <si>
    <t>KATEGUHAN</t>
  </si>
  <si>
    <t>DALANGAN</t>
  </si>
  <si>
    <t>POJOK</t>
  </si>
  <si>
    <t>TANGKISAN</t>
  </si>
  <si>
    <t>PONOWAREN</t>
  </si>
  <si>
    <t>MAJASTO</t>
  </si>
  <si>
    <t>TAMBAKBOYO</t>
  </si>
  <si>
    <t>KENEP</t>
  </si>
  <si>
    <t>BANMATI</t>
  </si>
  <si>
    <t>MANDAN</t>
  </si>
  <si>
    <t>BEGAJAH</t>
  </si>
  <si>
    <t>GAYAM</t>
  </si>
  <si>
    <t>JOHO</t>
  </si>
  <si>
    <t>JETIS</t>
  </si>
  <si>
    <t>COMBONGAN</t>
  </si>
  <si>
    <t>KRIWEN</t>
  </si>
  <si>
    <t>BULAKAN</t>
  </si>
  <si>
    <t>DUKUH</t>
  </si>
  <si>
    <t>BULAKREJO</t>
  </si>
  <si>
    <t>SONOREJO</t>
  </si>
  <si>
    <t>NGUTER</t>
  </si>
  <si>
    <t>TANJUNGREJO</t>
  </si>
  <si>
    <t>JANGGLENGAN</t>
  </si>
  <si>
    <t>SERUT</t>
  </si>
  <si>
    <t>JURON</t>
  </si>
  <si>
    <t>CELEP</t>
  </si>
  <si>
    <t>PENGKOL</t>
  </si>
  <si>
    <t>GUPIT</t>
  </si>
  <si>
    <t>PLESAN</t>
  </si>
  <si>
    <t>KEDUNGWINONG</t>
  </si>
  <si>
    <t>BARAN</t>
  </si>
  <si>
    <t>DALEMAN</t>
  </si>
  <si>
    <t>LAWU</t>
  </si>
  <si>
    <t>TANJUNG</t>
  </si>
  <si>
    <t>PONDOK</t>
  </si>
  <si>
    <t>KEPUH</t>
  </si>
  <si>
    <t>BENDOSARI</t>
  </si>
  <si>
    <t>JOMBOR</t>
  </si>
  <si>
    <t>TORIYO</t>
  </si>
  <si>
    <t>MULUR</t>
  </si>
  <si>
    <t>JAGAN</t>
  </si>
  <si>
    <t>MANISHARJO</t>
  </si>
  <si>
    <t>CABEYAN</t>
  </si>
  <si>
    <t>PUHGOGOR</t>
  </si>
  <si>
    <t>PALUHOMBO</t>
  </si>
  <si>
    <t>MOJOREJO</t>
  </si>
  <si>
    <t>MERTAN</t>
  </si>
  <si>
    <t>SUGIHAN</t>
  </si>
  <si>
    <t>SIDOREJO</t>
  </si>
  <si>
    <t>POLOKARTO</t>
  </si>
  <si>
    <t>PRANAN</t>
  </si>
  <si>
    <t>BUGEL</t>
  </si>
  <si>
    <t>NGOMBAKAN</t>
  </si>
  <si>
    <t>BAKALAN</t>
  </si>
  <si>
    <t>GODOG</t>
  </si>
  <si>
    <t>KEMASAN</t>
  </si>
  <si>
    <t>KENOKOREJO</t>
  </si>
  <si>
    <t>TEPISARI</t>
  </si>
  <si>
    <t>REJOSARI</t>
  </si>
  <si>
    <t>MRANGGEN</t>
  </si>
  <si>
    <t>WONOREJO</t>
  </si>
  <si>
    <t>JATISOBO</t>
  </si>
  <si>
    <t>KAYUAPAK</t>
  </si>
  <si>
    <t>GENENGSARI</t>
  </si>
  <si>
    <t>MOJOLABAN</t>
  </si>
  <si>
    <t>LABAN</t>
  </si>
  <si>
    <t>TEGALMADE</t>
  </si>
  <si>
    <t>WIRUN</t>
  </si>
  <si>
    <t>BEKONANG</t>
  </si>
  <si>
    <t>CANGKOL</t>
  </si>
  <si>
    <t>KLUMPRIT</t>
  </si>
  <si>
    <t>KRAGILAN</t>
  </si>
  <si>
    <t>SAPEN</t>
  </si>
  <si>
    <t>DEMAKAN</t>
  </si>
  <si>
    <t>PLUMBON</t>
  </si>
  <si>
    <t>GADINGAN</t>
  </si>
  <si>
    <t>PALUR</t>
  </si>
  <si>
    <t>TRIYAGAN</t>
  </si>
  <si>
    <t>PANDEYAN</t>
  </si>
  <si>
    <t>TELUKAN</t>
  </si>
  <si>
    <t>PARANGJORO</t>
  </si>
  <si>
    <t>LANGENHARJO</t>
  </si>
  <si>
    <t>GEDANGAN</t>
  </si>
  <si>
    <t>MADEGONDO</t>
  </si>
  <si>
    <t>KADOKAN</t>
  </si>
  <si>
    <t>KWARASAN</t>
  </si>
  <si>
    <t>SANGGRAHAN</t>
  </si>
  <si>
    <t>MANANG</t>
  </si>
  <si>
    <t>BANARAN</t>
  </si>
  <si>
    <t>CEMANI</t>
  </si>
  <si>
    <t>BAKI</t>
  </si>
  <si>
    <t>NGROMBO</t>
  </si>
  <si>
    <t>MANCASAN</t>
  </si>
  <si>
    <t>GEDONGAN</t>
  </si>
  <si>
    <t>BENTAKAN</t>
  </si>
  <si>
    <t>KUDU</t>
  </si>
  <si>
    <t>KADILANGU</t>
  </si>
  <si>
    <t>BAKIPANDEYAN</t>
  </si>
  <si>
    <t>MENURAN</t>
  </si>
  <si>
    <t>DUWET</t>
  </si>
  <si>
    <t>SIWAL</t>
  </si>
  <si>
    <t>WARU</t>
  </si>
  <si>
    <t>PURBAYAN</t>
  </si>
  <si>
    <t>GATAK</t>
  </si>
  <si>
    <t>SANGGUNG</t>
  </si>
  <si>
    <t>KAGOKAN</t>
  </si>
  <si>
    <t>BLIMBING</t>
  </si>
  <si>
    <t>GENENG</t>
  </si>
  <si>
    <t>JATI</t>
  </si>
  <si>
    <t>TROSEMI</t>
  </si>
  <si>
    <t>LUWANG</t>
  </si>
  <si>
    <t>KLASEMAN</t>
  </si>
  <si>
    <t>TEMPEL</t>
  </si>
  <si>
    <t>SRATEN</t>
  </si>
  <si>
    <t>WIRONANGGAN</t>
  </si>
  <si>
    <t>TRANGSAN</t>
  </si>
  <si>
    <t>MAYANG</t>
  </si>
  <si>
    <t>KARTASURA</t>
  </si>
  <si>
    <t>NGADIREJO</t>
  </si>
  <si>
    <t>PUCANGAN</t>
  </si>
  <si>
    <t>NGEMPLAK</t>
  </si>
  <si>
    <t>GUMPANG</t>
  </si>
  <si>
    <t>MAKAMHAJI</t>
  </si>
  <si>
    <t>PABELAN</t>
  </si>
  <si>
    <t>GONILAN</t>
  </si>
  <si>
    <t>SINGOPURAN</t>
  </si>
  <si>
    <t>NGABEYAN</t>
  </si>
  <si>
    <t>WIROGUNAN</t>
  </si>
  <si>
    <t>KERTONATAN</t>
  </si>
  <si>
    <t>Jumlah Perpindahan dan Kedatangan Penduduk Antar Kab/Kota Semester 1 Tahun 2025</t>
  </si>
  <si>
    <t>Kabupaten/Kota : 33.11 SUKOHARJO</t>
  </si>
  <si>
    <t>Kecamatan : 33.11.01 WERU</t>
  </si>
  <si>
    <t>Pindah Antar Kab./Kota</t>
  </si>
  <si>
    <t>Datang Antar Kab./Kota</t>
  </si>
  <si>
    <t>Laki-laki</t>
  </si>
  <si>
    <t>Perempuan</t>
  </si>
  <si>
    <t>Jumlah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</si>
  <si>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</si>
  <si>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</si>
  <si>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</si>
  <si>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</si>
  <si>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</si>
  <si>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</si>
  <si>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</si>
  <si>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</si>
  <si>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</si>
  <si>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</si>
  <si>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</si>
  <si>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</si>
  <si>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</si>
  <si>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1001</t>
  </si>
  <si>
    <t>1002</t>
  </si>
  <si>
    <t>1003</t>
  </si>
  <si>
    <t>1004</t>
  </si>
  <si>
    <t>1005</t>
  </si>
  <si>
    <t>1006</t>
  </si>
  <si>
    <t>1007</t>
  </si>
  <si>
    <t>1008</t>
  </si>
  <si>
    <t>1009</t>
  </si>
  <si>
    <t>1010</t>
  </si>
  <si>
    <t>1011</t>
  </si>
  <si>
    <t>1012</t>
  </si>
  <si>
    <t>1013</t>
  </si>
  <si>
    <t>1014</t>
  </si>
  <si>
    <t>2014</t>
  </si>
  <si>
    <t>2015</t>
  </si>
  <si>
    <t>2016</t>
  </si>
  <si>
    <t>2017</t>
  </si>
  <si>
    <t>NO</t>
  </si>
  <si>
    <t>%</t>
  </si>
  <si>
    <t>Desa/Kel</t>
  </si>
  <si>
    <t>TOTAL</t>
  </si>
  <si>
    <t>Kecamatan</t>
  </si>
  <si>
    <t>Kecamatan : 33.11.02 BULU</t>
  </si>
  <si>
    <t>Kecamatan : 33.11.03 TAWANGSARI</t>
  </si>
  <si>
    <t>Kecamatan : 33.11.04 SUKOHARJO</t>
  </si>
  <si>
    <t>Kecamatan : 33.11.05 NGUTER</t>
  </si>
  <si>
    <t>Kecamatan : 33.11.06 BENDOSARI</t>
  </si>
  <si>
    <t>Kecamatan : 33.11.07 POLOKARTO</t>
  </si>
  <si>
    <t>Kecamatan : 33.11.08 MOJOLABAN</t>
  </si>
  <si>
    <t>Kecamatan : 33.11.09 GROGOL</t>
  </si>
  <si>
    <t>Kecamatan : 33.11.10 BAKI</t>
  </si>
  <si>
    <t>Kecamatan : 33.11.11 GATAK</t>
  </si>
  <si>
    <t>Kecamatan : 33.11.12 KARTASURA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</si>
</sst>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</font>
    <font>
      <sz val="11"/>
      <color theme="1"/>
      <name val="Calibri"/>
      <family val="2"/>
    </font>
    <font>
      <b/>
      <sz val="14"/>
      <color indexed="8"/>
      <name val="Calibri"/>
      <family val="2"/>
    </font>
    <font>
      <b/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3" fontId="0" fillId="0" borderId="1" xfId="0" applyNumberFormat="1" applyBorder="1"/>
    <xf numFmtId="0" fontId="0" fillId="0" borderId="0" xfId="0" applyFont="1" applyFill="1"/>
    <xf numFmtId="0" fontId="0" fillId="0" borderId="0" xfId="0" applyFont="1" applyFill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/>
    <xf numFmtId="0" fontId="0" fillId="0" borderId="1" xfId="0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3" fontId="3" fillId="2" borderId="1" xfId="0" applyNumberFormat="1" applyFont="1" applyFill="1" applyBorder="1"/>
    <xf numFmtId="0" fontId="3" fillId="0" borderId="0" xfId="0" applyFont="1" applyAlignment="1"/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10" fontId="3" fillId="2" borderId="1" xfId="1" applyNumberFormat="1" applyFont="1" applyFill="1" applyBorder="1"/>
    <xf numFmtId="10" fontId="0" fillId="0" borderId="1" xfId="1" applyNumberFormat="1" applyFont="1" applyBorder="1"/>
    <xf numFmtId="0" fontId="2" fillId="3" borderId="1" xfId="0" applyFont="1" applyFill="1" applyBorder="1" applyAlignment="1">
      <alignment horizontal="center" vertical="center" wrapText="1"/>
    </xf>
    <xf numFmtId="3" fontId="0" fillId="0" borderId="1" xfId="0" applyNumberFormat="1" applyFont="1" applyFill="1" applyBorder="1"/>
    <xf numFmtId="10" fontId="1" fillId="0" borderId="1" xfId="1" applyNumberFormat="1" applyFont="1" applyFill="1" applyBorder="1"/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O188"/>
  <sheetViews>
    <sheetView workbookViewId="0">
      <selection activeCell="A21" sqref="A21:C21"/>
    </sheetView>
  </sheetViews>
  <sheetFormatPr defaultRowHeight="15" x14ac:dyDescent="0.25"/>
  <cols>
    <col min="1" max="1" width="4.85546875" style="5" customWidth="1"/>
    <col min="2" max="2" width="8.7109375" style="1" customWidth="1"/>
    <col min="3" max="3" width="16.5703125" bestFit="1" customWidth="1"/>
    <col min="4" max="5" width="10.7109375" customWidth="1"/>
    <col min="6" max="7" width="12.7109375" customWidth="1"/>
    <col min="8" max="11" width="10.7109375" customWidth="1"/>
    <col min="12" max="13" width="12.7109375" customWidth="1"/>
    <col min="14" max="14" width="10.7109375" customWidth="1"/>
    <col min="15" max="16384" width="9.140625" style="4"/>
  </cols>
  <sheetData>
    <row r="1" spans="1:15" ht="24.75" customHeight="1" x14ac:dyDescent="0.25">
      <c r="A1" s="19" t="s">
        <v>175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</row>
    <row r="3" spans="1:15" ht="15" customHeight="1" x14ac:dyDescent="0.25">
      <c r="A3" s="12" t="s">
        <v>176</v>
      </c>
      <c r="B3" s="12"/>
      <c r="C3" s="12"/>
      <c r="D3" s="12"/>
    </row>
    <row r="4" spans="1:15" ht="15" customHeight="1" x14ac:dyDescent="0.25">
      <c r="A4" s="12"/>
      <c r="B4" s="12"/>
      <c r="C4" s="12"/>
      <c r="D4" s="12"/>
    </row>
    <row r="5" spans="1:15" ht="15" customHeight="1" x14ac:dyDescent="0.25"/>
    <row r="6" spans="1:15" s="5" customFormat="1" ht="15" customHeight="1" x14ac:dyDescent="0.25">
      <c r="A6" s="22" t="s">
        <v>214</v>
      </c>
      <c r="B6" s="22" t="s">
        <v>0</v>
      </c>
      <c r="C6" s="22" t="s">
        <v>1</v>
      </c>
      <c r="D6" s="10" t="s">
        <v>178</v>
      </c>
      <c r="E6" s="10"/>
      <c r="F6" s="10"/>
      <c r="G6" s="10"/>
      <c r="H6" s="10"/>
      <c r="I6" s="10"/>
      <c r="J6" s="10" t="s">
        <v>179</v>
      </c>
      <c r="K6" s="10"/>
      <c r="L6" s="10"/>
      <c r="M6" s="10"/>
      <c r="N6" s="10"/>
      <c r="O6" s="10"/>
    </row>
    <row r="7" spans="1:15" s="5" customFormat="1" ht="15" customHeight="1" x14ac:dyDescent="0.25">
      <c r="A7" s="23"/>
      <c r="B7" s="23"/>
      <c r="C7" s="23"/>
      <c r="D7" s="13" t="s">
        <v>180</v>
      </c>
      <c r="E7" s="15"/>
      <c r="F7" s="13" t="s">
        <v>181</v>
      </c>
      <c r="G7" s="15"/>
      <c r="H7" s="13" t="s">
        <v>182</v>
      </c>
      <c r="I7" s="15"/>
      <c r="J7" s="13" t="s">
        <v>180</v>
      </c>
      <c r="K7" s="15"/>
      <c r="L7" s="13" t="s">
        <v>181</v>
      </c>
      <c r="M7" s="15"/>
      <c r="N7" s="13" t="s">
        <v>182</v>
      </c>
      <c r="O7" s="15"/>
    </row>
    <row r="8" spans="1:15" s="5" customFormat="1" ht="15" customHeight="1" x14ac:dyDescent="0.25">
      <c r="A8" s="24"/>
      <c r="B8" s="24"/>
      <c r="C8" s="24"/>
      <c r="D8" s="16" t="s">
        <v>182</v>
      </c>
      <c r="E8" s="9" t="s">
        <v>215</v>
      </c>
      <c r="F8" s="16" t="s">
        <v>182</v>
      </c>
      <c r="G8" s="9" t="s">
        <v>215</v>
      </c>
      <c r="H8" s="9" t="s">
        <v>218</v>
      </c>
      <c r="I8" s="9" t="s">
        <v>215</v>
      </c>
      <c r="J8" s="16" t="s">
        <v>182</v>
      </c>
      <c r="K8" s="9" t="s">
        <v>215</v>
      </c>
      <c r="L8" s="16" t="s">
        <v>182</v>
      </c>
      <c r="M8" s="9" t="s">
        <v>215</v>
      </c>
      <c r="N8" s="9" t="s">
        <v>218</v>
      </c>
      <c r="O8" s="9" t="s">
        <v>215</v>
      </c>
    </row>
    <row r="9" spans="1:15" x14ac:dyDescent="0.25">
      <c r="A9" s="6">
        <v>1</v>
      </c>
      <c r="B9" s="6" t="s">
        <v>2</v>
      </c>
      <c r="C9" s="7" t="s">
        <v>15</v>
      </c>
      <c r="D9" s="20">
        <v>55</v>
      </c>
      <c r="E9" s="21">
        <f>IFERROR(D9/D$21,0)</f>
        <v>4.9151027703306524E-2</v>
      </c>
      <c r="F9" s="20">
        <v>62</v>
      </c>
      <c r="G9" s="21">
        <f>IFERROR(F9/F$21,0)</f>
        <v>4.6476761619190406E-2</v>
      </c>
      <c r="H9" s="20">
        <f>SUM(D9,F9)</f>
        <v>117</v>
      </c>
      <c r="I9" s="21">
        <f>IFERROR(H9/H$21,0)</f>
        <v>4.7696697920913168E-2</v>
      </c>
      <c r="J9" s="20">
        <v>47</v>
      </c>
      <c r="K9" s="21">
        <f>IFERROR(J9/J$21,0)</f>
        <v>4.003407155025554E-2</v>
      </c>
      <c r="L9" s="20">
        <v>66</v>
      </c>
      <c r="M9" s="21">
        <f>IFERROR(L9/L$21,0)</f>
        <v>4.5993031358885016E-2</v>
      </c>
      <c r="N9" s="20">
        <f t="shared" ref="N9:N13" si="0">SUM(J9,L9)</f>
        <v>113</v>
      </c>
      <c r="O9" s="21">
        <f>IFERROR(N9/N$21,0)</f>
        <v>4.3311613645074742E-2</v>
      </c>
    </row>
    <row r="10" spans="1:15" x14ac:dyDescent="0.25">
      <c r="A10" s="6">
        <v>2</v>
      </c>
      <c r="B10" s="6" t="s">
        <v>3</v>
      </c>
      <c r="C10" s="7" t="s">
        <v>28</v>
      </c>
      <c r="D10" s="20">
        <v>32</v>
      </c>
      <c r="E10" s="21">
        <f t="shared" ref="E10:G20" si="1">IFERROR(D10/D$21,0)</f>
        <v>2.8596961572832886E-2</v>
      </c>
      <c r="F10" s="20">
        <v>22</v>
      </c>
      <c r="G10" s="21">
        <f t="shared" si="1"/>
        <v>1.6491754122938532E-2</v>
      </c>
      <c r="H10" s="20">
        <f t="shared" ref="H9:H13" si="2">SUM(D10,F10)</f>
        <v>54</v>
      </c>
      <c r="I10" s="21">
        <f t="shared" ref="I10" si="3">IFERROR(H10/H$21,0)</f>
        <v>2.2013860578883E-2</v>
      </c>
      <c r="J10" s="20">
        <v>39</v>
      </c>
      <c r="K10" s="21">
        <f t="shared" ref="K10" si="4">IFERROR(J10/J$21,0)</f>
        <v>3.3219761499148209E-2</v>
      </c>
      <c r="L10" s="20">
        <v>43</v>
      </c>
      <c r="M10" s="21">
        <f t="shared" ref="M10" si="5">IFERROR(L10/L$21,0)</f>
        <v>2.9965156794425088E-2</v>
      </c>
      <c r="N10" s="20">
        <f t="shared" si="0"/>
        <v>82</v>
      </c>
      <c r="O10" s="21">
        <f t="shared" ref="O10" si="6">IFERROR(N10/N$21,0)</f>
        <v>3.1429666538903792E-2</v>
      </c>
    </row>
    <row r="11" spans="1:15" x14ac:dyDescent="0.25">
      <c r="A11" s="6">
        <v>3</v>
      </c>
      <c r="B11" s="6" t="s">
        <v>4</v>
      </c>
      <c r="C11" s="7" t="s">
        <v>40</v>
      </c>
      <c r="D11" s="20">
        <v>46</v>
      </c>
      <c r="E11" s="21">
        <f t="shared" si="1"/>
        <v>4.1108132260947276E-2</v>
      </c>
      <c r="F11" s="20">
        <v>62</v>
      </c>
      <c r="G11" s="21">
        <f t="shared" si="1"/>
        <v>4.6476761619190406E-2</v>
      </c>
      <c r="H11" s="20">
        <f t="shared" si="2"/>
        <v>108</v>
      </c>
      <c r="I11" s="21">
        <f t="shared" ref="I11" si="7">IFERROR(H11/H$21,0)</f>
        <v>4.4027721157766E-2</v>
      </c>
      <c r="J11" s="20">
        <v>45</v>
      </c>
      <c r="K11" s="21">
        <f t="shared" ref="K11" si="8">IFERROR(J11/J$21,0)</f>
        <v>3.8330494037478707E-2</v>
      </c>
      <c r="L11" s="20">
        <v>60</v>
      </c>
      <c r="M11" s="21">
        <f t="shared" ref="M11" si="9">IFERROR(L11/L$21,0)</f>
        <v>4.1811846689895474E-2</v>
      </c>
      <c r="N11" s="20">
        <f t="shared" si="0"/>
        <v>105</v>
      </c>
      <c r="O11" s="21">
        <f t="shared" ref="O11" si="10">IFERROR(N11/N$21,0)</f>
        <v>4.0245304714449981E-2</v>
      </c>
    </row>
    <row r="12" spans="1:15" x14ac:dyDescent="0.25">
      <c r="A12" s="6">
        <v>4</v>
      </c>
      <c r="B12" s="6" t="s">
        <v>5</v>
      </c>
      <c r="C12" s="7" t="s">
        <v>14</v>
      </c>
      <c r="D12" s="20">
        <v>79</v>
      </c>
      <c r="E12" s="21">
        <f t="shared" si="1"/>
        <v>7.0598748882931189E-2</v>
      </c>
      <c r="F12" s="20">
        <v>106</v>
      </c>
      <c r="G12" s="21">
        <f t="shared" si="1"/>
        <v>7.9460269865067462E-2</v>
      </c>
      <c r="H12" s="20">
        <f t="shared" si="2"/>
        <v>185</v>
      </c>
      <c r="I12" s="21">
        <f t="shared" ref="I12" si="11">IFERROR(H12/H$21,0)</f>
        <v>7.5417855686913976E-2</v>
      </c>
      <c r="J12" s="20">
        <v>123</v>
      </c>
      <c r="K12" s="21">
        <f t="shared" ref="K12" si="12">IFERROR(J12/J$21,0)</f>
        <v>0.10477001703577513</v>
      </c>
      <c r="L12" s="20">
        <v>124</v>
      </c>
      <c r="M12" s="21">
        <f t="shared" ref="M12" si="13">IFERROR(L12/L$21,0)</f>
        <v>8.6411149825783976E-2</v>
      </c>
      <c r="N12" s="20">
        <f t="shared" si="0"/>
        <v>247</v>
      </c>
      <c r="O12" s="21">
        <f t="shared" ref="O12" si="14">IFERROR(N12/N$21,0)</f>
        <v>9.4672288233039484E-2</v>
      </c>
    </row>
    <row r="13" spans="1:15" x14ac:dyDescent="0.25">
      <c r="A13" s="6">
        <v>5</v>
      </c>
      <c r="B13" s="6" t="s">
        <v>6</v>
      </c>
      <c r="C13" s="7" t="s">
        <v>66</v>
      </c>
      <c r="D13" s="20">
        <v>59</v>
      </c>
      <c r="E13" s="21">
        <f t="shared" si="1"/>
        <v>5.2725647899910633E-2</v>
      </c>
      <c r="F13" s="20">
        <v>60</v>
      </c>
      <c r="G13" s="21">
        <f t="shared" si="1"/>
        <v>4.4977511244377814E-2</v>
      </c>
      <c r="H13" s="20">
        <f t="shared" si="2"/>
        <v>119</v>
      </c>
      <c r="I13" s="21">
        <f t="shared" ref="I13" si="15">IFERROR(H13/H$21,0)</f>
        <v>4.8512026090501426E-2</v>
      </c>
      <c r="J13" s="20">
        <v>65</v>
      </c>
      <c r="K13" s="21">
        <f t="shared" ref="K13" si="16">IFERROR(J13/J$21,0)</f>
        <v>5.536626916524702E-2</v>
      </c>
      <c r="L13" s="20">
        <v>67</v>
      </c>
      <c r="M13" s="21">
        <f t="shared" ref="M13" si="17">IFERROR(L13/L$21,0)</f>
        <v>4.6689895470383276E-2</v>
      </c>
      <c r="N13" s="20">
        <f t="shared" si="0"/>
        <v>132</v>
      </c>
      <c r="O13" s="21">
        <f t="shared" ref="O13" si="18">IFERROR(N13/N$21,0)</f>
        <v>5.0594097355308544E-2</v>
      </c>
    </row>
    <row r="14" spans="1:15" x14ac:dyDescent="0.25">
      <c r="A14" s="6">
        <v>6</v>
      </c>
      <c r="B14" s="6" t="s">
        <v>7</v>
      </c>
      <c r="C14" s="7" t="s">
        <v>82</v>
      </c>
      <c r="D14" s="20">
        <v>61</v>
      </c>
      <c r="E14" s="21">
        <f t="shared" si="1"/>
        <v>5.4512957998212687E-2</v>
      </c>
      <c r="F14" s="20">
        <v>81</v>
      </c>
      <c r="G14" s="21">
        <f t="shared" si="1"/>
        <v>6.0719640179910044E-2</v>
      </c>
      <c r="H14" s="20">
        <f t="shared" ref="H14:H17" si="19">SUM(D14,F14)</f>
        <v>142</v>
      </c>
      <c r="I14" s="21">
        <f t="shared" ref="I14" si="20">IFERROR(H14/H$21,0)</f>
        <v>5.7888300040766408E-2</v>
      </c>
      <c r="J14" s="20">
        <v>78</v>
      </c>
      <c r="K14" s="21">
        <f t="shared" ref="K14" si="21">IFERROR(J14/J$21,0)</f>
        <v>6.6439522998296419E-2</v>
      </c>
      <c r="L14" s="20">
        <v>72</v>
      </c>
      <c r="M14" s="21">
        <f t="shared" ref="M14" si="22">IFERROR(L14/L$21,0)</f>
        <v>5.0174216027874564E-2</v>
      </c>
      <c r="N14" s="20">
        <f t="shared" ref="N14:N17" si="23">SUM(J14,L14)</f>
        <v>150</v>
      </c>
      <c r="O14" s="21">
        <f t="shared" ref="O14" si="24">IFERROR(N14/N$21,0)</f>
        <v>5.7493292449214257E-2</v>
      </c>
    </row>
    <row r="15" spans="1:15" x14ac:dyDescent="0.25">
      <c r="A15" s="6">
        <v>7</v>
      </c>
      <c r="B15" s="6" t="s">
        <v>8</v>
      </c>
      <c r="C15" s="7" t="s">
        <v>95</v>
      </c>
      <c r="D15" s="20">
        <v>84</v>
      </c>
      <c r="E15" s="21">
        <f t="shared" si="1"/>
        <v>7.5067024128686322E-2</v>
      </c>
      <c r="F15" s="20">
        <v>98</v>
      </c>
      <c r="G15" s="21">
        <f t="shared" si="1"/>
        <v>7.3463268365817097E-2</v>
      </c>
      <c r="H15" s="20">
        <f t="shared" si="19"/>
        <v>182</v>
      </c>
      <c r="I15" s="21">
        <f t="shared" ref="I15" si="25">IFERROR(H15/H$21,0)</f>
        <v>7.4194863432531594E-2</v>
      </c>
      <c r="J15" s="20">
        <v>86</v>
      </c>
      <c r="K15" s="21">
        <f t="shared" ref="K15" si="26">IFERROR(J15/J$21,0)</f>
        <v>7.3253833049403749E-2</v>
      </c>
      <c r="L15" s="20">
        <v>132</v>
      </c>
      <c r="M15" s="21">
        <f t="shared" ref="M15" si="27">IFERROR(L15/L$21,0)</f>
        <v>9.1986062717770031E-2</v>
      </c>
      <c r="N15" s="20">
        <f t="shared" si="23"/>
        <v>218</v>
      </c>
      <c r="O15" s="21">
        <f t="shared" ref="O15" si="28">IFERROR(N15/N$21,0)</f>
        <v>8.3556918359524723E-2</v>
      </c>
    </row>
    <row r="16" spans="1:15" x14ac:dyDescent="0.25">
      <c r="A16" s="6">
        <v>8</v>
      </c>
      <c r="B16" s="6" t="s">
        <v>9</v>
      </c>
      <c r="C16" s="7" t="s">
        <v>110</v>
      </c>
      <c r="D16" s="20">
        <v>161</v>
      </c>
      <c r="E16" s="21">
        <f t="shared" si="1"/>
        <v>0.14387846291331546</v>
      </c>
      <c r="F16" s="20">
        <v>188</v>
      </c>
      <c r="G16" s="21">
        <f t="shared" si="1"/>
        <v>0.1409295352323838</v>
      </c>
      <c r="H16" s="20">
        <f t="shared" si="19"/>
        <v>349</v>
      </c>
      <c r="I16" s="21">
        <f t="shared" ref="I16" si="29">IFERROR(H16/H$21,0)</f>
        <v>0.14227476559315125</v>
      </c>
      <c r="J16" s="20">
        <v>125</v>
      </c>
      <c r="K16" s="21">
        <f t="shared" ref="K16" si="30">IFERROR(J16/J$21,0)</f>
        <v>0.10647359454855196</v>
      </c>
      <c r="L16" s="20">
        <v>139</v>
      </c>
      <c r="M16" s="21">
        <f t="shared" ref="M16" si="31">IFERROR(L16/L$21,0)</f>
        <v>9.6864111498257841E-2</v>
      </c>
      <c r="N16" s="20">
        <f t="shared" si="23"/>
        <v>264</v>
      </c>
      <c r="O16" s="21">
        <f t="shared" ref="O16" si="32">IFERROR(N16/N$21,0)</f>
        <v>0.10118819471061709</v>
      </c>
    </row>
    <row r="17" spans="1:15" x14ac:dyDescent="0.25">
      <c r="A17" s="6">
        <v>9</v>
      </c>
      <c r="B17" s="6" t="s">
        <v>10</v>
      </c>
      <c r="C17" s="7" t="s">
        <v>16</v>
      </c>
      <c r="D17" s="20">
        <v>192</v>
      </c>
      <c r="E17" s="21">
        <f t="shared" si="1"/>
        <v>0.17158176943699732</v>
      </c>
      <c r="F17" s="20">
        <v>211</v>
      </c>
      <c r="G17" s="21">
        <f t="shared" si="1"/>
        <v>0.15817091454272864</v>
      </c>
      <c r="H17" s="20">
        <f t="shared" si="19"/>
        <v>403</v>
      </c>
      <c r="I17" s="21">
        <f t="shared" ref="I17" si="33">IFERROR(H17/H$21,0)</f>
        <v>0.16428862617203424</v>
      </c>
      <c r="J17" s="20">
        <v>175</v>
      </c>
      <c r="K17" s="21">
        <f t="shared" ref="K17" si="34">IFERROR(J17/J$21,0)</f>
        <v>0.14906303236797275</v>
      </c>
      <c r="L17" s="20">
        <v>240</v>
      </c>
      <c r="M17" s="21">
        <f t="shared" ref="M17" si="35">IFERROR(L17/L$21,0)</f>
        <v>0.1672473867595819</v>
      </c>
      <c r="N17" s="20">
        <f t="shared" si="23"/>
        <v>415</v>
      </c>
      <c r="O17" s="21">
        <f t="shared" ref="O17" si="36">IFERROR(N17/N$21,0)</f>
        <v>0.15906477577615946</v>
      </c>
    </row>
    <row r="18" spans="1:15" x14ac:dyDescent="0.25">
      <c r="A18" s="6">
        <v>10</v>
      </c>
      <c r="B18" s="6" t="s">
        <v>11</v>
      </c>
      <c r="C18" s="7" t="s">
        <v>136</v>
      </c>
      <c r="D18" s="20">
        <v>84</v>
      </c>
      <c r="E18" s="21">
        <f t="shared" si="1"/>
        <v>7.5067024128686322E-2</v>
      </c>
      <c r="F18" s="20">
        <v>116</v>
      </c>
      <c r="G18" s="21">
        <f t="shared" si="1"/>
        <v>8.6956521739130432E-2</v>
      </c>
      <c r="H18" s="20">
        <f t="shared" ref="H18:H20" si="37">SUM(D18,F18)</f>
        <v>200</v>
      </c>
      <c r="I18" s="21">
        <f t="shared" ref="I18" si="38">IFERROR(H18/H$21,0)</f>
        <v>8.1532816958825929E-2</v>
      </c>
      <c r="J18" s="20">
        <v>131</v>
      </c>
      <c r="K18" s="21">
        <f t="shared" ref="K18" si="39">IFERROR(J18/J$21,0)</f>
        <v>0.11158432708688246</v>
      </c>
      <c r="L18" s="20">
        <v>157</v>
      </c>
      <c r="M18" s="21">
        <f t="shared" ref="M18" si="40">IFERROR(L18/L$21,0)</f>
        <v>0.10940766550522649</v>
      </c>
      <c r="N18" s="20">
        <f t="shared" ref="N18:N20" si="41">SUM(J18,L18)</f>
        <v>288</v>
      </c>
      <c r="O18" s="21">
        <f t="shared" ref="O18" si="42">IFERROR(N18/N$21,0)</f>
        <v>0.11038712150249137</v>
      </c>
    </row>
    <row r="19" spans="1:15" x14ac:dyDescent="0.25">
      <c r="A19" s="6">
        <v>11</v>
      </c>
      <c r="B19" s="6" t="s">
        <v>12</v>
      </c>
      <c r="C19" s="7" t="s">
        <v>149</v>
      </c>
      <c r="D19" s="20">
        <v>62</v>
      </c>
      <c r="E19" s="21">
        <f t="shared" si="1"/>
        <v>5.5406613047363718E-2</v>
      </c>
      <c r="F19" s="20">
        <v>91</v>
      </c>
      <c r="G19" s="21">
        <f t="shared" si="1"/>
        <v>6.8215892053973007E-2</v>
      </c>
      <c r="H19" s="20">
        <f t="shared" si="37"/>
        <v>153</v>
      </c>
      <c r="I19" s="21">
        <f t="shared" ref="I19" si="43">IFERROR(H19/H$21,0)</f>
        <v>6.2372604973501833E-2</v>
      </c>
      <c r="J19" s="20">
        <v>89</v>
      </c>
      <c r="K19" s="21">
        <f t="shared" ref="K19" si="44">IFERROR(J19/J$21,0)</f>
        <v>7.5809199318568998E-2</v>
      </c>
      <c r="L19" s="20">
        <v>100</v>
      </c>
      <c r="M19" s="21">
        <f t="shared" ref="M19" si="45">IFERROR(L19/L$21,0)</f>
        <v>6.968641114982578E-2</v>
      </c>
      <c r="N19" s="20">
        <f t="shared" si="41"/>
        <v>189</v>
      </c>
      <c r="O19" s="21">
        <f t="shared" ref="O19" si="46">IFERROR(N19/N$21,0)</f>
        <v>7.2441548486009963E-2</v>
      </c>
    </row>
    <row r="20" spans="1:15" x14ac:dyDescent="0.25">
      <c r="A20" s="6">
        <v>12</v>
      </c>
      <c r="B20" s="6" t="s">
        <v>13</v>
      </c>
      <c r="C20" s="7" t="s">
        <v>163</v>
      </c>
      <c r="D20" s="20">
        <v>204</v>
      </c>
      <c r="E20" s="21">
        <f t="shared" si="1"/>
        <v>0.18230563002680966</v>
      </c>
      <c r="F20" s="20">
        <v>237</v>
      </c>
      <c r="G20" s="21">
        <f t="shared" si="1"/>
        <v>0.17766116941529236</v>
      </c>
      <c r="H20" s="20">
        <f t="shared" si="37"/>
        <v>441</v>
      </c>
      <c r="I20" s="21">
        <f t="shared" ref="I20" si="47">IFERROR(H20/H$21,0)</f>
        <v>0.17977986139421118</v>
      </c>
      <c r="J20" s="20">
        <v>171</v>
      </c>
      <c r="K20" s="21">
        <f t="shared" ref="K20" si="48">IFERROR(J20/J$21,0)</f>
        <v>0.14565587734241908</v>
      </c>
      <c r="L20" s="20">
        <v>235</v>
      </c>
      <c r="M20" s="21">
        <f t="shared" ref="M20" si="49">IFERROR(L20/L$21,0)</f>
        <v>0.16376306620209058</v>
      </c>
      <c r="N20" s="20">
        <f t="shared" si="41"/>
        <v>406</v>
      </c>
      <c r="O20" s="21">
        <f t="shared" ref="O20" si="50">IFERROR(N20/N$21,0)</f>
        <v>0.15561517822920659</v>
      </c>
    </row>
    <row r="21" spans="1:15" x14ac:dyDescent="0.25">
      <c r="A21" s="13" t="s">
        <v>217</v>
      </c>
      <c r="B21" s="14"/>
      <c r="C21" s="15"/>
      <c r="D21" s="11">
        <f>SUM(D9:D20)</f>
        <v>1119</v>
      </c>
      <c r="E21" s="17">
        <f>IFERROR(D21/$H21,0)</f>
        <v>0.45617611088463106</v>
      </c>
      <c r="F21" s="11">
        <f>SUM(F9:F20)</f>
        <v>1334</v>
      </c>
      <c r="G21" s="17">
        <f>IFERROR(F21/$H21,0)</f>
        <v>0.54382388911536894</v>
      </c>
      <c r="H21" s="11">
        <f>SUM(H9:H20)</f>
        <v>2453</v>
      </c>
      <c r="I21" s="17">
        <f>IFERROR(H21/$H21,0)</f>
        <v>1</v>
      </c>
      <c r="J21" s="11">
        <f>SUM(J9:J20)</f>
        <v>1174</v>
      </c>
      <c r="K21" s="17">
        <f>IFERROR(J21/$N21,0)</f>
        <v>0.44998083556918361</v>
      </c>
      <c r="L21" s="11">
        <f>SUM(L9:L20)</f>
        <v>1435</v>
      </c>
      <c r="M21" s="17">
        <f>IFERROR(L21/$N21,0)</f>
        <v>0.55001916443081644</v>
      </c>
      <c r="N21" s="11">
        <f>SUM(J21,L21)</f>
        <v>2609</v>
      </c>
      <c r="O21" s="17">
        <f>IFERROR(N21/$N21,0)</f>
        <v>1</v>
      </c>
    </row>
    <row r="22" spans="1:15" x14ac:dyDescent="0.25">
      <c r="B22" s="5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</row>
    <row r="23" spans="1:15" x14ac:dyDescent="0.25">
      <c r="B23" s="5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</row>
    <row r="25" spans="1:15" x14ac:dyDescent="0.25">
      <c r="B25" s="5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</row>
    <row r="26" spans="1:15" x14ac:dyDescent="0.25">
      <c r="B26" s="5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</row>
    <row r="27" spans="1:15" x14ac:dyDescent="0.25">
      <c r="B27" s="5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</row>
    <row r="28" spans="1:15" x14ac:dyDescent="0.25">
      <c r="B28" s="5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</row>
    <row r="29" spans="1:15" x14ac:dyDescent="0.25">
      <c r="B29" s="5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</row>
    <row r="30" spans="1:15" x14ac:dyDescent="0.25">
      <c r="B30" s="5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</row>
    <row r="31" spans="1:15" x14ac:dyDescent="0.25">
      <c r="B31" s="5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</row>
    <row r="32" spans="1:15" x14ac:dyDescent="0.25">
      <c r="B32" s="5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</row>
    <row r="33" spans="2:14" x14ac:dyDescent="0.25">
      <c r="B33" s="5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</row>
    <row r="34" spans="2:14" x14ac:dyDescent="0.25">
      <c r="B34" s="5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</row>
    <row r="35" spans="2:14" x14ac:dyDescent="0.25">
      <c r="B35" s="5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</row>
    <row r="36" spans="2:14" x14ac:dyDescent="0.25">
      <c r="B36" s="5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</row>
    <row r="38" spans="2:14" x14ac:dyDescent="0.25">
      <c r="B38" s="5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</row>
    <row r="39" spans="2:14" x14ac:dyDescent="0.25">
      <c r="B39" s="5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</row>
    <row r="40" spans="2:14" x14ac:dyDescent="0.25">
      <c r="B40" s="5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</row>
    <row r="41" spans="2:14" x14ac:dyDescent="0.25">
      <c r="B41" s="5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</row>
    <row r="42" spans="2:14" x14ac:dyDescent="0.25">
      <c r="B42" s="5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</row>
    <row r="43" spans="2:14" x14ac:dyDescent="0.25">
      <c r="B43" s="5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</row>
    <row r="44" spans="2:14" x14ac:dyDescent="0.25">
      <c r="B44" s="5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</row>
    <row r="45" spans="2:14" x14ac:dyDescent="0.25">
      <c r="B45" s="5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</row>
    <row r="46" spans="2:14" x14ac:dyDescent="0.25">
      <c r="B46" s="5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</row>
    <row r="47" spans="2:14" x14ac:dyDescent="0.25">
      <c r="B47" s="5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</row>
    <row r="48" spans="2:14" x14ac:dyDescent="0.25">
      <c r="B48" s="5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</row>
    <row r="49" spans="2:14" x14ac:dyDescent="0.25">
      <c r="B49" s="5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</row>
    <row r="51" spans="2:14" x14ac:dyDescent="0.25">
      <c r="B51" s="5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</row>
    <row r="52" spans="2:14" x14ac:dyDescent="0.25">
      <c r="B52" s="5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</row>
    <row r="53" spans="2:14" x14ac:dyDescent="0.25">
      <c r="B53" s="5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</row>
    <row r="54" spans="2:14" x14ac:dyDescent="0.25">
      <c r="B54" s="5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</row>
    <row r="55" spans="2:14" x14ac:dyDescent="0.25">
      <c r="B55" s="5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</row>
    <row r="56" spans="2:14" x14ac:dyDescent="0.25">
      <c r="B56" s="5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</row>
    <row r="57" spans="2:14" x14ac:dyDescent="0.25">
      <c r="B57" s="5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</row>
    <row r="58" spans="2:14" x14ac:dyDescent="0.25">
      <c r="B58" s="5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</row>
    <row r="59" spans="2:14" x14ac:dyDescent="0.25">
      <c r="B59" s="5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</row>
    <row r="60" spans="2:14" x14ac:dyDescent="0.25">
      <c r="B60" s="5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</row>
    <row r="61" spans="2:14" x14ac:dyDescent="0.25">
      <c r="B61" s="5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</row>
    <row r="62" spans="2:14" x14ac:dyDescent="0.25">
      <c r="B62" s="5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</row>
    <row r="63" spans="2:14" x14ac:dyDescent="0.25">
      <c r="B63" s="5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</row>
    <row r="64" spans="2:14" x14ac:dyDescent="0.25">
      <c r="B64" s="5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</row>
    <row r="66" spans="2:14" x14ac:dyDescent="0.25">
      <c r="B66" s="5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</row>
    <row r="67" spans="2:14" x14ac:dyDescent="0.25">
      <c r="B67" s="5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</row>
    <row r="68" spans="2:14" x14ac:dyDescent="0.25">
      <c r="B68" s="5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</row>
    <row r="69" spans="2:14" x14ac:dyDescent="0.25">
      <c r="B69" s="5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</row>
    <row r="70" spans="2:14" x14ac:dyDescent="0.25">
      <c r="B70" s="5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</row>
    <row r="71" spans="2:14" x14ac:dyDescent="0.25">
      <c r="B71" s="5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</row>
    <row r="72" spans="2:14" x14ac:dyDescent="0.25">
      <c r="B72" s="5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</row>
    <row r="73" spans="2:14" x14ac:dyDescent="0.25">
      <c r="B73" s="5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</row>
    <row r="74" spans="2:14" x14ac:dyDescent="0.25">
      <c r="B74" s="5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</row>
    <row r="75" spans="2:14" x14ac:dyDescent="0.25">
      <c r="B75" s="5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</row>
    <row r="76" spans="2:14" x14ac:dyDescent="0.25">
      <c r="B76" s="5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</row>
    <row r="77" spans="2:14" x14ac:dyDescent="0.25">
      <c r="B77" s="5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</row>
    <row r="78" spans="2:14" x14ac:dyDescent="0.25">
      <c r="B78" s="5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</row>
    <row r="79" spans="2:14" x14ac:dyDescent="0.25">
      <c r="B79" s="5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</row>
    <row r="80" spans="2:14" x14ac:dyDescent="0.25">
      <c r="B80" s="5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</row>
    <row r="81" spans="2:14" x14ac:dyDescent="0.25">
      <c r="B81" s="5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</row>
    <row r="83" spans="2:14" x14ac:dyDescent="0.25">
      <c r="B83" s="5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</row>
    <row r="84" spans="2:14" x14ac:dyDescent="0.25">
      <c r="B84" s="5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</row>
    <row r="85" spans="2:14" x14ac:dyDescent="0.25">
      <c r="B85" s="5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</row>
    <row r="86" spans="2:14" x14ac:dyDescent="0.25">
      <c r="B86" s="5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</row>
    <row r="87" spans="2:14" x14ac:dyDescent="0.25">
      <c r="B87" s="5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</row>
    <row r="88" spans="2:14" x14ac:dyDescent="0.25">
      <c r="B88" s="5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</row>
    <row r="89" spans="2:14" x14ac:dyDescent="0.25">
      <c r="B89" s="5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</row>
    <row r="90" spans="2:14" x14ac:dyDescent="0.25">
      <c r="B90" s="5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</row>
    <row r="91" spans="2:14" x14ac:dyDescent="0.25">
      <c r="B91" s="5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</row>
    <row r="92" spans="2:14" x14ac:dyDescent="0.25">
      <c r="B92" s="5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</row>
    <row r="93" spans="2:14" x14ac:dyDescent="0.25">
      <c r="B93" s="5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</row>
    <row r="94" spans="2:14" x14ac:dyDescent="0.25">
      <c r="B94" s="5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</row>
    <row r="95" spans="2:14" x14ac:dyDescent="0.25">
      <c r="B95" s="5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</row>
    <row r="96" spans="2:14" x14ac:dyDescent="0.25">
      <c r="B96" s="5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</row>
    <row r="98" spans="2:14" x14ac:dyDescent="0.25">
      <c r="B98" s="5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</row>
    <row r="99" spans="2:14" x14ac:dyDescent="0.25">
      <c r="B99" s="5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</row>
    <row r="100" spans="2:14" x14ac:dyDescent="0.25">
      <c r="B100" s="5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</row>
    <row r="101" spans="2:14" x14ac:dyDescent="0.25">
      <c r="B101" s="5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</row>
    <row r="102" spans="2:14" x14ac:dyDescent="0.25">
      <c r="B102" s="5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</row>
    <row r="103" spans="2:14" x14ac:dyDescent="0.25">
      <c r="B103" s="5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</row>
    <row r="104" spans="2:14" x14ac:dyDescent="0.25">
      <c r="B104" s="5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</row>
    <row r="105" spans="2:14" x14ac:dyDescent="0.25">
      <c r="B105" s="5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</row>
    <row r="106" spans="2:14" x14ac:dyDescent="0.25">
      <c r="B106" s="5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</row>
    <row r="107" spans="2:14" x14ac:dyDescent="0.25">
      <c r="B107" s="5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</row>
    <row r="108" spans="2:14" x14ac:dyDescent="0.25">
      <c r="B108" s="5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</row>
    <row r="109" spans="2:14" x14ac:dyDescent="0.25">
      <c r="B109" s="5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</row>
    <row r="110" spans="2:14" x14ac:dyDescent="0.25">
      <c r="B110" s="5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</row>
    <row r="111" spans="2:14" x14ac:dyDescent="0.25">
      <c r="B111" s="5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</row>
    <row r="112" spans="2:14" x14ac:dyDescent="0.25">
      <c r="B112" s="5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</row>
    <row r="113" spans="2:14" x14ac:dyDescent="0.25">
      <c r="B113" s="5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</row>
    <row r="114" spans="2:14" x14ac:dyDescent="0.25">
      <c r="B114" s="5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</row>
    <row r="116" spans="2:14" x14ac:dyDescent="0.25">
      <c r="B116" s="5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</row>
    <row r="117" spans="2:14" x14ac:dyDescent="0.25">
      <c r="B117" s="5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</row>
    <row r="118" spans="2:14" x14ac:dyDescent="0.25">
      <c r="B118" s="5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</row>
    <row r="119" spans="2:14" x14ac:dyDescent="0.25">
      <c r="B119" s="5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</row>
    <row r="120" spans="2:14" x14ac:dyDescent="0.25">
      <c r="B120" s="5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</row>
    <row r="121" spans="2:14" x14ac:dyDescent="0.25">
      <c r="B121" s="5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</row>
    <row r="122" spans="2:14" x14ac:dyDescent="0.25">
      <c r="B122" s="5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</row>
    <row r="123" spans="2:14" x14ac:dyDescent="0.25">
      <c r="B123" s="5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</row>
    <row r="124" spans="2:14" x14ac:dyDescent="0.25">
      <c r="B124" s="5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</row>
    <row r="125" spans="2:14" x14ac:dyDescent="0.25">
      <c r="B125" s="5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</row>
    <row r="126" spans="2:14" x14ac:dyDescent="0.25">
      <c r="B126" s="5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</row>
    <row r="127" spans="2:14" x14ac:dyDescent="0.25">
      <c r="B127" s="5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</row>
    <row r="128" spans="2:14" x14ac:dyDescent="0.25">
      <c r="B128" s="5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</row>
    <row r="129" spans="2:14" x14ac:dyDescent="0.25">
      <c r="B129" s="5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</row>
    <row r="130" spans="2:14" x14ac:dyDescent="0.25">
      <c r="B130" s="5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</row>
    <row r="132" spans="2:14" x14ac:dyDescent="0.25">
      <c r="B132" s="5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</row>
    <row r="133" spans="2:14" x14ac:dyDescent="0.25">
      <c r="B133" s="5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</row>
    <row r="134" spans="2:14" x14ac:dyDescent="0.25">
      <c r="B134" s="5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</row>
    <row r="135" spans="2:14" x14ac:dyDescent="0.25">
      <c r="B135" s="5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</row>
    <row r="136" spans="2:14" x14ac:dyDescent="0.25">
      <c r="B136" s="5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</row>
    <row r="137" spans="2:14" x14ac:dyDescent="0.25">
      <c r="B137" s="5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</row>
    <row r="138" spans="2:14" x14ac:dyDescent="0.25">
      <c r="B138" s="5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</row>
    <row r="139" spans="2:14" x14ac:dyDescent="0.25">
      <c r="B139" s="5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</row>
    <row r="140" spans="2:14" x14ac:dyDescent="0.25">
      <c r="B140" s="5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</row>
    <row r="141" spans="2:14" x14ac:dyDescent="0.25">
      <c r="B141" s="5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</row>
    <row r="142" spans="2:14" x14ac:dyDescent="0.25">
      <c r="B142" s="5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</row>
    <row r="143" spans="2:14" x14ac:dyDescent="0.25">
      <c r="B143" s="5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</row>
    <row r="144" spans="2:14" x14ac:dyDescent="0.25">
      <c r="B144" s="5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</row>
    <row r="145" spans="2:14" x14ac:dyDescent="0.25">
      <c r="B145" s="5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</row>
    <row r="147" spans="2:14" x14ac:dyDescent="0.25">
      <c r="B147" s="5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</row>
    <row r="148" spans="2:14" x14ac:dyDescent="0.25">
      <c r="B148" s="5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</row>
    <row r="149" spans="2:14" x14ac:dyDescent="0.25">
      <c r="B149" s="5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</row>
    <row r="150" spans="2:14" x14ac:dyDescent="0.25">
      <c r="B150" s="5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</row>
    <row r="151" spans="2:14" x14ac:dyDescent="0.25">
      <c r="B151" s="5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</row>
    <row r="152" spans="2:14" x14ac:dyDescent="0.25">
      <c r="B152" s="5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</row>
    <row r="153" spans="2:14" x14ac:dyDescent="0.25">
      <c r="B153" s="5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</row>
    <row r="154" spans="2:14" x14ac:dyDescent="0.25">
      <c r="B154" s="5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</row>
    <row r="155" spans="2:14" x14ac:dyDescent="0.25">
      <c r="B155" s="5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</row>
    <row r="156" spans="2:14" x14ac:dyDescent="0.25">
      <c r="B156" s="5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</row>
    <row r="157" spans="2:14" x14ac:dyDescent="0.25">
      <c r="B157" s="5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</row>
    <row r="158" spans="2:14" x14ac:dyDescent="0.25">
      <c r="B158" s="5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</row>
    <row r="159" spans="2:14" x14ac:dyDescent="0.25">
      <c r="B159" s="5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</row>
    <row r="160" spans="2:14" x14ac:dyDescent="0.25">
      <c r="B160" s="5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</row>
    <row r="162" spans="2:14" x14ac:dyDescent="0.25">
      <c r="B162" s="5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</row>
    <row r="163" spans="2:14" x14ac:dyDescent="0.25">
      <c r="B163" s="5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</row>
    <row r="164" spans="2:14" x14ac:dyDescent="0.25">
      <c r="B164" s="5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</row>
    <row r="165" spans="2:14" x14ac:dyDescent="0.25">
      <c r="B165" s="5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</row>
    <row r="166" spans="2:14" x14ac:dyDescent="0.25">
      <c r="B166" s="5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</row>
    <row r="167" spans="2:14" x14ac:dyDescent="0.25">
      <c r="B167" s="5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</row>
    <row r="168" spans="2:14" x14ac:dyDescent="0.25">
      <c r="B168" s="5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</row>
    <row r="169" spans="2:14" x14ac:dyDescent="0.25">
      <c r="B169" s="5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</row>
    <row r="170" spans="2:14" x14ac:dyDescent="0.25">
      <c r="B170" s="5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</row>
    <row r="171" spans="2:14" x14ac:dyDescent="0.25">
      <c r="B171" s="5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</row>
    <row r="172" spans="2:14" x14ac:dyDescent="0.25">
      <c r="B172" s="5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</row>
    <row r="173" spans="2:14" x14ac:dyDescent="0.25">
      <c r="B173" s="5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</row>
    <row r="174" spans="2:14" x14ac:dyDescent="0.25">
      <c r="B174" s="5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</row>
    <row r="175" spans="2:14" x14ac:dyDescent="0.25">
      <c r="B175" s="5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</row>
    <row r="177" spans="2:14" x14ac:dyDescent="0.25">
      <c r="B177" s="5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</row>
    <row r="178" spans="2:14" x14ac:dyDescent="0.25">
      <c r="B178" s="5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</row>
    <row r="179" spans="2:14" x14ac:dyDescent="0.25">
      <c r="B179" s="5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</row>
    <row r="180" spans="2:14" x14ac:dyDescent="0.25">
      <c r="B180" s="5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</row>
    <row r="181" spans="2:14" x14ac:dyDescent="0.25">
      <c r="B181" s="5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</row>
    <row r="182" spans="2:14" x14ac:dyDescent="0.25">
      <c r="B182" s="5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</row>
    <row r="183" spans="2:14" x14ac:dyDescent="0.25">
      <c r="B183" s="5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</row>
    <row r="184" spans="2:14" x14ac:dyDescent="0.25">
      <c r="B184" s="5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</row>
    <row r="185" spans="2:14" x14ac:dyDescent="0.25">
      <c r="B185" s="5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</row>
    <row r="186" spans="2:14" x14ac:dyDescent="0.25">
      <c r="B186" s="5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</row>
    <row r="187" spans="2:14" x14ac:dyDescent="0.25">
      <c r="B187" s="5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</row>
    <row r="188" spans="2:14" x14ac:dyDescent="0.25">
      <c r="B188" s="5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</row>
  </sheetData>
  <mergeCells count="15">
    <mergeCell ref="C6:C8"/>
    <mergeCell ref="B6:B8"/>
    <mergeCell ref="A6:A8"/>
    <mergeCell ref="A21:C21"/>
    <mergeCell ref="A3:D3"/>
    <mergeCell ref="A4:D4"/>
    <mergeCell ref="J6:O6"/>
    <mergeCell ref="D6:I6"/>
    <mergeCell ref="D7:E7"/>
    <mergeCell ref="F7:G7"/>
    <mergeCell ref="H7:I7"/>
    <mergeCell ref="J7:K7"/>
    <mergeCell ref="L7:M7"/>
    <mergeCell ref="N7:O7"/>
    <mergeCell ref="A1:O1"/>
  </mergeCells>
  <pageMargins left="0.7" right="0.7" top="0.75" bottom="0.75" header="0.3" footer="0.3"/>
  <ignoredErrors>
    <ignoredError sqref="H9:N20 E21:M21" formula="1"/>
    <ignoredError sqref="B9:B20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ECA516-B0F5-487C-A31E-D9B81A330A33}">
  <sheetPr codeName="Sheet9"/>
  <dimension ref="A1:O23"/>
  <sheetViews>
    <sheetView workbookViewId="0">
      <selection activeCell="A23" sqref="A23:C23"/>
    </sheetView>
  </sheetViews>
  <sheetFormatPr defaultRowHeight="15" x14ac:dyDescent="0.25"/>
  <cols>
    <col min="1" max="1" width="4.85546875" style="5" customWidth="1"/>
    <col min="2" max="2" width="8.7109375" style="1" customWidth="1"/>
    <col min="3" max="3" width="16.5703125" bestFit="1" customWidth="1"/>
    <col min="4" max="5" width="10.7109375" customWidth="1"/>
    <col min="6" max="7" width="12.7109375" customWidth="1"/>
    <col min="8" max="11" width="10.7109375" customWidth="1"/>
    <col min="12" max="13" width="12.7109375" customWidth="1"/>
    <col min="14" max="14" width="10.7109375" customWidth="1"/>
    <col min="15" max="16384" width="9.140625" style="4"/>
  </cols>
  <sheetData>
    <row r="1" spans="1:15" ht="24.75" customHeight="1" x14ac:dyDescent="0.25">
      <c r="A1" s="19" t="s">
        <v>175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</row>
    <row r="3" spans="1:15" ht="15" customHeight="1" x14ac:dyDescent="0.25">
      <c r="A3" s="12" t="s">
        <v>176</v>
      </c>
      <c r="B3" s="12"/>
      <c r="C3" s="12"/>
      <c r="D3" s="12"/>
    </row>
    <row r="4" spans="1:15" ht="15" customHeight="1" x14ac:dyDescent="0.25">
      <c r="A4" s="12" t="s">
        <v>226</v>
      </c>
      <c r="B4" s="12"/>
      <c r="C4" s="12"/>
      <c r="D4" s="12"/>
    </row>
    <row r="5" spans="1:15" ht="15" customHeight="1" x14ac:dyDescent="0.25"/>
    <row r="6" spans="1:15" s="5" customFormat="1" ht="15" customHeight="1" x14ac:dyDescent="0.25">
      <c r="A6" s="22" t="s">
        <v>214</v>
      </c>
      <c r="B6" s="22" t="s">
        <v>0</v>
      </c>
      <c r="C6" s="22" t="s">
        <v>1</v>
      </c>
      <c r="D6" s="10" t="s">
        <v>178</v>
      </c>
      <c r="E6" s="10"/>
      <c r="F6" s="10"/>
      <c r="G6" s="10"/>
      <c r="H6" s="10"/>
      <c r="I6" s="10"/>
      <c r="J6" s="10" t="s">
        <v>179</v>
      </c>
      <c r="K6" s="10"/>
      <c r="L6" s="10"/>
      <c r="M6" s="10"/>
      <c r="N6" s="10"/>
      <c r="O6" s="10"/>
    </row>
    <row r="7" spans="1:15" s="5" customFormat="1" ht="15" customHeight="1" x14ac:dyDescent="0.25">
      <c r="A7" s="23"/>
      <c r="B7" s="23"/>
      <c r="C7" s="23"/>
      <c r="D7" s="13" t="s">
        <v>180</v>
      </c>
      <c r="E7" s="15"/>
      <c r="F7" s="13" t="s">
        <v>181</v>
      </c>
      <c r="G7" s="15"/>
      <c r="H7" s="13" t="s">
        <v>182</v>
      </c>
      <c r="I7" s="15"/>
      <c r="J7" s="13" t="s">
        <v>180</v>
      </c>
      <c r="K7" s="15"/>
      <c r="L7" s="13" t="s">
        <v>181</v>
      </c>
      <c r="M7" s="15"/>
      <c r="N7" s="13" t="s">
        <v>182</v>
      </c>
      <c r="O7" s="15"/>
    </row>
    <row r="8" spans="1:15" s="5" customFormat="1" ht="15" customHeight="1" x14ac:dyDescent="0.25">
      <c r="A8" s="24"/>
      <c r="B8" s="24"/>
      <c r="C8" s="24"/>
      <c r="D8" s="16" t="s">
        <v>182</v>
      </c>
      <c r="E8" s="9" t="s">
        <v>215</v>
      </c>
      <c r="F8" s="16" t="s">
        <v>182</v>
      </c>
      <c r="G8" s="9" t="s">
        <v>215</v>
      </c>
      <c r="H8" s="9" t="s">
        <v>216</v>
      </c>
      <c r="I8" s="9" t="s">
        <v>215</v>
      </c>
      <c r="J8" s="16" t="s">
        <v>182</v>
      </c>
      <c r="K8" s="9" t="s">
        <v>215</v>
      </c>
      <c r="L8" s="16" t="s">
        <v>182</v>
      </c>
      <c r="M8" s="9" t="s">
        <v>215</v>
      </c>
      <c r="N8" s="9" t="s">
        <v>216</v>
      </c>
      <c r="O8" s="9" t="s">
        <v>215</v>
      </c>
    </row>
    <row r="9" spans="1:15" x14ac:dyDescent="0.25">
      <c r="A9" s="6">
        <v>1</v>
      </c>
      <c r="B9" s="8" t="s">
        <v>183</v>
      </c>
      <c r="C9" s="2" t="s">
        <v>124</v>
      </c>
      <c r="D9" s="3">
        <v>4</v>
      </c>
      <c r="E9" s="18">
        <f>IFERROR(D9/D$23,0)</f>
        <v>2.0833333333333332E-2</v>
      </c>
      <c r="F9" s="3">
        <v>8</v>
      </c>
      <c r="G9" s="18">
        <f>IFERROR(F9/F$23,0)</f>
        <v>3.7914691943127965E-2</v>
      </c>
      <c r="H9" s="3">
        <f t="shared" ref="H9:H14" si="0">SUM(D9,F9)</f>
        <v>12</v>
      </c>
      <c r="I9" s="18">
        <f>IFERROR(H9/H$23,0)</f>
        <v>2.9776674937965261E-2</v>
      </c>
      <c r="J9" s="3">
        <v>2</v>
      </c>
      <c r="K9" s="18">
        <f>IFERROR(J9/J$23,0)</f>
        <v>1.1428571428571429E-2</v>
      </c>
      <c r="L9" s="3">
        <v>5</v>
      </c>
      <c r="M9" s="18">
        <f>IFERROR(L9/L$23,0)</f>
        <v>2.0833333333333332E-2</v>
      </c>
      <c r="N9" s="3">
        <f t="shared" ref="N9:N14" si="1">SUM(J9,L9)</f>
        <v>7</v>
      </c>
      <c r="O9" s="18">
        <f>IFERROR(N9/N$23,0)</f>
        <v>1.6867469879518072E-2</v>
      </c>
    </row>
    <row r="10" spans="1:15" x14ac:dyDescent="0.25">
      <c r="A10" s="6">
        <v>2</v>
      </c>
      <c r="B10" s="8" t="s">
        <v>184</v>
      </c>
      <c r="C10" s="2" t="s">
        <v>125</v>
      </c>
      <c r="D10" s="3">
        <v>17</v>
      </c>
      <c r="E10" s="18">
        <f t="shared" ref="E10:G22" si="2">IFERROR(D10/D$23,0)</f>
        <v>8.8541666666666671E-2</v>
      </c>
      <c r="F10" s="3">
        <v>28</v>
      </c>
      <c r="G10" s="18">
        <f t="shared" si="2"/>
        <v>0.13270142180094788</v>
      </c>
      <c r="H10" s="3">
        <f t="shared" si="0"/>
        <v>45</v>
      </c>
      <c r="I10" s="18">
        <f t="shared" ref="I10" si="3">IFERROR(H10/H$23,0)</f>
        <v>0.11166253101736973</v>
      </c>
      <c r="J10" s="3">
        <v>13</v>
      </c>
      <c r="K10" s="18">
        <f t="shared" ref="K10" si="4">IFERROR(J10/J$23,0)</f>
        <v>7.4285714285714288E-2</v>
      </c>
      <c r="L10" s="3">
        <v>22</v>
      </c>
      <c r="M10" s="18">
        <f t="shared" ref="M10" si="5">IFERROR(L10/L$23,0)</f>
        <v>9.166666666666666E-2</v>
      </c>
      <c r="N10" s="3">
        <f t="shared" si="1"/>
        <v>35</v>
      </c>
      <c r="O10" s="18">
        <f t="shared" ref="O10" si="6">IFERROR(N10/N$23,0)</f>
        <v>8.4337349397590355E-2</v>
      </c>
    </row>
    <row r="11" spans="1:15" x14ac:dyDescent="0.25">
      <c r="A11" s="6">
        <v>3</v>
      </c>
      <c r="B11" s="8" t="s">
        <v>185</v>
      </c>
      <c r="C11" s="2" t="s">
        <v>126</v>
      </c>
      <c r="D11" s="3">
        <v>5</v>
      </c>
      <c r="E11" s="18">
        <f t="shared" si="2"/>
        <v>2.6041666666666668E-2</v>
      </c>
      <c r="F11" s="3">
        <v>6</v>
      </c>
      <c r="G11" s="18">
        <f t="shared" si="2"/>
        <v>2.843601895734597E-2</v>
      </c>
      <c r="H11" s="3">
        <f t="shared" si="0"/>
        <v>11</v>
      </c>
      <c r="I11" s="18">
        <f t="shared" ref="I11" si="7">IFERROR(H11/H$23,0)</f>
        <v>2.729528535980149E-2</v>
      </c>
      <c r="J11" s="3">
        <v>11</v>
      </c>
      <c r="K11" s="18">
        <f t="shared" ref="K11" si="8">IFERROR(J11/J$23,0)</f>
        <v>6.2857142857142861E-2</v>
      </c>
      <c r="L11" s="3">
        <v>17</v>
      </c>
      <c r="M11" s="18">
        <f t="shared" ref="M11" si="9">IFERROR(L11/L$23,0)</f>
        <v>7.0833333333333331E-2</v>
      </c>
      <c r="N11" s="3">
        <f t="shared" si="1"/>
        <v>28</v>
      </c>
      <c r="O11" s="18">
        <f t="shared" ref="O11" si="10">IFERROR(N11/N$23,0)</f>
        <v>6.746987951807229E-2</v>
      </c>
    </row>
    <row r="12" spans="1:15" x14ac:dyDescent="0.25">
      <c r="A12" s="6">
        <v>4</v>
      </c>
      <c r="B12" s="8" t="s">
        <v>186</v>
      </c>
      <c r="C12" s="2" t="s">
        <v>80</v>
      </c>
      <c r="D12" s="3">
        <v>6</v>
      </c>
      <c r="E12" s="18">
        <f t="shared" si="2"/>
        <v>3.125E-2</v>
      </c>
      <c r="F12" s="3">
        <v>7</v>
      </c>
      <c r="G12" s="18">
        <f t="shared" si="2"/>
        <v>3.3175355450236969E-2</v>
      </c>
      <c r="H12" s="3">
        <f t="shared" si="0"/>
        <v>13</v>
      </c>
      <c r="I12" s="18">
        <f t="shared" ref="I12" si="11">IFERROR(H12/H$23,0)</f>
        <v>3.2258064516129031E-2</v>
      </c>
      <c r="J12" s="3">
        <v>12</v>
      </c>
      <c r="K12" s="18">
        <f t="shared" ref="K12" si="12">IFERROR(J12/J$23,0)</f>
        <v>6.8571428571428575E-2</v>
      </c>
      <c r="L12" s="3">
        <v>13</v>
      </c>
      <c r="M12" s="18">
        <f t="shared" ref="M12" si="13">IFERROR(L12/L$23,0)</f>
        <v>5.4166666666666669E-2</v>
      </c>
      <c r="N12" s="3">
        <f t="shared" si="1"/>
        <v>25</v>
      </c>
      <c r="O12" s="18">
        <f t="shared" ref="O12" si="14">IFERROR(N12/N$23,0)</f>
        <v>6.0240963855421686E-2</v>
      </c>
    </row>
    <row r="13" spans="1:15" x14ac:dyDescent="0.25">
      <c r="A13" s="6">
        <v>5</v>
      </c>
      <c r="B13" s="8" t="s">
        <v>187</v>
      </c>
      <c r="C13" s="2" t="s">
        <v>127</v>
      </c>
      <c r="D13" s="3">
        <v>12</v>
      </c>
      <c r="E13" s="18">
        <f t="shared" si="2"/>
        <v>6.25E-2</v>
      </c>
      <c r="F13" s="3">
        <v>13</v>
      </c>
      <c r="G13" s="18">
        <f t="shared" si="2"/>
        <v>6.1611374407582936E-2</v>
      </c>
      <c r="H13" s="3">
        <f t="shared" si="0"/>
        <v>25</v>
      </c>
      <c r="I13" s="18">
        <f t="shared" ref="I13" si="15">IFERROR(H13/H$23,0)</f>
        <v>6.2034739454094295E-2</v>
      </c>
      <c r="J13" s="3">
        <v>11</v>
      </c>
      <c r="K13" s="18">
        <f t="shared" ref="K13" si="16">IFERROR(J13/J$23,0)</f>
        <v>6.2857142857142861E-2</v>
      </c>
      <c r="L13" s="3">
        <v>15</v>
      </c>
      <c r="M13" s="18">
        <f t="shared" ref="M13" si="17">IFERROR(L13/L$23,0)</f>
        <v>6.25E-2</v>
      </c>
      <c r="N13" s="3">
        <f t="shared" si="1"/>
        <v>26</v>
      </c>
      <c r="O13" s="18">
        <f t="shared" ref="O13" si="18">IFERROR(N13/N$23,0)</f>
        <v>6.2650602409638559E-2</v>
      </c>
    </row>
    <row r="14" spans="1:15" x14ac:dyDescent="0.25">
      <c r="A14" s="6">
        <v>6</v>
      </c>
      <c r="B14" s="8" t="s">
        <v>188</v>
      </c>
      <c r="C14" s="2" t="s">
        <v>128</v>
      </c>
      <c r="D14" s="3">
        <v>8</v>
      </c>
      <c r="E14" s="18">
        <f t="shared" si="2"/>
        <v>4.1666666666666664E-2</v>
      </c>
      <c r="F14" s="3">
        <v>9</v>
      </c>
      <c r="G14" s="18">
        <f t="shared" si="2"/>
        <v>4.2654028436018961E-2</v>
      </c>
      <c r="H14" s="3">
        <f t="shared" si="0"/>
        <v>17</v>
      </c>
      <c r="I14" s="18">
        <f t="shared" ref="I14" si="19">IFERROR(H14/H$23,0)</f>
        <v>4.2183622828784122E-2</v>
      </c>
      <c r="J14" s="3">
        <v>15</v>
      </c>
      <c r="K14" s="18">
        <f t="shared" ref="K14" si="20">IFERROR(J14/J$23,0)</f>
        <v>8.5714285714285715E-2</v>
      </c>
      <c r="L14" s="3">
        <v>18</v>
      </c>
      <c r="M14" s="18">
        <f t="shared" ref="M14" si="21">IFERROR(L14/L$23,0)</f>
        <v>7.4999999999999997E-2</v>
      </c>
      <c r="N14" s="3">
        <f t="shared" si="1"/>
        <v>33</v>
      </c>
      <c r="O14" s="18">
        <f t="shared" ref="O14" si="22">IFERROR(N14/N$23,0)</f>
        <v>7.9518072289156624E-2</v>
      </c>
    </row>
    <row r="15" spans="1:15" x14ac:dyDescent="0.25">
      <c r="A15" s="6">
        <v>7</v>
      </c>
      <c r="B15" s="8" t="s">
        <v>189</v>
      </c>
      <c r="C15" s="2" t="s">
        <v>129</v>
      </c>
      <c r="D15" s="3">
        <v>6</v>
      </c>
      <c r="E15" s="18">
        <f t="shared" si="2"/>
        <v>3.125E-2</v>
      </c>
      <c r="F15" s="3">
        <v>15</v>
      </c>
      <c r="G15" s="18">
        <f t="shared" si="2"/>
        <v>7.1090047393364927E-2</v>
      </c>
      <c r="H15" s="3">
        <f t="shared" ref="H15:H22" si="23">SUM(D15,F15)</f>
        <v>21</v>
      </c>
      <c r="I15" s="18">
        <f t="shared" ref="I15" si="24">IFERROR(H15/H$23,0)</f>
        <v>5.2109181141439205E-2</v>
      </c>
      <c r="J15" s="3">
        <v>14</v>
      </c>
      <c r="K15" s="18">
        <f t="shared" ref="K15" si="25">IFERROR(J15/J$23,0)</f>
        <v>0.08</v>
      </c>
      <c r="L15" s="3">
        <v>26</v>
      </c>
      <c r="M15" s="18">
        <f t="shared" ref="M15" si="26">IFERROR(L15/L$23,0)</f>
        <v>0.10833333333333334</v>
      </c>
      <c r="N15" s="3">
        <f t="shared" ref="N15:N22" si="27">SUM(J15,L15)</f>
        <v>40</v>
      </c>
      <c r="O15" s="18">
        <f t="shared" ref="O15" si="28">IFERROR(N15/N$23,0)</f>
        <v>9.6385542168674704E-2</v>
      </c>
    </row>
    <row r="16" spans="1:15" x14ac:dyDescent="0.25">
      <c r="A16" s="6">
        <v>8</v>
      </c>
      <c r="B16" s="8" t="s">
        <v>190</v>
      </c>
      <c r="C16" s="2" t="s">
        <v>16</v>
      </c>
      <c r="D16" s="3">
        <v>7</v>
      </c>
      <c r="E16" s="18">
        <f t="shared" si="2"/>
        <v>3.6458333333333336E-2</v>
      </c>
      <c r="F16" s="3">
        <v>10</v>
      </c>
      <c r="G16" s="18">
        <f t="shared" si="2"/>
        <v>4.7393364928909949E-2</v>
      </c>
      <c r="H16" s="3">
        <f t="shared" si="23"/>
        <v>17</v>
      </c>
      <c r="I16" s="18">
        <f t="shared" ref="I16" si="29">IFERROR(H16/H$23,0)</f>
        <v>4.2183622828784122E-2</v>
      </c>
      <c r="J16" s="3">
        <v>5</v>
      </c>
      <c r="K16" s="18">
        <f t="shared" ref="K16" si="30">IFERROR(J16/J$23,0)</f>
        <v>2.8571428571428571E-2</v>
      </c>
      <c r="L16" s="3">
        <v>8</v>
      </c>
      <c r="M16" s="18">
        <f t="shared" ref="M16" si="31">IFERROR(L16/L$23,0)</f>
        <v>3.3333333333333333E-2</v>
      </c>
      <c r="N16" s="3">
        <f t="shared" si="27"/>
        <v>13</v>
      </c>
      <c r="O16" s="18">
        <f t="shared" ref="O16" si="32">IFERROR(N16/N$23,0)</f>
        <v>3.1325301204819279E-2</v>
      </c>
    </row>
    <row r="17" spans="1:15" x14ac:dyDescent="0.25">
      <c r="A17" s="6">
        <v>9</v>
      </c>
      <c r="B17" s="8" t="s">
        <v>191</v>
      </c>
      <c r="C17" s="2" t="s">
        <v>130</v>
      </c>
      <c r="D17" s="3">
        <v>10</v>
      </c>
      <c r="E17" s="18">
        <f t="shared" si="2"/>
        <v>5.2083333333333336E-2</v>
      </c>
      <c r="F17" s="3">
        <v>11</v>
      </c>
      <c r="G17" s="18">
        <f t="shared" si="2"/>
        <v>5.2132701421800945E-2</v>
      </c>
      <c r="H17" s="3">
        <f t="shared" si="23"/>
        <v>21</v>
      </c>
      <c r="I17" s="18">
        <f t="shared" ref="I17" si="33">IFERROR(H17/H$23,0)</f>
        <v>5.2109181141439205E-2</v>
      </c>
      <c r="J17" s="3">
        <v>14</v>
      </c>
      <c r="K17" s="18">
        <f t="shared" ref="K17" si="34">IFERROR(J17/J$23,0)</f>
        <v>0.08</v>
      </c>
      <c r="L17" s="3">
        <v>16</v>
      </c>
      <c r="M17" s="18">
        <f t="shared" ref="M17" si="35">IFERROR(L17/L$23,0)</f>
        <v>6.6666666666666666E-2</v>
      </c>
      <c r="N17" s="3">
        <f t="shared" si="27"/>
        <v>30</v>
      </c>
      <c r="O17" s="18">
        <f t="shared" ref="O17" si="36">IFERROR(N17/N$23,0)</f>
        <v>7.2289156626506021E-2</v>
      </c>
    </row>
    <row r="18" spans="1:15" x14ac:dyDescent="0.25">
      <c r="A18" s="6">
        <v>10</v>
      </c>
      <c r="B18" s="8" t="s">
        <v>192</v>
      </c>
      <c r="C18" s="2" t="s">
        <v>131</v>
      </c>
      <c r="D18" s="3">
        <v>16</v>
      </c>
      <c r="E18" s="18">
        <f t="shared" si="2"/>
        <v>8.3333333333333329E-2</v>
      </c>
      <c r="F18" s="3">
        <v>6</v>
      </c>
      <c r="G18" s="18">
        <f t="shared" si="2"/>
        <v>2.843601895734597E-2</v>
      </c>
      <c r="H18" s="3">
        <f t="shared" si="23"/>
        <v>22</v>
      </c>
      <c r="I18" s="18">
        <f t="shared" ref="I18" si="37">IFERROR(H18/H$23,0)</f>
        <v>5.4590570719602979E-2</v>
      </c>
      <c r="J18" s="3">
        <v>5</v>
      </c>
      <c r="K18" s="18">
        <f t="shared" ref="K18" si="38">IFERROR(J18/J$23,0)</f>
        <v>2.8571428571428571E-2</v>
      </c>
      <c r="L18" s="3">
        <v>5</v>
      </c>
      <c r="M18" s="18">
        <f t="shared" ref="M18" si="39">IFERROR(L18/L$23,0)</f>
        <v>2.0833333333333332E-2</v>
      </c>
      <c r="N18" s="3">
        <f t="shared" si="27"/>
        <v>10</v>
      </c>
      <c r="O18" s="18">
        <f t="shared" ref="O18" si="40">IFERROR(N18/N$23,0)</f>
        <v>2.4096385542168676E-2</v>
      </c>
    </row>
    <row r="19" spans="1:15" x14ac:dyDescent="0.25">
      <c r="A19" s="6">
        <v>11</v>
      </c>
      <c r="B19" s="8" t="s">
        <v>193</v>
      </c>
      <c r="C19" s="2" t="s">
        <v>132</v>
      </c>
      <c r="D19" s="3">
        <v>23</v>
      </c>
      <c r="E19" s="18">
        <f t="shared" si="2"/>
        <v>0.11979166666666667</v>
      </c>
      <c r="F19" s="3">
        <v>17</v>
      </c>
      <c r="G19" s="18">
        <f t="shared" si="2"/>
        <v>8.0568720379146919E-2</v>
      </c>
      <c r="H19" s="3">
        <f t="shared" si="23"/>
        <v>40</v>
      </c>
      <c r="I19" s="18">
        <f t="shared" ref="I19" si="41">IFERROR(H19/H$23,0)</f>
        <v>9.9255583126550875E-2</v>
      </c>
      <c r="J19" s="3">
        <v>19</v>
      </c>
      <c r="K19" s="18">
        <f t="shared" ref="K19" si="42">IFERROR(J19/J$23,0)</f>
        <v>0.10857142857142857</v>
      </c>
      <c r="L19" s="3">
        <v>29</v>
      </c>
      <c r="M19" s="18">
        <f t="shared" ref="M19" si="43">IFERROR(L19/L$23,0)</f>
        <v>0.12083333333333333</v>
      </c>
      <c r="N19" s="3">
        <f t="shared" si="27"/>
        <v>48</v>
      </c>
      <c r="O19" s="18">
        <f t="shared" ref="O19" si="44">IFERROR(N19/N$23,0)</f>
        <v>0.11566265060240964</v>
      </c>
    </row>
    <row r="20" spans="1:15" x14ac:dyDescent="0.25">
      <c r="A20" s="6">
        <v>12</v>
      </c>
      <c r="B20" s="8" t="s">
        <v>194</v>
      </c>
      <c r="C20" s="2" t="s">
        <v>133</v>
      </c>
      <c r="D20" s="3">
        <v>9</v>
      </c>
      <c r="E20" s="18">
        <f t="shared" si="2"/>
        <v>4.6875E-2</v>
      </c>
      <c r="F20" s="3">
        <v>9</v>
      </c>
      <c r="G20" s="18">
        <f t="shared" si="2"/>
        <v>4.2654028436018961E-2</v>
      </c>
      <c r="H20" s="3">
        <f t="shared" si="23"/>
        <v>18</v>
      </c>
      <c r="I20" s="18">
        <f t="shared" ref="I20" si="45">IFERROR(H20/H$23,0)</f>
        <v>4.4665012406947889E-2</v>
      </c>
      <c r="J20" s="3">
        <v>13</v>
      </c>
      <c r="K20" s="18">
        <f t="shared" ref="K20" si="46">IFERROR(J20/J$23,0)</f>
        <v>7.4285714285714288E-2</v>
      </c>
      <c r="L20" s="3">
        <v>15</v>
      </c>
      <c r="M20" s="18">
        <f t="shared" ref="M20" si="47">IFERROR(L20/L$23,0)</f>
        <v>6.25E-2</v>
      </c>
      <c r="N20" s="3">
        <f t="shared" si="27"/>
        <v>28</v>
      </c>
      <c r="O20" s="18">
        <f t="shared" ref="O20" si="48">IFERROR(N20/N$23,0)</f>
        <v>6.746987951807229E-2</v>
      </c>
    </row>
    <row r="21" spans="1:15" x14ac:dyDescent="0.25">
      <c r="A21" s="6">
        <v>13</v>
      </c>
      <c r="B21" s="8" t="s">
        <v>195</v>
      </c>
      <c r="C21" s="2" t="s">
        <v>134</v>
      </c>
      <c r="D21" s="3">
        <v>27</v>
      </c>
      <c r="E21" s="18">
        <f t="shared" si="2"/>
        <v>0.140625</v>
      </c>
      <c r="F21" s="3">
        <v>29</v>
      </c>
      <c r="G21" s="18">
        <f t="shared" si="2"/>
        <v>0.13744075829383887</v>
      </c>
      <c r="H21" s="3">
        <f t="shared" si="23"/>
        <v>56</v>
      </c>
      <c r="I21" s="18">
        <f t="shared" ref="I21" si="49">IFERROR(H21/H$23,0)</f>
        <v>0.13895781637717122</v>
      </c>
      <c r="J21" s="3">
        <v>6</v>
      </c>
      <c r="K21" s="18">
        <f t="shared" ref="K21" si="50">IFERROR(J21/J$23,0)</f>
        <v>3.4285714285714287E-2</v>
      </c>
      <c r="L21" s="3">
        <v>11</v>
      </c>
      <c r="M21" s="18">
        <f t="shared" ref="M21" si="51">IFERROR(L21/L$23,0)</f>
        <v>4.583333333333333E-2</v>
      </c>
      <c r="N21" s="3">
        <f t="shared" si="27"/>
        <v>17</v>
      </c>
      <c r="O21" s="18">
        <f t="shared" ref="O21" si="52">IFERROR(N21/N$23,0)</f>
        <v>4.0963855421686748E-2</v>
      </c>
    </row>
    <row r="22" spans="1:15" x14ac:dyDescent="0.25">
      <c r="A22" s="6">
        <v>14</v>
      </c>
      <c r="B22" s="8" t="s">
        <v>210</v>
      </c>
      <c r="C22" s="2" t="s">
        <v>135</v>
      </c>
      <c r="D22" s="3">
        <v>42</v>
      </c>
      <c r="E22" s="18">
        <f t="shared" si="2"/>
        <v>0.21875</v>
      </c>
      <c r="F22" s="3">
        <v>43</v>
      </c>
      <c r="G22" s="18">
        <f t="shared" si="2"/>
        <v>0.20379146919431279</v>
      </c>
      <c r="H22" s="3">
        <f t="shared" si="23"/>
        <v>85</v>
      </c>
      <c r="I22" s="18">
        <f t="shared" ref="I22" si="53">IFERROR(H22/H$23,0)</f>
        <v>0.21091811414392059</v>
      </c>
      <c r="J22" s="3">
        <v>35</v>
      </c>
      <c r="K22" s="18">
        <f t="shared" ref="K22" si="54">IFERROR(J22/J$23,0)</f>
        <v>0.2</v>
      </c>
      <c r="L22" s="3">
        <v>40</v>
      </c>
      <c r="M22" s="18">
        <f t="shared" ref="M22" si="55">IFERROR(L22/L$23,0)</f>
        <v>0.16666666666666666</v>
      </c>
      <c r="N22" s="3">
        <f t="shared" si="27"/>
        <v>75</v>
      </c>
      <c r="O22" s="18">
        <f t="shared" ref="O22" si="56">IFERROR(N22/N$23,0)</f>
        <v>0.18072289156626506</v>
      </c>
    </row>
    <row r="23" spans="1:15" x14ac:dyDescent="0.25">
      <c r="A23" s="13" t="s">
        <v>217</v>
      </c>
      <c r="B23" s="14"/>
      <c r="C23" s="15"/>
      <c r="D23" s="11">
        <f>SUM(D9:D22)</f>
        <v>192</v>
      </c>
      <c r="E23" s="17">
        <f>IFERROR(D23/$H23,0)</f>
        <v>0.47642679900744417</v>
      </c>
      <c r="F23" s="11">
        <f>SUM(F9:F22)</f>
        <v>211</v>
      </c>
      <c r="G23" s="17">
        <f>IFERROR(F23/$H23,0)</f>
        <v>0.52357320099255578</v>
      </c>
      <c r="H23" s="11">
        <f>SUM(H9:H22)</f>
        <v>403</v>
      </c>
      <c r="I23" s="17">
        <f>IFERROR(H23/$H23,0)</f>
        <v>1</v>
      </c>
      <c r="J23" s="11">
        <f>SUM(J9:J22)</f>
        <v>175</v>
      </c>
      <c r="K23" s="17">
        <f>IFERROR(J23/$N23,0)</f>
        <v>0.42168674698795183</v>
      </c>
      <c r="L23" s="11">
        <f>SUM(L9:L22)</f>
        <v>240</v>
      </c>
      <c r="M23" s="17">
        <f>IFERROR(L23/$N23,0)</f>
        <v>0.57831325301204817</v>
      </c>
      <c r="N23" s="11">
        <f>SUM(N9:N22)</f>
        <v>415</v>
      </c>
      <c r="O23" s="17">
        <f>IFERROR(N23/$N23,0)</f>
        <v>1</v>
      </c>
    </row>
  </sheetData>
  <mergeCells count="15">
    <mergeCell ref="A23:C23"/>
    <mergeCell ref="N7:O7"/>
    <mergeCell ref="C6:C8"/>
    <mergeCell ref="B6:B8"/>
    <mergeCell ref="A6:A8"/>
    <mergeCell ref="A3:D3"/>
    <mergeCell ref="A4:D4"/>
    <mergeCell ref="A1:O1"/>
    <mergeCell ref="D6:I6"/>
    <mergeCell ref="J6:O6"/>
    <mergeCell ref="D7:E7"/>
    <mergeCell ref="F7:G7"/>
    <mergeCell ref="H7:I7"/>
    <mergeCell ref="J7:K7"/>
    <mergeCell ref="L7:M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692DE0-C5A6-48A1-AA1C-765190C4A267}">
  <sheetPr codeName="Sheet10"/>
  <dimension ref="A1:O23"/>
  <sheetViews>
    <sheetView workbookViewId="0">
      <selection activeCell="A23" sqref="A23:C23"/>
    </sheetView>
  </sheetViews>
  <sheetFormatPr defaultRowHeight="15" x14ac:dyDescent="0.25"/>
  <cols>
    <col min="1" max="1" width="4.85546875" style="5" customWidth="1"/>
    <col min="2" max="2" width="8.7109375" style="1" customWidth="1"/>
    <col min="3" max="3" width="16.5703125" bestFit="1" customWidth="1"/>
    <col min="4" max="5" width="10.7109375" customWidth="1"/>
    <col min="6" max="7" width="12.7109375" customWidth="1"/>
    <col min="8" max="11" width="10.7109375" customWidth="1"/>
    <col min="12" max="13" width="12.7109375" customWidth="1"/>
    <col min="14" max="14" width="10.7109375" customWidth="1"/>
    <col min="15" max="16384" width="9.140625" style="4"/>
  </cols>
  <sheetData>
    <row r="1" spans="1:15" ht="24.75" customHeight="1" x14ac:dyDescent="0.25">
      <c r="A1" s="19" t="s">
        <v>175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</row>
    <row r="3" spans="1:15" ht="15" customHeight="1" x14ac:dyDescent="0.25">
      <c r="A3" s="12" t="s">
        <v>176</v>
      </c>
      <c r="B3" s="12"/>
      <c r="C3" s="12"/>
      <c r="D3" s="12"/>
    </row>
    <row r="4" spans="1:15" ht="15" customHeight="1" x14ac:dyDescent="0.25">
      <c r="A4" s="12" t="s">
        <v>227</v>
      </c>
      <c r="B4" s="12"/>
      <c r="C4" s="12"/>
      <c r="D4" s="12"/>
    </row>
    <row r="5" spans="1:15" ht="15" customHeight="1" x14ac:dyDescent="0.25"/>
    <row r="6" spans="1:15" s="5" customFormat="1" ht="15" customHeight="1" x14ac:dyDescent="0.25">
      <c r="A6" s="22" t="s">
        <v>214</v>
      </c>
      <c r="B6" s="22" t="s">
        <v>0</v>
      </c>
      <c r="C6" s="22" t="s">
        <v>1</v>
      </c>
      <c r="D6" s="10" t="s">
        <v>178</v>
      </c>
      <c r="E6" s="10"/>
      <c r="F6" s="10"/>
      <c r="G6" s="10"/>
      <c r="H6" s="10"/>
      <c r="I6" s="10"/>
      <c r="J6" s="10" t="s">
        <v>179</v>
      </c>
      <c r="K6" s="10"/>
      <c r="L6" s="10"/>
      <c r="M6" s="10"/>
      <c r="N6" s="10"/>
      <c r="O6" s="10"/>
    </row>
    <row r="7" spans="1:15" s="5" customFormat="1" ht="15" customHeight="1" x14ac:dyDescent="0.25">
      <c r="A7" s="23"/>
      <c r="B7" s="23"/>
      <c r="C7" s="23"/>
      <c r="D7" s="13" t="s">
        <v>180</v>
      </c>
      <c r="E7" s="15"/>
      <c r="F7" s="13" t="s">
        <v>181</v>
      </c>
      <c r="G7" s="15"/>
      <c r="H7" s="13" t="s">
        <v>182</v>
      </c>
      <c r="I7" s="15"/>
      <c r="J7" s="13" t="s">
        <v>180</v>
      </c>
      <c r="K7" s="15"/>
      <c r="L7" s="13" t="s">
        <v>181</v>
      </c>
      <c r="M7" s="15"/>
      <c r="N7" s="13" t="s">
        <v>182</v>
      </c>
      <c r="O7" s="15"/>
    </row>
    <row r="8" spans="1:15" s="5" customFormat="1" ht="15" customHeight="1" x14ac:dyDescent="0.25">
      <c r="A8" s="24"/>
      <c r="B8" s="24"/>
      <c r="C8" s="24"/>
      <c r="D8" s="16" t="s">
        <v>182</v>
      </c>
      <c r="E8" s="9" t="s">
        <v>215</v>
      </c>
      <c r="F8" s="16" t="s">
        <v>182</v>
      </c>
      <c r="G8" s="9" t="s">
        <v>215</v>
      </c>
      <c r="H8" s="9" t="s">
        <v>216</v>
      </c>
      <c r="I8" s="9" t="s">
        <v>215</v>
      </c>
      <c r="J8" s="16" t="s">
        <v>182</v>
      </c>
      <c r="K8" s="9" t="s">
        <v>215</v>
      </c>
      <c r="L8" s="16" t="s">
        <v>182</v>
      </c>
      <c r="M8" s="9" t="s">
        <v>215</v>
      </c>
      <c r="N8" s="9" t="s">
        <v>216</v>
      </c>
      <c r="O8" s="9" t="s">
        <v>215</v>
      </c>
    </row>
    <row r="9" spans="1:15" x14ac:dyDescent="0.25">
      <c r="A9" s="6">
        <v>1</v>
      </c>
      <c r="B9" s="8" t="s">
        <v>183</v>
      </c>
      <c r="C9" s="2" t="s">
        <v>137</v>
      </c>
      <c r="D9" s="3">
        <v>3</v>
      </c>
      <c r="E9" s="18">
        <f>IFERROR(D9/D$23,0)</f>
        <v>3.5714285714285712E-2</v>
      </c>
      <c r="F9" s="3">
        <v>7</v>
      </c>
      <c r="G9" s="18">
        <f>IFERROR(F9/F$23,0)</f>
        <v>6.0344827586206899E-2</v>
      </c>
      <c r="H9" s="3">
        <f t="shared" ref="H9:H22" si="0">SUM(D9,F9)</f>
        <v>10</v>
      </c>
      <c r="I9" s="18">
        <f>IFERROR(H9/H$23,0)</f>
        <v>0.05</v>
      </c>
      <c r="J9" s="3">
        <v>6</v>
      </c>
      <c r="K9" s="18">
        <f>IFERROR(J9/J$23,0)</f>
        <v>4.5801526717557252E-2</v>
      </c>
      <c r="L9" s="3">
        <v>2</v>
      </c>
      <c r="M9" s="18">
        <f>IFERROR(L9/L$23,0)</f>
        <v>1.2738853503184714E-2</v>
      </c>
      <c r="N9" s="3">
        <f t="shared" ref="N9:N22" si="1">SUM(J9,L9)</f>
        <v>8</v>
      </c>
      <c r="O9" s="18">
        <f>IFERROR(N9/N$23,0)</f>
        <v>2.7777777777777776E-2</v>
      </c>
    </row>
    <row r="10" spans="1:15" x14ac:dyDescent="0.25">
      <c r="A10" s="6">
        <v>2</v>
      </c>
      <c r="B10" s="8" t="s">
        <v>184</v>
      </c>
      <c r="C10" s="2" t="s">
        <v>138</v>
      </c>
      <c r="D10" s="3">
        <v>0</v>
      </c>
      <c r="E10" s="18">
        <f t="shared" ref="E10:G22" si="2">IFERROR(D10/D$23,0)</f>
        <v>0</v>
      </c>
      <c r="F10" s="3">
        <v>2</v>
      </c>
      <c r="G10" s="18">
        <f t="shared" si="2"/>
        <v>1.7241379310344827E-2</v>
      </c>
      <c r="H10" s="3">
        <f t="shared" si="0"/>
        <v>2</v>
      </c>
      <c r="I10" s="18">
        <f t="shared" ref="I10" si="3">IFERROR(H10/H$23,0)</f>
        <v>0.01</v>
      </c>
      <c r="J10" s="3">
        <v>7</v>
      </c>
      <c r="K10" s="18">
        <f t="shared" ref="K10" si="4">IFERROR(J10/J$23,0)</f>
        <v>5.3435114503816793E-2</v>
      </c>
      <c r="L10" s="3">
        <v>11</v>
      </c>
      <c r="M10" s="18">
        <f t="shared" ref="M10" si="5">IFERROR(L10/L$23,0)</f>
        <v>7.0063694267515922E-2</v>
      </c>
      <c r="N10" s="3">
        <f t="shared" si="1"/>
        <v>18</v>
      </c>
      <c r="O10" s="18">
        <f t="shared" ref="O10" si="6">IFERROR(N10/N$23,0)</f>
        <v>6.25E-2</v>
      </c>
    </row>
    <row r="11" spans="1:15" x14ac:dyDescent="0.25">
      <c r="A11" s="6">
        <v>3</v>
      </c>
      <c r="B11" s="8" t="s">
        <v>185</v>
      </c>
      <c r="C11" s="2" t="s">
        <v>139</v>
      </c>
      <c r="D11" s="3">
        <v>1</v>
      </c>
      <c r="E11" s="18">
        <f t="shared" si="2"/>
        <v>1.1904761904761904E-2</v>
      </c>
      <c r="F11" s="3">
        <v>1</v>
      </c>
      <c r="G11" s="18">
        <f t="shared" si="2"/>
        <v>8.6206896551724137E-3</v>
      </c>
      <c r="H11" s="3">
        <f t="shared" si="0"/>
        <v>2</v>
      </c>
      <c r="I11" s="18">
        <f t="shared" ref="I11" si="7">IFERROR(H11/H$23,0)</f>
        <v>0.01</v>
      </c>
      <c r="J11" s="3">
        <v>7</v>
      </c>
      <c r="K11" s="18">
        <f t="shared" ref="K11" si="8">IFERROR(J11/J$23,0)</f>
        <v>5.3435114503816793E-2</v>
      </c>
      <c r="L11" s="3">
        <v>7</v>
      </c>
      <c r="M11" s="18">
        <f t="shared" ref="M11" si="9">IFERROR(L11/L$23,0)</f>
        <v>4.4585987261146494E-2</v>
      </c>
      <c r="N11" s="3">
        <f t="shared" si="1"/>
        <v>14</v>
      </c>
      <c r="O11" s="18">
        <f t="shared" ref="O11" si="10">IFERROR(N11/N$23,0)</f>
        <v>4.8611111111111112E-2</v>
      </c>
    </row>
    <row r="12" spans="1:15" x14ac:dyDescent="0.25">
      <c r="A12" s="6">
        <v>4</v>
      </c>
      <c r="B12" s="8" t="s">
        <v>186</v>
      </c>
      <c r="C12" s="2" t="s">
        <v>59</v>
      </c>
      <c r="D12" s="3">
        <v>8</v>
      </c>
      <c r="E12" s="18">
        <f t="shared" si="2"/>
        <v>9.5238095238095233E-2</v>
      </c>
      <c r="F12" s="3">
        <v>5</v>
      </c>
      <c r="G12" s="18">
        <f t="shared" si="2"/>
        <v>4.3103448275862072E-2</v>
      </c>
      <c r="H12" s="3">
        <f t="shared" si="0"/>
        <v>13</v>
      </c>
      <c r="I12" s="18">
        <f t="shared" ref="I12" si="11">IFERROR(H12/H$23,0)</f>
        <v>6.5000000000000002E-2</v>
      </c>
      <c r="J12" s="3">
        <v>3</v>
      </c>
      <c r="K12" s="18">
        <f t="shared" ref="K12" si="12">IFERROR(J12/J$23,0)</f>
        <v>2.2900763358778626E-2</v>
      </c>
      <c r="L12" s="3">
        <v>7</v>
      </c>
      <c r="M12" s="18">
        <f t="shared" ref="M12" si="13">IFERROR(L12/L$23,0)</f>
        <v>4.4585987261146494E-2</v>
      </c>
      <c r="N12" s="3">
        <f t="shared" si="1"/>
        <v>10</v>
      </c>
      <c r="O12" s="18">
        <f t="shared" ref="O12" si="14">IFERROR(N12/N$23,0)</f>
        <v>3.4722222222222224E-2</v>
      </c>
    </row>
    <row r="13" spans="1:15" x14ac:dyDescent="0.25">
      <c r="A13" s="6">
        <v>5</v>
      </c>
      <c r="B13" s="8" t="s">
        <v>187</v>
      </c>
      <c r="C13" s="2" t="s">
        <v>140</v>
      </c>
      <c r="D13" s="3">
        <v>2</v>
      </c>
      <c r="E13" s="18">
        <f t="shared" si="2"/>
        <v>2.3809523809523808E-2</v>
      </c>
      <c r="F13" s="3">
        <v>5</v>
      </c>
      <c r="G13" s="18">
        <f t="shared" si="2"/>
        <v>4.3103448275862072E-2</v>
      </c>
      <c r="H13" s="3">
        <f t="shared" si="0"/>
        <v>7</v>
      </c>
      <c r="I13" s="18">
        <f t="shared" ref="I13" si="15">IFERROR(H13/H$23,0)</f>
        <v>3.5000000000000003E-2</v>
      </c>
      <c r="J13" s="3">
        <v>1</v>
      </c>
      <c r="K13" s="18">
        <f t="shared" ref="K13" si="16">IFERROR(J13/J$23,0)</f>
        <v>7.6335877862595417E-3</v>
      </c>
      <c r="L13" s="3">
        <v>3</v>
      </c>
      <c r="M13" s="18">
        <f t="shared" ref="M13" si="17">IFERROR(L13/L$23,0)</f>
        <v>1.9108280254777069E-2</v>
      </c>
      <c r="N13" s="3">
        <f t="shared" si="1"/>
        <v>4</v>
      </c>
      <c r="O13" s="18">
        <f t="shared" ref="O13" si="18">IFERROR(N13/N$23,0)</f>
        <v>1.3888888888888888E-2</v>
      </c>
    </row>
    <row r="14" spans="1:15" x14ac:dyDescent="0.25">
      <c r="A14" s="6">
        <v>6</v>
      </c>
      <c r="B14" s="8" t="s">
        <v>188</v>
      </c>
      <c r="C14" s="2" t="s">
        <v>141</v>
      </c>
      <c r="D14" s="3">
        <v>8</v>
      </c>
      <c r="E14" s="18">
        <f t="shared" si="2"/>
        <v>9.5238095238095233E-2</v>
      </c>
      <c r="F14" s="3">
        <v>11</v>
      </c>
      <c r="G14" s="18">
        <f t="shared" si="2"/>
        <v>9.4827586206896547E-2</v>
      </c>
      <c r="H14" s="3">
        <f t="shared" si="0"/>
        <v>19</v>
      </c>
      <c r="I14" s="18">
        <f t="shared" ref="I14" si="19">IFERROR(H14/H$23,0)</f>
        <v>9.5000000000000001E-2</v>
      </c>
      <c r="J14" s="3">
        <v>15</v>
      </c>
      <c r="K14" s="18">
        <f t="shared" ref="K14" si="20">IFERROR(J14/J$23,0)</f>
        <v>0.11450381679389313</v>
      </c>
      <c r="L14" s="3">
        <v>12</v>
      </c>
      <c r="M14" s="18">
        <f t="shared" ref="M14" si="21">IFERROR(L14/L$23,0)</f>
        <v>7.6433121019108277E-2</v>
      </c>
      <c r="N14" s="3">
        <f t="shared" si="1"/>
        <v>27</v>
      </c>
      <c r="O14" s="18">
        <f t="shared" ref="O14" si="22">IFERROR(N14/N$23,0)</f>
        <v>9.375E-2</v>
      </c>
    </row>
    <row r="15" spans="1:15" x14ac:dyDescent="0.25">
      <c r="A15" s="6">
        <v>7</v>
      </c>
      <c r="B15" s="8" t="s">
        <v>189</v>
      </c>
      <c r="C15" s="2" t="s">
        <v>142</v>
      </c>
      <c r="D15" s="3">
        <v>2</v>
      </c>
      <c r="E15" s="18">
        <f t="shared" si="2"/>
        <v>2.3809523809523808E-2</v>
      </c>
      <c r="F15" s="3">
        <v>4</v>
      </c>
      <c r="G15" s="18">
        <f t="shared" si="2"/>
        <v>3.4482758620689655E-2</v>
      </c>
      <c r="H15" s="3">
        <f t="shared" si="0"/>
        <v>6</v>
      </c>
      <c r="I15" s="18">
        <f t="shared" ref="I15" si="23">IFERROR(H15/H$23,0)</f>
        <v>0.03</v>
      </c>
      <c r="J15" s="3">
        <v>2</v>
      </c>
      <c r="K15" s="18">
        <f t="shared" ref="K15" si="24">IFERROR(J15/J$23,0)</f>
        <v>1.5267175572519083E-2</v>
      </c>
      <c r="L15" s="3">
        <v>2</v>
      </c>
      <c r="M15" s="18">
        <f t="shared" ref="M15" si="25">IFERROR(L15/L$23,0)</f>
        <v>1.2738853503184714E-2</v>
      </c>
      <c r="N15" s="3">
        <f t="shared" si="1"/>
        <v>4</v>
      </c>
      <c r="O15" s="18">
        <f t="shared" ref="O15" si="26">IFERROR(N15/N$23,0)</f>
        <v>1.3888888888888888E-2</v>
      </c>
    </row>
    <row r="16" spans="1:15" x14ac:dyDescent="0.25">
      <c r="A16" s="6">
        <v>8</v>
      </c>
      <c r="B16" s="8" t="s">
        <v>190</v>
      </c>
      <c r="C16" s="2" t="s">
        <v>143</v>
      </c>
      <c r="D16" s="3">
        <v>5</v>
      </c>
      <c r="E16" s="18">
        <f t="shared" si="2"/>
        <v>5.9523809523809521E-2</v>
      </c>
      <c r="F16" s="3">
        <v>7</v>
      </c>
      <c r="G16" s="18">
        <f t="shared" si="2"/>
        <v>6.0344827586206899E-2</v>
      </c>
      <c r="H16" s="3">
        <f t="shared" si="0"/>
        <v>12</v>
      </c>
      <c r="I16" s="18">
        <f t="shared" ref="I16" si="27">IFERROR(H16/H$23,0)</f>
        <v>0.06</v>
      </c>
      <c r="J16" s="3">
        <v>4</v>
      </c>
      <c r="K16" s="18">
        <f t="shared" ref="K16" si="28">IFERROR(J16/J$23,0)</f>
        <v>3.0534351145038167E-2</v>
      </c>
      <c r="L16" s="3">
        <v>5</v>
      </c>
      <c r="M16" s="18">
        <f t="shared" ref="M16" si="29">IFERROR(L16/L$23,0)</f>
        <v>3.1847133757961783E-2</v>
      </c>
      <c r="N16" s="3">
        <f t="shared" si="1"/>
        <v>9</v>
      </c>
      <c r="O16" s="18">
        <f t="shared" ref="O16" si="30">IFERROR(N16/N$23,0)</f>
        <v>3.125E-2</v>
      </c>
    </row>
    <row r="17" spans="1:15" x14ac:dyDescent="0.25">
      <c r="A17" s="6">
        <v>9</v>
      </c>
      <c r="B17" s="8" t="s">
        <v>191</v>
      </c>
      <c r="C17" s="2" t="s">
        <v>144</v>
      </c>
      <c r="D17" s="3">
        <v>4</v>
      </c>
      <c r="E17" s="18">
        <f t="shared" si="2"/>
        <v>4.7619047619047616E-2</v>
      </c>
      <c r="F17" s="3">
        <v>3</v>
      </c>
      <c r="G17" s="18">
        <f t="shared" si="2"/>
        <v>2.5862068965517241E-2</v>
      </c>
      <c r="H17" s="3">
        <f t="shared" si="0"/>
        <v>7</v>
      </c>
      <c r="I17" s="18">
        <f t="shared" ref="I17" si="31">IFERROR(H17/H$23,0)</f>
        <v>3.5000000000000003E-2</v>
      </c>
      <c r="J17" s="3">
        <v>9</v>
      </c>
      <c r="K17" s="18">
        <f t="shared" ref="K17" si="32">IFERROR(J17/J$23,0)</f>
        <v>6.8702290076335881E-2</v>
      </c>
      <c r="L17" s="3">
        <v>17</v>
      </c>
      <c r="M17" s="18">
        <f t="shared" ref="M17" si="33">IFERROR(L17/L$23,0)</f>
        <v>0.10828025477707007</v>
      </c>
      <c r="N17" s="3">
        <f t="shared" si="1"/>
        <v>26</v>
      </c>
      <c r="O17" s="18">
        <f t="shared" ref="O17" si="34">IFERROR(N17/N$23,0)</f>
        <v>9.0277777777777776E-2</v>
      </c>
    </row>
    <row r="18" spans="1:15" x14ac:dyDescent="0.25">
      <c r="A18" s="6">
        <v>10</v>
      </c>
      <c r="B18" s="8" t="s">
        <v>192</v>
      </c>
      <c r="C18" s="2" t="s">
        <v>145</v>
      </c>
      <c r="D18" s="3">
        <v>3</v>
      </c>
      <c r="E18" s="18">
        <f t="shared" si="2"/>
        <v>3.5714285714285712E-2</v>
      </c>
      <c r="F18" s="3">
        <v>6</v>
      </c>
      <c r="G18" s="18">
        <f t="shared" si="2"/>
        <v>5.1724137931034482E-2</v>
      </c>
      <c r="H18" s="3">
        <f t="shared" si="0"/>
        <v>9</v>
      </c>
      <c r="I18" s="18">
        <f t="shared" ref="I18" si="35">IFERROR(H18/H$23,0)</f>
        <v>4.4999999999999998E-2</v>
      </c>
      <c r="J18" s="3">
        <v>5</v>
      </c>
      <c r="K18" s="18">
        <f t="shared" ref="K18" si="36">IFERROR(J18/J$23,0)</f>
        <v>3.8167938931297711E-2</v>
      </c>
      <c r="L18" s="3">
        <v>6</v>
      </c>
      <c r="M18" s="18">
        <f t="shared" ref="M18" si="37">IFERROR(L18/L$23,0)</f>
        <v>3.8216560509554139E-2</v>
      </c>
      <c r="N18" s="3">
        <f t="shared" si="1"/>
        <v>11</v>
      </c>
      <c r="O18" s="18">
        <f t="shared" ref="O18" si="38">IFERROR(N18/N$23,0)</f>
        <v>3.8194444444444448E-2</v>
      </c>
    </row>
    <row r="19" spans="1:15" x14ac:dyDescent="0.25">
      <c r="A19" s="6">
        <v>11</v>
      </c>
      <c r="B19" s="8" t="s">
        <v>193</v>
      </c>
      <c r="C19" s="2" t="s">
        <v>146</v>
      </c>
      <c r="D19" s="3">
        <v>8</v>
      </c>
      <c r="E19" s="18">
        <f t="shared" si="2"/>
        <v>9.5238095238095233E-2</v>
      </c>
      <c r="F19" s="3">
        <v>8</v>
      </c>
      <c r="G19" s="18">
        <f t="shared" si="2"/>
        <v>6.8965517241379309E-2</v>
      </c>
      <c r="H19" s="3">
        <f t="shared" si="0"/>
        <v>16</v>
      </c>
      <c r="I19" s="18">
        <f t="shared" ref="I19" si="39">IFERROR(H19/H$23,0)</f>
        <v>0.08</v>
      </c>
      <c r="J19" s="3">
        <v>14</v>
      </c>
      <c r="K19" s="18">
        <f t="shared" ref="K19" si="40">IFERROR(J19/J$23,0)</f>
        <v>0.10687022900763359</v>
      </c>
      <c r="L19" s="3">
        <v>19</v>
      </c>
      <c r="M19" s="18">
        <f t="shared" ref="M19" si="41">IFERROR(L19/L$23,0)</f>
        <v>0.12101910828025478</v>
      </c>
      <c r="N19" s="3">
        <f t="shared" si="1"/>
        <v>33</v>
      </c>
      <c r="O19" s="18">
        <f t="shared" ref="O19" si="42">IFERROR(N19/N$23,0)</f>
        <v>0.11458333333333333</v>
      </c>
    </row>
    <row r="20" spans="1:15" x14ac:dyDescent="0.25">
      <c r="A20" s="6">
        <v>12</v>
      </c>
      <c r="B20" s="8" t="s">
        <v>194</v>
      </c>
      <c r="C20" s="2" t="s">
        <v>147</v>
      </c>
      <c r="D20" s="3">
        <v>10</v>
      </c>
      <c r="E20" s="18">
        <f t="shared" si="2"/>
        <v>0.11904761904761904</v>
      </c>
      <c r="F20" s="3">
        <v>13</v>
      </c>
      <c r="G20" s="18">
        <f t="shared" si="2"/>
        <v>0.11206896551724138</v>
      </c>
      <c r="H20" s="3">
        <f t="shared" si="0"/>
        <v>23</v>
      </c>
      <c r="I20" s="18">
        <f t="shared" ref="I20" si="43">IFERROR(H20/H$23,0)</f>
        <v>0.115</v>
      </c>
      <c r="J20" s="3">
        <v>21</v>
      </c>
      <c r="K20" s="18">
        <f t="shared" ref="K20" si="44">IFERROR(J20/J$23,0)</f>
        <v>0.16030534351145037</v>
      </c>
      <c r="L20" s="3">
        <v>19</v>
      </c>
      <c r="M20" s="18">
        <f t="shared" ref="M20" si="45">IFERROR(L20/L$23,0)</f>
        <v>0.12101910828025478</v>
      </c>
      <c r="N20" s="3">
        <f t="shared" si="1"/>
        <v>40</v>
      </c>
      <c r="O20" s="18">
        <f t="shared" ref="O20" si="46">IFERROR(N20/N$23,0)</f>
        <v>0.1388888888888889</v>
      </c>
    </row>
    <row r="21" spans="1:15" x14ac:dyDescent="0.25">
      <c r="A21" s="6">
        <v>13</v>
      </c>
      <c r="B21" s="8" t="s">
        <v>195</v>
      </c>
      <c r="C21" s="2" t="s">
        <v>31</v>
      </c>
      <c r="D21" s="3">
        <v>17</v>
      </c>
      <c r="E21" s="18">
        <f t="shared" si="2"/>
        <v>0.20238095238095238</v>
      </c>
      <c r="F21" s="3">
        <v>26</v>
      </c>
      <c r="G21" s="18">
        <f t="shared" si="2"/>
        <v>0.22413793103448276</v>
      </c>
      <c r="H21" s="3">
        <f t="shared" si="0"/>
        <v>43</v>
      </c>
      <c r="I21" s="18">
        <f t="shared" ref="I21" si="47">IFERROR(H21/H$23,0)</f>
        <v>0.215</v>
      </c>
      <c r="J21" s="3">
        <v>15</v>
      </c>
      <c r="K21" s="18">
        <f t="shared" ref="K21" si="48">IFERROR(J21/J$23,0)</f>
        <v>0.11450381679389313</v>
      </c>
      <c r="L21" s="3">
        <v>14</v>
      </c>
      <c r="M21" s="18">
        <f t="shared" ref="M21" si="49">IFERROR(L21/L$23,0)</f>
        <v>8.9171974522292988E-2</v>
      </c>
      <c r="N21" s="3">
        <f t="shared" si="1"/>
        <v>29</v>
      </c>
      <c r="O21" s="18">
        <f t="shared" ref="O21" si="50">IFERROR(N21/N$23,0)</f>
        <v>0.10069444444444445</v>
      </c>
    </row>
    <row r="22" spans="1:15" x14ac:dyDescent="0.25">
      <c r="A22" s="6">
        <v>14</v>
      </c>
      <c r="B22" s="8" t="s">
        <v>210</v>
      </c>
      <c r="C22" s="2" t="s">
        <v>148</v>
      </c>
      <c r="D22" s="3">
        <v>13</v>
      </c>
      <c r="E22" s="18">
        <f t="shared" si="2"/>
        <v>0.15476190476190477</v>
      </c>
      <c r="F22" s="3">
        <v>18</v>
      </c>
      <c r="G22" s="18">
        <f t="shared" si="2"/>
        <v>0.15517241379310345</v>
      </c>
      <c r="H22" s="3">
        <f t="shared" si="0"/>
        <v>31</v>
      </c>
      <c r="I22" s="18">
        <f t="shared" ref="I22" si="51">IFERROR(H22/H$23,0)</f>
        <v>0.155</v>
      </c>
      <c r="J22" s="3">
        <v>22</v>
      </c>
      <c r="K22" s="18">
        <f t="shared" ref="K22" si="52">IFERROR(J22/J$23,0)</f>
        <v>0.16793893129770993</v>
      </c>
      <c r="L22" s="3">
        <v>33</v>
      </c>
      <c r="M22" s="18">
        <f t="shared" ref="M22" si="53">IFERROR(L22/L$23,0)</f>
        <v>0.21019108280254778</v>
      </c>
      <c r="N22" s="3">
        <f t="shared" si="1"/>
        <v>55</v>
      </c>
      <c r="O22" s="18">
        <f t="shared" ref="O22" si="54">IFERROR(N22/N$23,0)</f>
        <v>0.19097222222222221</v>
      </c>
    </row>
    <row r="23" spans="1:15" x14ac:dyDescent="0.25">
      <c r="A23" s="13" t="s">
        <v>217</v>
      </c>
      <c r="B23" s="14"/>
      <c r="C23" s="15"/>
      <c r="D23" s="11">
        <f>SUM(D9:D22)</f>
        <v>84</v>
      </c>
      <c r="E23" s="17">
        <f>IFERROR(D23/$H23,0)</f>
        <v>0.42</v>
      </c>
      <c r="F23" s="11">
        <f>SUM(F9:F22)</f>
        <v>116</v>
      </c>
      <c r="G23" s="17">
        <f>IFERROR(F23/$H23,0)</f>
        <v>0.57999999999999996</v>
      </c>
      <c r="H23" s="11">
        <f>SUM(H9:H22)</f>
        <v>200</v>
      </c>
      <c r="I23" s="17">
        <f>IFERROR(H23/$H23,0)</f>
        <v>1</v>
      </c>
      <c r="J23" s="11">
        <f>SUM(J9:J22)</f>
        <v>131</v>
      </c>
      <c r="K23" s="17">
        <f>IFERROR(J23/$N23,0)</f>
        <v>0.4548611111111111</v>
      </c>
      <c r="L23" s="11">
        <f>SUM(L9:L22)</f>
        <v>157</v>
      </c>
      <c r="M23" s="17">
        <f>IFERROR(L23/$N23,0)</f>
        <v>0.54513888888888884</v>
      </c>
      <c r="N23" s="11">
        <f>SUM(N9:N22)</f>
        <v>288</v>
      </c>
      <c r="O23" s="17">
        <f>IFERROR(N23/$N23,0)</f>
        <v>1</v>
      </c>
    </row>
  </sheetData>
  <mergeCells count="15">
    <mergeCell ref="A23:C23"/>
    <mergeCell ref="N7:O7"/>
    <mergeCell ref="C6:C8"/>
    <mergeCell ref="B6:B8"/>
    <mergeCell ref="A6:A8"/>
    <mergeCell ref="A3:D3"/>
    <mergeCell ref="A4:D4"/>
    <mergeCell ref="A1:O1"/>
    <mergeCell ref="D6:I6"/>
    <mergeCell ref="J6:O6"/>
    <mergeCell ref="D7:E7"/>
    <mergeCell ref="F7:G7"/>
    <mergeCell ref="H7:I7"/>
    <mergeCell ref="J7:K7"/>
    <mergeCell ref="L7:M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A048C9-5FB7-411E-B42A-F74F3DB2D8D0}">
  <sheetPr codeName="Sheet11"/>
  <dimension ref="A1:O23"/>
  <sheetViews>
    <sheetView workbookViewId="0">
      <selection activeCell="A23" sqref="A23:C23"/>
    </sheetView>
  </sheetViews>
  <sheetFormatPr defaultRowHeight="15" x14ac:dyDescent="0.25"/>
  <cols>
    <col min="1" max="1" width="4.85546875" style="5" customWidth="1"/>
    <col min="2" max="2" width="8.7109375" style="1" customWidth="1"/>
    <col min="3" max="3" width="16.5703125" bestFit="1" customWidth="1"/>
    <col min="4" max="5" width="10.7109375" customWidth="1"/>
    <col min="6" max="7" width="12.7109375" customWidth="1"/>
    <col min="8" max="11" width="10.7109375" customWidth="1"/>
    <col min="12" max="13" width="12.7109375" customWidth="1"/>
    <col min="14" max="14" width="10.7109375" customWidth="1"/>
    <col min="15" max="16384" width="9.140625" style="4"/>
  </cols>
  <sheetData>
    <row r="1" spans="1:15" ht="24.75" customHeight="1" x14ac:dyDescent="0.25">
      <c r="A1" s="19" t="s">
        <v>175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</row>
    <row r="3" spans="1:15" ht="15" customHeight="1" x14ac:dyDescent="0.25">
      <c r="A3" s="12" t="s">
        <v>176</v>
      </c>
      <c r="B3" s="12"/>
      <c r="C3" s="12"/>
      <c r="D3" s="12"/>
    </row>
    <row r="4" spans="1:15" ht="15" customHeight="1" x14ac:dyDescent="0.25">
      <c r="A4" s="12" t="s">
        <v>228</v>
      </c>
      <c r="B4" s="12"/>
      <c r="C4" s="12"/>
      <c r="D4" s="12"/>
    </row>
    <row r="5" spans="1:15" ht="15" customHeight="1" x14ac:dyDescent="0.25"/>
    <row r="6" spans="1:15" s="5" customFormat="1" ht="15" customHeight="1" x14ac:dyDescent="0.25">
      <c r="A6" s="22" t="s">
        <v>214</v>
      </c>
      <c r="B6" s="22" t="s">
        <v>0</v>
      </c>
      <c r="C6" s="22" t="s">
        <v>1</v>
      </c>
      <c r="D6" s="10" t="s">
        <v>178</v>
      </c>
      <c r="E6" s="10"/>
      <c r="F6" s="10"/>
      <c r="G6" s="10"/>
      <c r="H6" s="10"/>
      <c r="I6" s="10"/>
      <c r="J6" s="10" t="s">
        <v>179</v>
      </c>
      <c r="K6" s="10"/>
      <c r="L6" s="10"/>
      <c r="M6" s="10"/>
      <c r="N6" s="10"/>
      <c r="O6" s="10"/>
    </row>
    <row r="7" spans="1:15" s="5" customFormat="1" ht="15" customHeight="1" x14ac:dyDescent="0.25">
      <c r="A7" s="23"/>
      <c r="B7" s="23"/>
      <c r="C7" s="23"/>
      <c r="D7" s="13" t="s">
        <v>180</v>
      </c>
      <c r="E7" s="15"/>
      <c r="F7" s="13" t="s">
        <v>181</v>
      </c>
      <c r="G7" s="15"/>
      <c r="H7" s="13" t="s">
        <v>182</v>
      </c>
      <c r="I7" s="15"/>
      <c r="J7" s="13" t="s">
        <v>180</v>
      </c>
      <c r="K7" s="15"/>
      <c r="L7" s="13" t="s">
        <v>181</v>
      </c>
      <c r="M7" s="15"/>
      <c r="N7" s="13" t="s">
        <v>182</v>
      </c>
      <c r="O7" s="15"/>
    </row>
    <row r="8" spans="1:15" s="5" customFormat="1" ht="15" customHeight="1" x14ac:dyDescent="0.25">
      <c r="A8" s="24"/>
      <c r="B8" s="24"/>
      <c r="C8" s="24"/>
      <c r="D8" s="16" t="s">
        <v>182</v>
      </c>
      <c r="E8" s="9" t="s">
        <v>215</v>
      </c>
      <c r="F8" s="16" t="s">
        <v>182</v>
      </c>
      <c r="G8" s="9" t="s">
        <v>215</v>
      </c>
      <c r="H8" s="9" t="s">
        <v>216</v>
      </c>
      <c r="I8" s="9" t="s">
        <v>215</v>
      </c>
      <c r="J8" s="16" t="s">
        <v>182</v>
      </c>
      <c r="K8" s="9" t="s">
        <v>215</v>
      </c>
      <c r="L8" s="16" t="s">
        <v>182</v>
      </c>
      <c r="M8" s="9" t="s">
        <v>215</v>
      </c>
      <c r="N8" s="9" t="s">
        <v>216</v>
      </c>
      <c r="O8" s="9" t="s">
        <v>215</v>
      </c>
    </row>
    <row r="9" spans="1:15" x14ac:dyDescent="0.25">
      <c r="A9" s="6">
        <v>1</v>
      </c>
      <c r="B9" s="8" t="s">
        <v>183</v>
      </c>
      <c r="C9" s="2" t="s">
        <v>150</v>
      </c>
      <c r="D9" s="3">
        <v>4</v>
      </c>
      <c r="E9" s="18">
        <f>IFERROR(D9/D$23,0)</f>
        <v>6.4516129032258063E-2</v>
      </c>
      <c r="F9" s="3">
        <v>8</v>
      </c>
      <c r="G9" s="18">
        <f>IFERROR(F9/F$23,0)</f>
        <v>8.7912087912087919E-2</v>
      </c>
      <c r="H9" s="3">
        <f t="shared" ref="H9:H22" si="0">SUM(D9,F9)</f>
        <v>12</v>
      </c>
      <c r="I9" s="18">
        <f>IFERROR(H9/H$23,0)</f>
        <v>7.8431372549019607E-2</v>
      </c>
      <c r="J9" s="3">
        <v>6</v>
      </c>
      <c r="K9" s="18">
        <f>IFERROR(J9/J$23,0)</f>
        <v>6.741573033707865E-2</v>
      </c>
      <c r="L9" s="3">
        <v>7</v>
      </c>
      <c r="M9" s="18">
        <f>IFERROR(L9/L$23,0)</f>
        <v>7.0000000000000007E-2</v>
      </c>
      <c r="N9" s="3">
        <f t="shared" ref="N9:N22" si="1">SUM(J9,L9)</f>
        <v>13</v>
      </c>
      <c r="O9" s="18">
        <f>IFERROR(N9/N$23,0)</f>
        <v>6.8783068783068779E-2</v>
      </c>
    </row>
    <row r="10" spans="1:15" x14ac:dyDescent="0.25">
      <c r="A10" s="6">
        <v>2</v>
      </c>
      <c r="B10" s="8" t="s">
        <v>184</v>
      </c>
      <c r="C10" s="2" t="s">
        <v>151</v>
      </c>
      <c r="D10" s="3">
        <v>2</v>
      </c>
      <c r="E10" s="18">
        <f t="shared" ref="E10:G22" si="2">IFERROR(D10/D$23,0)</f>
        <v>3.2258064516129031E-2</v>
      </c>
      <c r="F10" s="3">
        <v>3</v>
      </c>
      <c r="G10" s="18">
        <f t="shared" si="2"/>
        <v>3.2967032967032968E-2</v>
      </c>
      <c r="H10" s="3">
        <f t="shared" si="0"/>
        <v>5</v>
      </c>
      <c r="I10" s="18">
        <f t="shared" ref="I10" si="3">IFERROR(H10/H$23,0)</f>
        <v>3.2679738562091505E-2</v>
      </c>
      <c r="J10" s="3">
        <v>10</v>
      </c>
      <c r="K10" s="18">
        <f t="shared" ref="K10" si="4">IFERROR(J10/J$23,0)</f>
        <v>0.11235955056179775</v>
      </c>
      <c r="L10" s="3">
        <v>10</v>
      </c>
      <c r="M10" s="18">
        <f t="shared" ref="M10" si="5">IFERROR(L10/L$23,0)</f>
        <v>0.1</v>
      </c>
      <c r="N10" s="3">
        <f t="shared" si="1"/>
        <v>20</v>
      </c>
      <c r="O10" s="18">
        <f t="shared" ref="O10" si="6">IFERROR(N10/N$23,0)</f>
        <v>0.10582010582010581</v>
      </c>
    </row>
    <row r="11" spans="1:15" x14ac:dyDescent="0.25">
      <c r="A11" s="6">
        <v>3</v>
      </c>
      <c r="B11" s="8" t="s">
        <v>185</v>
      </c>
      <c r="C11" s="2" t="s">
        <v>152</v>
      </c>
      <c r="D11" s="3">
        <v>5</v>
      </c>
      <c r="E11" s="18">
        <f t="shared" si="2"/>
        <v>8.0645161290322578E-2</v>
      </c>
      <c r="F11" s="3">
        <v>9</v>
      </c>
      <c r="G11" s="18">
        <f t="shared" si="2"/>
        <v>9.8901098901098897E-2</v>
      </c>
      <c r="H11" s="3">
        <f t="shared" si="0"/>
        <v>14</v>
      </c>
      <c r="I11" s="18">
        <f t="shared" ref="I11" si="7">IFERROR(H11/H$23,0)</f>
        <v>9.1503267973856203E-2</v>
      </c>
      <c r="J11" s="3">
        <v>4</v>
      </c>
      <c r="K11" s="18">
        <f t="shared" ref="K11" si="8">IFERROR(J11/J$23,0)</f>
        <v>4.49438202247191E-2</v>
      </c>
      <c r="L11" s="3">
        <v>6</v>
      </c>
      <c r="M11" s="18">
        <f t="shared" ref="M11" si="9">IFERROR(L11/L$23,0)</f>
        <v>0.06</v>
      </c>
      <c r="N11" s="3">
        <f t="shared" si="1"/>
        <v>10</v>
      </c>
      <c r="O11" s="18">
        <f t="shared" ref="O11" si="10">IFERROR(N11/N$23,0)</f>
        <v>5.2910052910052907E-2</v>
      </c>
    </row>
    <row r="12" spans="1:15" x14ac:dyDescent="0.25">
      <c r="A12" s="6">
        <v>4</v>
      </c>
      <c r="B12" s="8" t="s">
        <v>186</v>
      </c>
      <c r="C12" s="2" t="s">
        <v>19</v>
      </c>
      <c r="D12" s="3">
        <v>1</v>
      </c>
      <c r="E12" s="18">
        <f t="shared" si="2"/>
        <v>1.6129032258064516E-2</v>
      </c>
      <c r="F12" s="3">
        <v>7</v>
      </c>
      <c r="G12" s="18">
        <f t="shared" si="2"/>
        <v>7.6923076923076927E-2</v>
      </c>
      <c r="H12" s="3">
        <f t="shared" si="0"/>
        <v>8</v>
      </c>
      <c r="I12" s="18">
        <f t="shared" ref="I12" si="11">IFERROR(H12/H$23,0)</f>
        <v>5.2287581699346407E-2</v>
      </c>
      <c r="J12" s="3">
        <v>2</v>
      </c>
      <c r="K12" s="18">
        <f t="shared" ref="K12" si="12">IFERROR(J12/J$23,0)</f>
        <v>2.247191011235955E-2</v>
      </c>
      <c r="L12" s="3">
        <v>9</v>
      </c>
      <c r="M12" s="18">
        <f t="shared" ref="M12" si="13">IFERROR(L12/L$23,0)</f>
        <v>0.09</v>
      </c>
      <c r="N12" s="3">
        <f t="shared" si="1"/>
        <v>11</v>
      </c>
      <c r="O12" s="18">
        <f t="shared" ref="O12" si="14">IFERROR(N12/N$23,0)</f>
        <v>5.8201058201058198E-2</v>
      </c>
    </row>
    <row r="13" spans="1:15" x14ac:dyDescent="0.25">
      <c r="A13" s="6">
        <v>5</v>
      </c>
      <c r="B13" s="8" t="s">
        <v>187</v>
      </c>
      <c r="C13" s="2" t="s">
        <v>153</v>
      </c>
      <c r="D13" s="3">
        <v>4</v>
      </c>
      <c r="E13" s="18">
        <f t="shared" si="2"/>
        <v>6.4516129032258063E-2</v>
      </c>
      <c r="F13" s="3">
        <v>8</v>
      </c>
      <c r="G13" s="18">
        <f t="shared" si="2"/>
        <v>8.7912087912087919E-2</v>
      </c>
      <c r="H13" s="3">
        <f t="shared" si="0"/>
        <v>12</v>
      </c>
      <c r="I13" s="18">
        <f t="shared" ref="I13" si="15">IFERROR(H13/H$23,0)</f>
        <v>7.8431372549019607E-2</v>
      </c>
      <c r="J13" s="3">
        <v>6</v>
      </c>
      <c r="K13" s="18">
        <f t="shared" ref="K13" si="16">IFERROR(J13/J$23,0)</f>
        <v>6.741573033707865E-2</v>
      </c>
      <c r="L13" s="3">
        <v>6</v>
      </c>
      <c r="M13" s="18">
        <f t="shared" ref="M13" si="17">IFERROR(L13/L$23,0)</f>
        <v>0.06</v>
      </c>
      <c r="N13" s="3">
        <f t="shared" si="1"/>
        <v>12</v>
      </c>
      <c r="O13" s="18">
        <f t="shared" ref="O13" si="18">IFERROR(N13/N$23,0)</f>
        <v>6.3492063492063489E-2</v>
      </c>
    </row>
    <row r="14" spans="1:15" x14ac:dyDescent="0.25">
      <c r="A14" s="6">
        <v>6</v>
      </c>
      <c r="B14" s="8" t="s">
        <v>188</v>
      </c>
      <c r="C14" s="2" t="s">
        <v>154</v>
      </c>
      <c r="D14" s="3">
        <v>2</v>
      </c>
      <c r="E14" s="18">
        <f t="shared" si="2"/>
        <v>3.2258064516129031E-2</v>
      </c>
      <c r="F14" s="3">
        <v>2</v>
      </c>
      <c r="G14" s="18">
        <f t="shared" si="2"/>
        <v>2.197802197802198E-2</v>
      </c>
      <c r="H14" s="3">
        <f t="shared" si="0"/>
        <v>4</v>
      </c>
      <c r="I14" s="18">
        <f t="shared" ref="I14" si="19">IFERROR(H14/H$23,0)</f>
        <v>2.6143790849673203E-2</v>
      </c>
      <c r="J14" s="3">
        <v>0</v>
      </c>
      <c r="K14" s="18">
        <f t="shared" ref="K14" si="20">IFERROR(J14/J$23,0)</f>
        <v>0</v>
      </c>
      <c r="L14" s="3">
        <v>2</v>
      </c>
      <c r="M14" s="18">
        <f t="shared" ref="M14" si="21">IFERROR(L14/L$23,0)</f>
        <v>0.02</v>
      </c>
      <c r="N14" s="3">
        <f t="shared" si="1"/>
        <v>2</v>
      </c>
      <c r="O14" s="18">
        <f t="shared" ref="O14" si="22">IFERROR(N14/N$23,0)</f>
        <v>1.0582010582010581E-2</v>
      </c>
    </row>
    <row r="15" spans="1:15" x14ac:dyDescent="0.25">
      <c r="A15" s="6">
        <v>7</v>
      </c>
      <c r="B15" s="8" t="s">
        <v>189</v>
      </c>
      <c r="C15" s="2" t="s">
        <v>155</v>
      </c>
      <c r="D15" s="3">
        <v>0</v>
      </c>
      <c r="E15" s="18">
        <f t="shared" si="2"/>
        <v>0</v>
      </c>
      <c r="F15" s="3">
        <v>3</v>
      </c>
      <c r="G15" s="18">
        <f t="shared" si="2"/>
        <v>3.2967032967032968E-2</v>
      </c>
      <c r="H15" s="3">
        <f t="shared" si="0"/>
        <v>3</v>
      </c>
      <c r="I15" s="18">
        <f t="shared" ref="I15" si="23">IFERROR(H15/H$23,0)</f>
        <v>1.9607843137254902E-2</v>
      </c>
      <c r="J15" s="3">
        <v>4</v>
      </c>
      <c r="K15" s="18">
        <f t="shared" ref="K15" si="24">IFERROR(J15/J$23,0)</f>
        <v>4.49438202247191E-2</v>
      </c>
      <c r="L15" s="3">
        <v>10</v>
      </c>
      <c r="M15" s="18">
        <f t="shared" ref="M15" si="25">IFERROR(L15/L$23,0)</f>
        <v>0.1</v>
      </c>
      <c r="N15" s="3">
        <f t="shared" si="1"/>
        <v>14</v>
      </c>
      <c r="O15" s="18">
        <f t="shared" ref="O15" si="26">IFERROR(N15/N$23,0)</f>
        <v>7.407407407407407E-2</v>
      </c>
    </row>
    <row r="16" spans="1:15" x14ac:dyDescent="0.25">
      <c r="A16" s="6">
        <v>8</v>
      </c>
      <c r="B16" s="8" t="s">
        <v>190</v>
      </c>
      <c r="C16" s="2" t="s">
        <v>156</v>
      </c>
      <c r="D16" s="3">
        <v>5</v>
      </c>
      <c r="E16" s="18">
        <f t="shared" si="2"/>
        <v>8.0645161290322578E-2</v>
      </c>
      <c r="F16" s="3">
        <v>4</v>
      </c>
      <c r="G16" s="18">
        <f t="shared" si="2"/>
        <v>4.3956043956043959E-2</v>
      </c>
      <c r="H16" s="3">
        <f t="shared" si="0"/>
        <v>9</v>
      </c>
      <c r="I16" s="18">
        <f t="shared" ref="I16" si="27">IFERROR(H16/H$23,0)</f>
        <v>5.8823529411764705E-2</v>
      </c>
      <c r="J16" s="3">
        <v>7</v>
      </c>
      <c r="K16" s="18">
        <f t="shared" ref="K16" si="28">IFERROR(J16/J$23,0)</f>
        <v>7.8651685393258425E-2</v>
      </c>
      <c r="L16" s="3">
        <v>9</v>
      </c>
      <c r="M16" s="18">
        <f t="shared" ref="M16" si="29">IFERROR(L16/L$23,0)</f>
        <v>0.09</v>
      </c>
      <c r="N16" s="3">
        <f t="shared" si="1"/>
        <v>16</v>
      </c>
      <c r="O16" s="18">
        <f t="shared" ref="O16" si="30">IFERROR(N16/N$23,0)</f>
        <v>8.4656084656084651E-2</v>
      </c>
    </row>
    <row r="17" spans="1:15" x14ac:dyDescent="0.25">
      <c r="A17" s="6">
        <v>9</v>
      </c>
      <c r="B17" s="8" t="s">
        <v>191</v>
      </c>
      <c r="C17" s="2" t="s">
        <v>157</v>
      </c>
      <c r="D17" s="3">
        <v>1</v>
      </c>
      <c r="E17" s="18">
        <f t="shared" si="2"/>
        <v>1.6129032258064516E-2</v>
      </c>
      <c r="F17" s="3">
        <v>1</v>
      </c>
      <c r="G17" s="18">
        <f t="shared" si="2"/>
        <v>1.098901098901099E-2</v>
      </c>
      <c r="H17" s="3">
        <f t="shared" si="0"/>
        <v>2</v>
      </c>
      <c r="I17" s="18">
        <f t="shared" ref="I17" si="31">IFERROR(H17/H$23,0)</f>
        <v>1.3071895424836602E-2</v>
      </c>
      <c r="J17" s="3">
        <v>4</v>
      </c>
      <c r="K17" s="18">
        <f t="shared" ref="K17" si="32">IFERROR(J17/J$23,0)</f>
        <v>4.49438202247191E-2</v>
      </c>
      <c r="L17" s="3">
        <v>6</v>
      </c>
      <c r="M17" s="18">
        <f t="shared" ref="M17" si="33">IFERROR(L17/L$23,0)</f>
        <v>0.06</v>
      </c>
      <c r="N17" s="3">
        <f t="shared" si="1"/>
        <v>10</v>
      </c>
      <c r="O17" s="18">
        <f t="shared" ref="O17" si="34">IFERROR(N17/N$23,0)</f>
        <v>5.2910052910052907E-2</v>
      </c>
    </row>
    <row r="18" spans="1:15" x14ac:dyDescent="0.25">
      <c r="A18" s="6">
        <v>10</v>
      </c>
      <c r="B18" s="8" t="s">
        <v>192</v>
      </c>
      <c r="C18" s="2" t="s">
        <v>158</v>
      </c>
      <c r="D18" s="3">
        <v>4</v>
      </c>
      <c r="E18" s="18">
        <f t="shared" si="2"/>
        <v>6.4516129032258063E-2</v>
      </c>
      <c r="F18" s="3">
        <v>2</v>
      </c>
      <c r="G18" s="18">
        <f t="shared" si="2"/>
        <v>2.197802197802198E-2</v>
      </c>
      <c r="H18" s="3">
        <f t="shared" si="0"/>
        <v>6</v>
      </c>
      <c r="I18" s="18">
        <f t="shared" ref="I18" si="35">IFERROR(H18/H$23,0)</f>
        <v>3.9215686274509803E-2</v>
      </c>
      <c r="J18" s="3">
        <v>8</v>
      </c>
      <c r="K18" s="18">
        <f t="shared" ref="K18" si="36">IFERROR(J18/J$23,0)</f>
        <v>8.98876404494382E-2</v>
      </c>
      <c r="L18" s="3">
        <v>7</v>
      </c>
      <c r="M18" s="18">
        <f t="shared" ref="M18" si="37">IFERROR(L18/L$23,0)</f>
        <v>7.0000000000000007E-2</v>
      </c>
      <c r="N18" s="3">
        <f t="shared" si="1"/>
        <v>15</v>
      </c>
      <c r="O18" s="18">
        <f t="shared" ref="O18" si="38">IFERROR(N18/N$23,0)</f>
        <v>7.9365079365079361E-2</v>
      </c>
    </row>
    <row r="19" spans="1:15" x14ac:dyDescent="0.25">
      <c r="A19" s="6">
        <v>11</v>
      </c>
      <c r="B19" s="8" t="s">
        <v>193</v>
      </c>
      <c r="C19" s="2" t="s">
        <v>159</v>
      </c>
      <c r="D19" s="3">
        <v>5</v>
      </c>
      <c r="E19" s="18">
        <f t="shared" si="2"/>
        <v>8.0645161290322578E-2</v>
      </c>
      <c r="F19" s="3">
        <v>9</v>
      </c>
      <c r="G19" s="18">
        <f t="shared" si="2"/>
        <v>9.8901098901098897E-2</v>
      </c>
      <c r="H19" s="3">
        <f t="shared" si="0"/>
        <v>14</v>
      </c>
      <c r="I19" s="18">
        <f t="shared" ref="I19" si="39">IFERROR(H19/H$23,0)</f>
        <v>9.1503267973856203E-2</v>
      </c>
      <c r="J19" s="3">
        <v>2</v>
      </c>
      <c r="K19" s="18">
        <f t="shared" ref="K19" si="40">IFERROR(J19/J$23,0)</f>
        <v>2.247191011235955E-2</v>
      </c>
      <c r="L19" s="3">
        <v>1</v>
      </c>
      <c r="M19" s="18">
        <f t="shared" ref="M19" si="41">IFERROR(L19/L$23,0)</f>
        <v>0.01</v>
      </c>
      <c r="N19" s="3">
        <f t="shared" si="1"/>
        <v>3</v>
      </c>
      <c r="O19" s="18">
        <f t="shared" ref="O19" si="42">IFERROR(N19/N$23,0)</f>
        <v>1.5873015873015872E-2</v>
      </c>
    </row>
    <row r="20" spans="1:15" x14ac:dyDescent="0.25">
      <c r="A20" s="6">
        <v>12</v>
      </c>
      <c r="B20" s="8" t="s">
        <v>194</v>
      </c>
      <c r="C20" s="2" t="s">
        <v>160</v>
      </c>
      <c r="D20" s="3">
        <v>11</v>
      </c>
      <c r="E20" s="18">
        <f t="shared" si="2"/>
        <v>0.17741935483870969</v>
      </c>
      <c r="F20" s="3">
        <v>7</v>
      </c>
      <c r="G20" s="18">
        <f t="shared" si="2"/>
        <v>7.6923076923076927E-2</v>
      </c>
      <c r="H20" s="3">
        <f t="shared" si="0"/>
        <v>18</v>
      </c>
      <c r="I20" s="18">
        <f t="shared" ref="I20" si="43">IFERROR(H20/H$23,0)</f>
        <v>0.11764705882352941</v>
      </c>
      <c r="J20" s="3">
        <v>10</v>
      </c>
      <c r="K20" s="18">
        <f t="shared" ref="K20" si="44">IFERROR(J20/J$23,0)</f>
        <v>0.11235955056179775</v>
      </c>
      <c r="L20" s="3">
        <v>4</v>
      </c>
      <c r="M20" s="18">
        <f t="shared" ref="M20" si="45">IFERROR(L20/L$23,0)</f>
        <v>0.04</v>
      </c>
      <c r="N20" s="3">
        <f t="shared" si="1"/>
        <v>14</v>
      </c>
      <c r="O20" s="18">
        <f t="shared" ref="O20" si="46">IFERROR(N20/N$23,0)</f>
        <v>7.407407407407407E-2</v>
      </c>
    </row>
    <row r="21" spans="1:15" x14ac:dyDescent="0.25">
      <c r="A21" s="6">
        <v>13</v>
      </c>
      <c r="B21" s="8" t="s">
        <v>195</v>
      </c>
      <c r="C21" s="2" t="s">
        <v>161</v>
      </c>
      <c r="D21" s="3">
        <v>9</v>
      </c>
      <c r="E21" s="18">
        <f t="shared" si="2"/>
        <v>0.14516129032258066</v>
      </c>
      <c r="F21" s="3">
        <v>16</v>
      </c>
      <c r="G21" s="18">
        <f t="shared" si="2"/>
        <v>0.17582417582417584</v>
      </c>
      <c r="H21" s="3">
        <f t="shared" si="0"/>
        <v>25</v>
      </c>
      <c r="I21" s="18">
        <f t="shared" ref="I21" si="47">IFERROR(H21/H$23,0)</f>
        <v>0.16339869281045752</v>
      </c>
      <c r="J21" s="3">
        <v>15</v>
      </c>
      <c r="K21" s="18">
        <f t="shared" ref="K21" si="48">IFERROR(J21/J$23,0)</f>
        <v>0.16853932584269662</v>
      </c>
      <c r="L21" s="3">
        <v>14</v>
      </c>
      <c r="M21" s="18">
        <f t="shared" ref="M21" si="49">IFERROR(L21/L$23,0)</f>
        <v>0.14000000000000001</v>
      </c>
      <c r="N21" s="3">
        <f t="shared" si="1"/>
        <v>29</v>
      </c>
      <c r="O21" s="18">
        <f t="shared" ref="O21" si="50">IFERROR(N21/N$23,0)</f>
        <v>0.15343915343915343</v>
      </c>
    </row>
    <row r="22" spans="1:15" x14ac:dyDescent="0.25">
      <c r="A22" s="6">
        <v>14</v>
      </c>
      <c r="B22" s="8" t="s">
        <v>210</v>
      </c>
      <c r="C22" s="2" t="s">
        <v>162</v>
      </c>
      <c r="D22" s="3">
        <v>9</v>
      </c>
      <c r="E22" s="18">
        <f t="shared" si="2"/>
        <v>0.14516129032258066</v>
      </c>
      <c r="F22" s="3">
        <v>12</v>
      </c>
      <c r="G22" s="18">
        <f t="shared" si="2"/>
        <v>0.13186813186813187</v>
      </c>
      <c r="H22" s="3">
        <f t="shared" si="0"/>
        <v>21</v>
      </c>
      <c r="I22" s="18">
        <f t="shared" ref="I22" si="51">IFERROR(H22/H$23,0)</f>
        <v>0.13725490196078433</v>
      </c>
      <c r="J22" s="3">
        <v>11</v>
      </c>
      <c r="K22" s="18">
        <f t="shared" ref="K22" si="52">IFERROR(J22/J$23,0)</f>
        <v>0.12359550561797752</v>
      </c>
      <c r="L22" s="3">
        <v>9</v>
      </c>
      <c r="M22" s="18">
        <f t="shared" ref="M22" si="53">IFERROR(L22/L$23,0)</f>
        <v>0.09</v>
      </c>
      <c r="N22" s="3">
        <f t="shared" si="1"/>
        <v>20</v>
      </c>
      <c r="O22" s="18">
        <f t="shared" ref="O22" si="54">IFERROR(N22/N$23,0)</f>
        <v>0.10582010582010581</v>
      </c>
    </row>
    <row r="23" spans="1:15" x14ac:dyDescent="0.25">
      <c r="A23" s="13" t="s">
        <v>217</v>
      </c>
      <c r="B23" s="14"/>
      <c r="C23" s="15"/>
      <c r="D23" s="11">
        <f>SUM(D9:D22)</f>
        <v>62</v>
      </c>
      <c r="E23" s="17">
        <f>IFERROR(D23/$H23,0)</f>
        <v>0.40522875816993464</v>
      </c>
      <c r="F23" s="11">
        <f>SUM(F9:F22)</f>
        <v>91</v>
      </c>
      <c r="G23" s="17">
        <f>IFERROR(F23/$H23,0)</f>
        <v>0.59477124183006536</v>
      </c>
      <c r="H23" s="11">
        <f>SUM(H9:H22)</f>
        <v>153</v>
      </c>
      <c r="I23" s="17">
        <f>IFERROR(H23/$H23,0)</f>
        <v>1</v>
      </c>
      <c r="J23" s="11">
        <f>SUM(J9:J22)</f>
        <v>89</v>
      </c>
      <c r="K23" s="17">
        <f>IFERROR(J23/$N23,0)</f>
        <v>0.47089947089947087</v>
      </c>
      <c r="L23" s="11">
        <f>SUM(L9:L22)</f>
        <v>100</v>
      </c>
      <c r="M23" s="17">
        <f>IFERROR(L23/$N23,0)</f>
        <v>0.52910052910052907</v>
      </c>
      <c r="N23" s="11">
        <f>SUM(N9:N22)</f>
        <v>189</v>
      </c>
      <c r="O23" s="17">
        <f>IFERROR(N23/$N23,0)</f>
        <v>1</v>
      </c>
    </row>
  </sheetData>
  <mergeCells count="15">
    <mergeCell ref="A23:C23"/>
    <mergeCell ref="N7:O7"/>
    <mergeCell ref="C6:C8"/>
    <mergeCell ref="B6:B8"/>
    <mergeCell ref="A6:A8"/>
    <mergeCell ref="A3:D3"/>
    <mergeCell ref="A4:D4"/>
    <mergeCell ref="A1:O1"/>
    <mergeCell ref="D6:I6"/>
    <mergeCell ref="J6:O6"/>
    <mergeCell ref="D7:E7"/>
    <mergeCell ref="F7:G7"/>
    <mergeCell ref="H7:I7"/>
    <mergeCell ref="J7:K7"/>
    <mergeCell ref="L7:M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A88F6F-EFAC-48CD-9139-48DDF7FBF473}">
  <sheetPr codeName="Sheet12"/>
  <dimension ref="A1:O21"/>
  <sheetViews>
    <sheetView tabSelected="1" workbookViewId="0">
      <selection activeCell="F13" sqref="F13"/>
    </sheetView>
  </sheetViews>
  <sheetFormatPr defaultRowHeight="15" x14ac:dyDescent="0.25"/>
  <cols>
    <col min="1" max="1" width="4.85546875" style="5" customWidth="1"/>
    <col min="2" max="2" width="8.7109375" style="1" customWidth="1"/>
    <col min="3" max="3" width="16.5703125" bestFit="1" customWidth="1"/>
    <col min="4" max="5" width="10.7109375" customWidth="1"/>
    <col min="6" max="7" width="12.7109375" customWidth="1"/>
    <col min="8" max="11" width="10.7109375" customWidth="1"/>
    <col min="12" max="13" width="12.7109375" customWidth="1"/>
    <col min="14" max="14" width="10.7109375" customWidth="1"/>
    <col min="15" max="16384" width="9.140625" style="4"/>
  </cols>
  <sheetData>
    <row r="1" spans="1:15" ht="24.75" customHeight="1" x14ac:dyDescent="0.25">
      <c r="A1" s="19" t="s">
        <v>175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</row>
    <row r="3" spans="1:15" ht="15" customHeight="1" x14ac:dyDescent="0.25">
      <c r="A3" s="12" t="s">
        <v>176</v>
      </c>
      <c r="B3" s="12"/>
      <c r="C3" s="12"/>
      <c r="D3" s="12"/>
    </row>
    <row r="4" spans="1:15" ht="15" customHeight="1" x14ac:dyDescent="0.25">
      <c r="A4" s="12" t="s">
        <v>229</v>
      </c>
      <c r="B4" s="12"/>
      <c r="C4" s="12"/>
      <c r="D4" s="12"/>
    </row>
    <row r="5" spans="1:15" ht="15" customHeight="1" x14ac:dyDescent="0.25"/>
    <row r="6" spans="1:15" s="5" customFormat="1" ht="15" customHeight="1" x14ac:dyDescent="0.25">
      <c r="A6" s="22" t="s">
        <v>214</v>
      </c>
      <c r="B6" s="22" t="s">
        <v>0</v>
      </c>
      <c r="C6" s="22" t="s">
        <v>1</v>
      </c>
      <c r="D6" s="10" t="s">
        <v>178</v>
      </c>
      <c r="E6" s="10"/>
      <c r="F6" s="10"/>
      <c r="G6" s="10"/>
      <c r="H6" s="10"/>
      <c r="I6" s="10"/>
      <c r="J6" s="10" t="s">
        <v>179</v>
      </c>
      <c r="K6" s="10"/>
      <c r="L6" s="10"/>
      <c r="M6" s="10"/>
      <c r="N6" s="10"/>
      <c r="O6" s="10"/>
    </row>
    <row r="7" spans="1:15" s="5" customFormat="1" ht="15" customHeight="1" x14ac:dyDescent="0.25">
      <c r="A7" s="23"/>
      <c r="B7" s="23"/>
      <c r="C7" s="23"/>
      <c r="D7" s="13" t="s">
        <v>180</v>
      </c>
      <c r="E7" s="15"/>
      <c r="F7" s="13" t="s">
        <v>181</v>
      </c>
      <c r="G7" s="15"/>
      <c r="H7" s="13" t="s">
        <v>182</v>
      </c>
      <c r="I7" s="15"/>
      <c r="J7" s="13" t="s">
        <v>180</v>
      </c>
      <c r="K7" s="15"/>
      <c r="L7" s="13" t="s">
        <v>181</v>
      </c>
      <c r="M7" s="15"/>
      <c r="N7" s="13" t="s">
        <v>182</v>
      </c>
      <c r="O7" s="15"/>
    </row>
    <row r="8" spans="1:15" s="5" customFormat="1" ht="15" customHeight="1" x14ac:dyDescent="0.25">
      <c r="A8" s="24"/>
      <c r="B8" s="24"/>
      <c r="C8" s="24"/>
      <c r="D8" s="16" t="s">
        <v>182</v>
      </c>
      <c r="E8" s="9" t="s">
        <v>215</v>
      </c>
      <c r="F8" s="16" t="s">
        <v>182</v>
      </c>
      <c r="G8" s="9" t="s">
        <v>215</v>
      </c>
      <c r="H8" s="9" t="s">
        <v>216</v>
      </c>
      <c r="I8" s="9" t="s">
        <v>215</v>
      </c>
      <c r="J8" s="16" t="s">
        <v>182</v>
      </c>
      <c r="K8" s="9" t="s">
        <v>215</v>
      </c>
      <c r="L8" s="16" t="s">
        <v>182</v>
      </c>
      <c r="M8" s="9" t="s">
        <v>215</v>
      </c>
      <c r="N8" s="9" t="s">
        <v>216</v>
      </c>
      <c r="O8" s="9" t="s">
        <v>215</v>
      </c>
    </row>
    <row r="9" spans="1:15" x14ac:dyDescent="0.25">
      <c r="A9" s="6">
        <v>1</v>
      </c>
      <c r="B9" s="8" t="s">
        <v>197</v>
      </c>
      <c r="C9" s="2" t="s">
        <v>163</v>
      </c>
      <c r="D9" s="3">
        <v>25</v>
      </c>
      <c r="E9" s="18">
        <f>IFERROR(D9/D$21,0)</f>
        <v>0.12254901960784313</v>
      </c>
      <c r="F9" s="3">
        <v>34</v>
      </c>
      <c r="G9" s="18">
        <f>IFERROR(F9/F$21,0)</f>
        <v>0.14345991561181434</v>
      </c>
      <c r="H9" s="3">
        <f t="shared" ref="H9:H20" si="0">SUM(D9,F9)</f>
        <v>59</v>
      </c>
      <c r="I9" s="18">
        <f>IFERROR(H9/H$21,0)</f>
        <v>0.13378684807256236</v>
      </c>
      <c r="J9" s="3">
        <v>12</v>
      </c>
      <c r="K9" s="18">
        <f>IFERROR(J9/J$21,0)</f>
        <v>7.0175438596491224E-2</v>
      </c>
      <c r="L9" s="3">
        <v>22</v>
      </c>
      <c r="M9" s="18">
        <f>IFERROR(L9/L$21,0)</f>
        <v>9.3617021276595741E-2</v>
      </c>
      <c r="N9" s="3">
        <f t="shared" ref="N9:N20" si="1">SUM(J9,L9)</f>
        <v>34</v>
      </c>
      <c r="O9" s="18">
        <f>IFERROR(N9/N$21,0)</f>
        <v>8.3743842364532015E-2</v>
      </c>
    </row>
    <row r="10" spans="1:15" x14ac:dyDescent="0.25">
      <c r="A10" s="6">
        <v>2</v>
      </c>
      <c r="B10" s="8" t="s">
        <v>199</v>
      </c>
      <c r="C10" s="2" t="s">
        <v>164</v>
      </c>
      <c r="D10" s="3">
        <v>21</v>
      </c>
      <c r="E10" s="18">
        <f t="shared" ref="E10:G20" si="2">IFERROR(D10/D$21,0)</f>
        <v>0.10294117647058823</v>
      </c>
      <c r="F10" s="3">
        <v>23</v>
      </c>
      <c r="G10" s="18">
        <f t="shared" si="2"/>
        <v>9.7046413502109699E-2</v>
      </c>
      <c r="H10" s="3">
        <f t="shared" si="0"/>
        <v>44</v>
      </c>
      <c r="I10" s="18">
        <f t="shared" ref="I10" si="3">IFERROR(H10/H$21,0)</f>
        <v>9.9773242630385492E-2</v>
      </c>
      <c r="J10" s="3">
        <v>16</v>
      </c>
      <c r="K10" s="18">
        <f t="shared" ref="K10" si="4">IFERROR(J10/J$21,0)</f>
        <v>9.3567251461988299E-2</v>
      </c>
      <c r="L10" s="3">
        <v>22</v>
      </c>
      <c r="M10" s="18">
        <f t="shared" ref="M10" si="5">IFERROR(L10/L$21,0)</f>
        <v>9.3617021276595741E-2</v>
      </c>
      <c r="N10" s="3">
        <f t="shared" si="1"/>
        <v>38</v>
      </c>
      <c r="O10" s="18">
        <f t="shared" ref="O10" si="6">IFERROR(N10/N$21,0)</f>
        <v>9.3596059113300489E-2</v>
      </c>
    </row>
    <row r="11" spans="1:15" x14ac:dyDescent="0.25">
      <c r="A11" s="6">
        <v>3</v>
      </c>
      <c r="B11" s="8" t="s">
        <v>183</v>
      </c>
      <c r="C11" s="2" t="s">
        <v>165</v>
      </c>
      <c r="D11" s="3">
        <v>31</v>
      </c>
      <c r="E11" s="18">
        <f t="shared" si="2"/>
        <v>0.15196078431372548</v>
      </c>
      <c r="F11" s="3">
        <v>33</v>
      </c>
      <c r="G11" s="18">
        <f t="shared" si="2"/>
        <v>0.13924050632911392</v>
      </c>
      <c r="H11" s="3">
        <f t="shared" si="0"/>
        <v>64</v>
      </c>
      <c r="I11" s="18">
        <f t="shared" ref="I11" si="7">IFERROR(H11/H$21,0)</f>
        <v>0.14512471655328799</v>
      </c>
      <c r="J11" s="3">
        <v>26</v>
      </c>
      <c r="K11" s="18">
        <f t="shared" ref="K11" si="8">IFERROR(J11/J$21,0)</f>
        <v>0.15204678362573099</v>
      </c>
      <c r="L11" s="3">
        <v>42</v>
      </c>
      <c r="M11" s="18">
        <f t="shared" ref="M11" si="9">IFERROR(L11/L$21,0)</f>
        <v>0.17872340425531916</v>
      </c>
      <c r="N11" s="3">
        <f t="shared" si="1"/>
        <v>68</v>
      </c>
      <c r="O11" s="18">
        <f t="shared" ref="O11" si="10">IFERROR(N11/N$21,0)</f>
        <v>0.16748768472906403</v>
      </c>
    </row>
    <row r="12" spans="1:15" x14ac:dyDescent="0.25">
      <c r="A12" s="6">
        <v>4</v>
      </c>
      <c r="B12" s="8" t="s">
        <v>185</v>
      </c>
      <c r="C12" s="2" t="s">
        <v>166</v>
      </c>
      <c r="D12" s="3">
        <v>6</v>
      </c>
      <c r="E12" s="18">
        <f t="shared" si="2"/>
        <v>2.9411764705882353E-2</v>
      </c>
      <c r="F12" s="3">
        <v>5</v>
      </c>
      <c r="G12" s="18">
        <f t="shared" si="2"/>
        <v>2.1097046413502109E-2</v>
      </c>
      <c r="H12" s="3">
        <f t="shared" si="0"/>
        <v>11</v>
      </c>
      <c r="I12" s="18">
        <f t="shared" ref="I12" si="11">IFERROR(H12/H$21,0)</f>
        <v>2.4943310657596373E-2</v>
      </c>
      <c r="J12" s="3">
        <v>15</v>
      </c>
      <c r="K12" s="18">
        <f t="shared" ref="K12" si="12">IFERROR(J12/J$21,0)</f>
        <v>8.771929824561403E-2</v>
      </c>
      <c r="L12" s="3">
        <v>14</v>
      </c>
      <c r="M12" s="18">
        <f t="shared" ref="M12" si="13">IFERROR(L12/L$21,0)</f>
        <v>5.9574468085106386E-2</v>
      </c>
      <c r="N12" s="3">
        <f t="shared" si="1"/>
        <v>29</v>
      </c>
      <c r="O12" s="18">
        <f t="shared" ref="O12" si="14">IFERROR(N12/N$21,0)</f>
        <v>7.1428571428571425E-2</v>
      </c>
    </row>
    <row r="13" spans="1:15" x14ac:dyDescent="0.25">
      <c r="A13" s="6">
        <v>5</v>
      </c>
      <c r="B13" s="8" t="s">
        <v>187</v>
      </c>
      <c r="C13" s="2" t="s">
        <v>167</v>
      </c>
      <c r="D13" s="3">
        <v>19</v>
      </c>
      <c r="E13" s="18">
        <f t="shared" si="2"/>
        <v>9.3137254901960786E-2</v>
      </c>
      <c r="F13" s="3">
        <v>22</v>
      </c>
      <c r="G13" s="18">
        <f t="shared" si="2"/>
        <v>9.2827004219409287E-2</v>
      </c>
      <c r="H13" s="3">
        <f t="shared" si="0"/>
        <v>41</v>
      </c>
      <c r="I13" s="18">
        <f t="shared" ref="I13" si="15">IFERROR(H13/H$21,0)</f>
        <v>9.297052154195011E-2</v>
      </c>
      <c r="J13" s="3">
        <v>22</v>
      </c>
      <c r="K13" s="18">
        <f t="shared" ref="K13" si="16">IFERROR(J13/J$21,0)</f>
        <v>0.12865497076023391</v>
      </c>
      <c r="L13" s="3">
        <v>23</v>
      </c>
      <c r="M13" s="18">
        <f t="shared" ref="M13" si="17">IFERROR(L13/L$21,0)</f>
        <v>9.7872340425531917E-2</v>
      </c>
      <c r="N13" s="3">
        <f t="shared" si="1"/>
        <v>45</v>
      </c>
      <c r="O13" s="18">
        <f t="shared" ref="O13" si="18">IFERROR(N13/N$21,0)</f>
        <v>0.11083743842364532</v>
      </c>
    </row>
    <row r="14" spans="1:15" x14ac:dyDescent="0.25">
      <c r="A14" s="6">
        <v>6</v>
      </c>
      <c r="B14" s="8" t="s">
        <v>188</v>
      </c>
      <c r="C14" s="2" t="s">
        <v>168</v>
      </c>
      <c r="D14" s="3">
        <v>48</v>
      </c>
      <c r="E14" s="18">
        <f t="shared" si="2"/>
        <v>0.23529411764705882</v>
      </c>
      <c r="F14" s="3">
        <v>43</v>
      </c>
      <c r="G14" s="18">
        <f t="shared" si="2"/>
        <v>0.18143459915611815</v>
      </c>
      <c r="H14" s="3">
        <f t="shared" si="0"/>
        <v>91</v>
      </c>
      <c r="I14" s="18">
        <f t="shared" ref="I14" si="19">IFERROR(H14/H$21,0)</f>
        <v>0.20634920634920634</v>
      </c>
      <c r="J14" s="3">
        <v>15</v>
      </c>
      <c r="K14" s="18">
        <f t="shared" ref="K14" si="20">IFERROR(J14/J$21,0)</f>
        <v>8.771929824561403E-2</v>
      </c>
      <c r="L14" s="3">
        <v>28</v>
      </c>
      <c r="M14" s="18">
        <f t="shared" ref="M14" si="21">IFERROR(L14/L$21,0)</f>
        <v>0.11914893617021277</v>
      </c>
      <c r="N14" s="3">
        <f t="shared" si="1"/>
        <v>43</v>
      </c>
      <c r="O14" s="18">
        <f t="shared" ref="O14" si="22">IFERROR(N14/N$21,0)</f>
        <v>0.10591133004926108</v>
      </c>
    </row>
    <row r="15" spans="1:15" x14ac:dyDescent="0.25">
      <c r="A15" s="6">
        <v>7</v>
      </c>
      <c r="B15" s="8" t="s">
        <v>189</v>
      </c>
      <c r="C15" s="2" t="s">
        <v>169</v>
      </c>
      <c r="D15" s="3">
        <v>10</v>
      </c>
      <c r="E15" s="18">
        <f t="shared" si="2"/>
        <v>4.9019607843137254E-2</v>
      </c>
      <c r="F15" s="3">
        <v>14</v>
      </c>
      <c r="G15" s="18">
        <f t="shared" si="2"/>
        <v>5.9071729957805907E-2</v>
      </c>
      <c r="H15" s="3">
        <f t="shared" si="0"/>
        <v>24</v>
      </c>
      <c r="I15" s="18">
        <f t="shared" ref="I15" si="23">IFERROR(H15/H$21,0)</f>
        <v>5.4421768707482991E-2</v>
      </c>
      <c r="J15" s="3">
        <v>6</v>
      </c>
      <c r="K15" s="18">
        <f t="shared" ref="K15" si="24">IFERROR(J15/J$21,0)</f>
        <v>3.5087719298245612E-2</v>
      </c>
      <c r="L15" s="3">
        <v>8</v>
      </c>
      <c r="M15" s="18">
        <f t="shared" ref="M15" si="25">IFERROR(L15/L$21,0)</f>
        <v>3.4042553191489362E-2</v>
      </c>
      <c r="N15" s="3">
        <f t="shared" si="1"/>
        <v>14</v>
      </c>
      <c r="O15" s="18">
        <f t="shared" ref="O15" si="26">IFERROR(N15/N$21,0)</f>
        <v>3.4482758620689655E-2</v>
      </c>
    </row>
    <row r="16" spans="1:15" x14ac:dyDescent="0.25">
      <c r="A16" s="6">
        <v>8</v>
      </c>
      <c r="B16" s="8" t="s">
        <v>190</v>
      </c>
      <c r="C16" s="2" t="s">
        <v>170</v>
      </c>
      <c r="D16" s="3">
        <v>6</v>
      </c>
      <c r="E16" s="18">
        <f t="shared" si="2"/>
        <v>2.9411764705882353E-2</v>
      </c>
      <c r="F16" s="3">
        <v>10</v>
      </c>
      <c r="G16" s="18">
        <f t="shared" si="2"/>
        <v>4.2194092827004218E-2</v>
      </c>
      <c r="H16" s="3">
        <f t="shared" si="0"/>
        <v>16</v>
      </c>
      <c r="I16" s="18">
        <f t="shared" ref="I16" si="27">IFERROR(H16/H$21,0)</f>
        <v>3.6281179138321996E-2</v>
      </c>
      <c r="J16" s="3">
        <v>11</v>
      </c>
      <c r="K16" s="18">
        <f t="shared" ref="K16" si="28">IFERROR(J16/J$21,0)</f>
        <v>6.4327485380116955E-2</v>
      </c>
      <c r="L16" s="3">
        <v>11</v>
      </c>
      <c r="M16" s="18">
        <f t="shared" ref="M16" si="29">IFERROR(L16/L$21,0)</f>
        <v>4.6808510638297871E-2</v>
      </c>
      <c r="N16" s="3">
        <f t="shared" si="1"/>
        <v>22</v>
      </c>
      <c r="O16" s="18">
        <f t="shared" ref="O16" si="30">IFERROR(N16/N$21,0)</f>
        <v>5.4187192118226604E-2</v>
      </c>
    </row>
    <row r="17" spans="1:15" x14ac:dyDescent="0.25">
      <c r="A17" s="6">
        <v>9</v>
      </c>
      <c r="B17" s="8" t="s">
        <v>191</v>
      </c>
      <c r="C17" s="2" t="s">
        <v>171</v>
      </c>
      <c r="D17" s="3">
        <v>11</v>
      </c>
      <c r="E17" s="18">
        <f t="shared" si="2"/>
        <v>5.3921568627450983E-2</v>
      </c>
      <c r="F17" s="3">
        <v>18</v>
      </c>
      <c r="G17" s="18">
        <f t="shared" si="2"/>
        <v>7.5949367088607597E-2</v>
      </c>
      <c r="H17" s="3">
        <f t="shared" si="0"/>
        <v>29</v>
      </c>
      <c r="I17" s="18">
        <f t="shared" ref="I17" si="31">IFERROR(H17/H$21,0)</f>
        <v>6.5759637188208611E-2</v>
      </c>
      <c r="J17" s="3">
        <v>10</v>
      </c>
      <c r="K17" s="18">
        <f t="shared" ref="K17" si="32">IFERROR(J17/J$21,0)</f>
        <v>5.8479532163742687E-2</v>
      </c>
      <c r="L17" s="3">
        <v>17</v>
      </c>
      <c r="M17" s="18">
        <f t="shared" ref="M17" si="33">IFERROR(L17/L$21,0)</f>
        <v>7.2340425531914887E-2</v>
      </c>
      <c r="N17" s="3">
        <f t="shared" si="1"/>
        <v>27</v>
      </c>
      <c r="O17" s="18">
        <f t="shared" ref="O17" si="34">IFERROR(N17/N$21,0)</f>
        <v>6.6502463054187194E-2</v>
      </c>
    </row>
    <row r="18" spans="1:15" x14ac:dyDescent="0.25">
      <c r="A18" s="6">
        <v>10</v>
      </c>
      <c r="B18" s="8" t="s">
        <v>192</v>
      </c>
      <c r="C18" s="2" t="s">
        <v>172</v>
      </c>
      <c r="D18" s="3">
        <v>7</v>
      </c>
      <c r="E18" s="18">
        <f t="shared" si="2"/>
        <v>3.4313725490196081E-2</v>
      </c>
      <c r="F18" s="3">
        <v>13</v>
      </c>
      <c r="G18" s="18">
        <f t="shared" si="2"/>
        <v>5.4852320675105488E-2</v>
      </c>
      <c r="H18" s="3">
        <f t="shared" si="0"/>
        <v>20</v>
      </c>
      <c r="I18" s="18">
        <f t="shared" ref="I18" si="35">IFERROR(H18/H$21,0)</f>
        <v>4.5351473922902494E-2</v>
      </c>
      <c r="J18" s="3">
        <v>12</v>
      </c>
      <c r="K18" s="18">
        <f t="shared" ref="K18" si="36">IFERROR(J18/J$21,0)</f>
        <v>7.0175438596491224E-2</v>
      </c>
      <c r="L18" s="3">
        <v>17</v>
      </c>
      <c r="M18" s="18">
        <f t="shared" ref="M18" si="37">IFERROR(L18/L$21,0)</f>
        <v>7.2340425531914887E-2</v>
      </c>
      <c r="N18" s="3">
        <f t="shared" si="1"/>
        <v>29</v>
      </c>
      <c r="O18" s="18">
        <f t="shared" ref="O18" si="38">IFERROR(N18/N$21,0)</f>
        <v>7.1428571428571425E-2</v>
      </c>
    </row>
    <row r="19" spans="1:15" x14ac:dyDescent="0.25">
      <c r="A19" s="6">
        <v>11</v>
      </c>
      <c r="B19" s="8" t="s">
        <v>193</v>
      </c>
      <c r="C19" s="2" t="s">
        <v>173</v>
      </c>
      <c r="D19" s="3">
        <v>9</v>
      </c>
      <c r="E19" s="18">
        <f t="shared" si="2"/>
        <v>4.4117647058823532E-2</v>
      </c>
      <c r="F19" s="3">
        <v>13</v>
      </c>
      <c r="G19" s="18">
        <f t="shared" si="2"/>
        <v>5.4852320675105488E-2</v>
      </c>
      <c r="H19" s="3">
        <f t="shared" si="0"/>
        <v>22</v>
      </c>
      <c r="I19" s="18">
        <f t="shared" ref="I19" si="39">IFERROR(H19/H$21,0)</f>
        <v>4.9886621315192746E-2</v>
      </c>
      <c r="J19" s="3">
        <v>9</v>
      </c>
      <c r="K19" s="18">
        <f t="shared" ref="K19" si="40">IFERROR(J19/J$21,0)</f>
        <v>5.2631578947368418E-2</v>
      </c>
      <c r="L19" s="3">
        <v>11</v>
      </c>
      <c r="M19" s="18">
        <f t="shared" ref="M19" si="41">IFERROR(L19/L$21,0)</f>
        <v>4.6808510638297871E-2</v>
      </c>
      <c r="N19" s="3">
        <f t="shared" si="1"/>
        <v>20</v>
      </c>
      <c r="O19" s="18">
        <f t="shared" ref="O19" si="42">IFERROR(N19/N$21,0)</f>
        <v>4.9261083743842367E-2</v>
      </c>
    </row>
    <row r="20" spans="1:15" x14ac:dyDescent="0.25">
      <c r="A20" s="6">
        <v>12</v>
      </c>
      <c r="B20" s="8" t="s">
        <v>194</v>
      </c>
      <c r="C20" s="2" t="s">
        <v>174</v>
      </c>
      <c r="D20" s="3">
        <v>11</v>
      </c>
      <c r="E20" s="18">
        <f t="shared" si="2"/>
        <v>5.3921568627450983E-2</v>
      </c>
      <c r="F20" s="3">
        <v>9</v>
      </c>
      <c r="G20" s="18">
        <f t="shared" si="2"/>
        <v>3.7974683544303799E-2</v>
      </c>
      <c r="H20" s="3">
        <f t="shared" si="0"/>
        <v>20</v>
      </c>
      <c r="I20" s="18">
        <f t="shared" ref="I20" si="43">IFERROR(H20/H$21,0)</f>
        <v>4.5351473922902494E-2</v>
      </c>
      <c r="J20" s="3">
        <v>17</v>
      </c>
      <c r="K20" s="18">
        <f t="shared" ref="K20" si="44">IFERROR(J20/J$21,0)</f>
        <v>9.9415204678362568E-2</v>
      </c>
      <c r="L20" s="3">
        <v>20</v>
      </c>
      <c r="M20" s="18">
        <f t="shared" ref="M20" si="45">IFERROR(L20/L$21,0)</f>
        <v>8.5106382978723402E-2</v>
      </c>
      <c r="N20" s="3">
        <f t="shared" si="1"/>
        <v>37</v>
      </c>
      <c r="O20" s="18">
        <f t="shared" ref="O20" si="46">IFERROR(N20/N$21,0)</f>
        <v>9.1133004926108374E-2</v>
      </c>
    </row>
    <row r="21" spans="1:15" x14ac:dyDescent="0.25">
      <c r="A21" s="13" t="s">
        <v>217</v>
      </c>
      <c r="B21" s="14"/>
      <c r="C21" s="15"/>
      <c r="D21" s="11">
        <f>SUM(D9:D20)</f>
        <v>204</v>
      </c>
      <c r="E21" s="17">
        <f>IFERROR(D21/$H21,0)</f>
        <v>0.46258503401360546</v>
      </c>
      <c r="F21" s="11">
        <f>SUM(F9:F20)</f>
        <v>237</v>
      </c>
      <c r="G21" s="17">
        <f>IFERROR(F21/$H21,0)</f>
        <v>0.5374149659863946</v>
      </c>
      <c r="H21" s="11">
        <f>SUM(H9:H20)</f>
        <v>441</v>
      </c>
      <c r="I21" s="17">
        <f>IFERROR(H21/$H21,0)</f>
        <v>1</v>
      </c>
      <c r="J21" s="11">
        <f>SUM(J9:J20)</f>
        <v>171</v>
      </c>
      <c r="K21" s="17">
        <f>IFERROR(J21/$N21,0)</f>
        <v>0.4211822660098522</v>
      </c>
      <c r="L21" s="11">
        <f>SUM(L9:L20)</f>
        <v>235</v>
      </c>
      <c r="M21" s="17">
        <f>IFERROR(L21/$N21,0)</f>
        <v>0.5788177339901478</v>
      </c>
      <c r="N21" s="11">
        <f>SUM(N9:N20)</f>
        <v>406</v>
      </c>
      <c r="O21" s="17">
        <f>IFERROR(N21/$N21,0)</f>
        <v>1</v>
      </c>
    </row>
  </sheetData>
  <mergeCells count="15">
    <mergeCell ref="A21:C21"/>
    <mergeCell ref="N7:O7"/>
    <mergeCell ref="C6:C8"/>
    <mergeCell ref="B6:B8"/>
    <mergeCell ref="A6:A8"/>
    <mergeCell ref="A3:D3"/>
    <mergeCell ref="A4:D4"/>
    <mergeCell ref="A1:O1"/>
    <mergeCell ref="D6:I6"/>
    <mergeCell ref="J6:O6"/>
    <mergeCell ref="D7:E7"/>
    <mergeCell ref="F7:G7"/>
    <mergeCell ref="H7:I7"/>
    <mergeCell ref="J7:K7"/>
    <mergeCell ref="L7:M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9D9F06-0122-4910-9883-722E47E1E6B6}">
  <sheetPr codeName="Sheet13"/>
  <dimension ref="A1:O22"/>
  <sheetViews>
    <sheetView workbookViewId="0">
      <selection activeCell="L13" sqref="L13"/>
    </sheetView>
  </sheetViews>
  <sheetFormatPr defaultRowHeight="15" x14ac:dyDescent="0.25"/>
  <cols>
    <col min="1" max="1" width="4.85546875" style="5" customWidth="1"/>
    <col min="2" max="2" width="8.7109375" style="1" customWidth="1"/>
    <col min="3" max="3" width="16.5703125" bestFit="1" customWidth="1"/>
    <col min="4" max="5" width="10.7109375" customWidth="1"/>
    <col min="6" max="7" width="12.7109375" customWidth="1"/>
    <col min="8" max="11" width="10.7109375" customWidth="1"/>
    <col min="12" max="13" width="12.7109375" customWidth="1"/>
    <col min="14" max="14" width="10.7109375" customWidth="1"/>
    <col min="15" max="16384" width="9.140625" style="4"/>
  </cols>
  <sheetData>
    <row r="1" spans="1:15" ht="24.75" customHeight="1" x14ac:dyDescent="0.25">
      <c r="A1" s="19" t="s">
        <v>175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</row>
    <row r="3" spans="1:15" ht="15" customHeight="1" x14ac:dyDescent="0.25">
      <c r="A3" s="12" t="s">
        <v>176</v>
      </c>
      <c r="B3" s="12"/>
      <c r="C3" s="12"/>
      <c r="D3" s="12"/>
    </row>
    <row r="4" spans="1:15" ht="15" customHeight="1" x14ac:dyDescent="0.25">
      <c r="A4" s="12" t="s">
        <v>177</v>
      </c>
      <c r="B4" s="12"/>
      <c r="C4" s="12"/>
      <c r="D4" s="12"/>
    </row>
    <row r="5" spans="1:15" ht="15" customHeight="1" x14ac:dyDescent="0.25"/>
    <row r="6" spans="1:15" s="5" customFormat="1" ht="15" customHeight="1" x14ac:dyDescent="0.25">
      <c r="A6" s="22" t="s">
        <v>214</v>
      </c>
      <c r="B6" s="22" t="s">
        <v>0</v>
      </c>
      <c r="C6" s="22" t="s">
        <v>1</v>
      </c>
      <c r="D6" s="10" t="s">
        <v>178</v>
      </c>
      <c r="E6" s="10"/>
      <c r="F6" s="10"/>
      <c r="G6" s="10"/>
      <c r="H6" s="10"/>
      <c r="I6" s="10"/>
      <c r="J6" s="10" t="s">
        <v>179</v>
      </c>
      <c r="K6" s="10"/>
      <c r="L6" s="10"/>
      <c r="M6" s="10"/>
      <c r="N6" s="10"/>
      <c r="O6" s="10"/>
    </row>
    <row r="7" spans="1:15" s="5" customFormat="1" ht="15" customHeight="1" x14ac:dyDescent="0.25">
      <c r="A7" s="23"/>
      <c r="B7" s="23"/>
      <c r="C7" s="23"/>
      <c r="D7" s="13" t="s">
        <v>180</v>
      </c>
      <c r="E7" s="15"/>
      <c r="F7" s="13" t="s">
        <v>181</v>
      </c>
      <c r="G7" s="15"/>
      <c r="H7" s="13" t="s">
        <v>182</v>
      </c>
      <c r="I7" s="15"/>
      <c r="J7" s="13" t="s">
        <v>180</v>
      </c>
      <c r="K7" s="15"/>
      <c r="L7" s="13" t="s">
        <v>181</v>
      </c>
      <c r="M7" s="15"/>
      <c r="N7" s="13" t="s">
        <v>182</v>
      </c>
      <c r="O7" s="15"/>
    </row>
    <row r="8" spans="1:15" s="5" customFormat="1" ht="15" customHeight="1" x14ac:dyDescent="0.25">
      <c r="A8" s="24"/>
      <c r="B8" s="24"/>
      <c r="C8" s="24"/>
      <c r="D8" s="16" t="s">
        <v>182</v>
      </c>
      <c r="E8" s="9" t="s">
        <v>215</v>
      </c>
      <c r="F8" s="16" t="s">
        <v>182</v>
      </c>
      <c r="G8" s="9" t="s">
        <v>215</v>
      </c>
      <c r="H8" s="9" t="s">
        <v>216</v>
      </c>
      <c r="I8" s="9" t="s">
        <v>215</v>
      </c>
      <c r="J8" s="16" t="s">
        <v>182</v>
      </c>
      <c r="K8" s="9" t="s">
        <v>215</v>
      </c>
      <c r="L8" s="16" t="s">
        <v>182</v>
      </c>
      <c r="M8" s="9" t="s">
        <v>215</v>
      </c>
      <c r="N8" s="9" t="s">
        <v>216</v>
      </c>
      <c r="O8" s="9" t="s">
        <v>215</v>
      </c>
    </row>
    <row r="9" spans="1:15" x14ac:dyDescent="0.25">
      <c r="A9" s="6">
        <v>1</v>
      </c>
      <c r="B9" s="8" t="s">
        <v>183</v>
      </c>
      <c r="C9" s="2" t="s">
        <v>16</v>
      </c>
      <c r="D9" s="3">
        <v>4</v>
      </c>
      <c r="E9" s="18">
        <f>IFERROR(D9/D$22,0)</f>
        <v>7.2727272727272724E-2</v>
      </c>
      <c r="F9" s="3">
        <v>3</v>
      </c>
      <c r="G9" s="18">
        <f>IFERROR(F9/F$22,0)</f>
        <v>4.8387096774193547E-2</v>
      </c>
      <c r="H9" s="3">
        <f t="shared" ref="H9:H21" si="0">SUM(D9,F9)</f>
        <v>7</v>
      </c>
      <c r="I9" s="18">
        <f>IFERROR(H9/H$22,0)</f>
        <v>5.9829059829059832E-2</v>
      </c>
      <c r="J9" s="3">
        <v>1</v>
      </c>
      <c r="K9" s="18">
        <f>IFERROR(J9/J$22,0)</f>
        <v>2.1276595744680851E-2</v>
      </c>
      <c r="L9" s="3">
        <v>4</v>
      </c>
      <c r="M9" s="18">
        <f>IFERROR(L9/L$22,0)</f>
        <v>6.0606060606060608E-2</v>
      </c>
      <c r="N9" s="3">
        <f t="shared" ref="N9:N21" si="1">SUM(J9,L9)</f>
        <v>5</v>
      </c>
      <c r="O9" s="18">
        <f>IFERROR(N9/N$22,0)</f>
        <v>4.4247787610619468E-2</v>
      </c>
    </row>
    <row r="10" spans="1:15" x14ac:dyDescent="0.25">
      <c r="A10" s="6">
        <v>2</v>
      </c>
      <c r="B10" s="8" t="s">
        <v>184</v>
      </c>
      <c r="C10" s="2" t="s">
        <v>17</v>
      </c>
      <c r="D10" s="3">
        <v>3</v>
      </c>
      <c r="E10" s="18">
        <f t="shared" ref="E10:G21" si="2">IFERROR(D10/D$22,0)</f>
        <v>5.4545454545454543E-2</v>
      </c>
      <c r="F10" s="3">
        <v>4</v>
      </c>
      <c r="G10" s="18">
        <f t="shared" si="2"/>
        <v>6.4516129032258063E-2</v>
      </c>
      <c r="H10" s="3">
        <f t="shared" si="0"/>
        <v>7</v>
      </c>
      <c r="I10" s="18">
        <f t="shared" ref="I10" si="3">IFERROR(H10/H$22,0)</f>
        <v>5.9829059829059832E-2</v>
      </c>
      <c r="J10" s="3">
        <v>5</v>
      </c>
      <c r="K10" s="18">
        <f t="shared" ref="K10" si="4">IFERROR(J10/J$22,0)</f>
        <v>0.10638297872340426</v>
      </c>
      <c r="L10" s="3">
        <v>6</v>
      </c>
      <c r="M10" s="18">
        <f t="shared" ref="M10" si="5">IFERROR(L10/L$22,0)</f>
        <v>9.0909090909090912E-2</v>
      </c>
      <c r="N10" s="3">
        <f t="shared" si="1"/>
        <v>11</v>
      </c>
      <c r="O10" s="18">
        <f t="shared" ref="O10" si="6">IFERROR(N10/N$22,0)</f>
        <v>9.7345132743362831E-2</v>
      </c>
    </row>
    <row r="11" spans="1:15" x14ac:dyDescent="0.25">
      <c r="A11" s="6">
        <v>3</v>
      </c>
      <c r="B11" s="8" t="s">
        <v>185</v>
      </c>
      <c r="C11" s="2" t="s">
        <v>18</v>
      </c>
      <c r="D11" s="3">
        <v>4</v>
      </c>
      <c r="E11" s="18">
        <f t="shared" si="2"/>
        <v>7.2727272727272724E-2</v>
      </c>
      <c r="F11" s="3">
        <v>2</v>
      </c>
      <c r="G11" s="18">
        <f t="shared" si="2"/>
        <v>3.2258064516129031E-2</v>
      </c>
      <c r="H11" s="3">
        <f t="shared" si="0"/>
        <v>6</v>
      </c>
      <c r="I11" s="18">
        <f t="shared" ref="I11" si="7">IFERROR(H11/H$22,0)</f>
        <v>5.128205128205128E-2</v>
      </c>
      <c r="J11" s="3">
        <v>3</v>
      </c>
      <c r="K11" s="18">
        <f t="shared" ref="K11" si="8">IFERROR(J11/J$22,0)</f>
        <v>6.3829787234042548E-2</v>
      </c>
      <c r="L11" s="3">
        <v>4</v>
      </c>
      <c r="M11" s="18">
        <f t="shared" ref="M11" si="9">IFERROR(L11/L$22,0)</f>
        <v>6.0606060606060608E-2</v>
      </c>
      <c r="N11" s="3">
        <f t="shared" si="1"/>
        <v>7</v>
      </c>
      <c r="O11" s="18">
        <f t="shared" ref="O11" si="10">IFERROR(N11/N$22,0)</f>
        <v>6.1946902654867256E-2</v>
      </c>
    </row>
    <row r="12" spans="1:15" x14ac:dyDescent="0.25">
      <c r="A12" s="6">
        <v>4</v>
      </c>
      <c r="B12" s="8" t="s">
        <v>186</v>
      </c>
      <c r="C12" s="2" t="s">
        <v>19</v>
      </c>
      <c r="D12" s="3">
        <v>5</v>
      </c>
      <c r="E12" s="18">
        <f t="shared" si="2"/>
        <v>9.0909090909090912E-2</v>
      </c>
      <c r="F12" s="3">
        <v>11</v>
      </c>
      <c r="G12" s="18">
        <f t="shared" si="2"/>
        <v>0.17741935483870969</v>
      </c>
      <c r="H12" s="3">
        <f t="shared" si="0"/>
        <v>16</v>
      </c>
      <c r="I12" s="18">
        <f t="shared" ref="I12" si="11">IFERROR(H12/H$22,0)</f>
        <v>0.13675213675213677</v>
      </c>
      <c r="J12" s="3">
        <v>3</v>
      </c>
      <c r="K12" s="18">
        <f t="shared" ref="K12" si="12">IFERROR(J12/J$22,0)</f>
        <v>6.3829787234042548E-2</v>
      </c>
      <c r="L12" s="3">
        <v>3</v>
      </c>
      <c r="M12" s="18">
        <f t="shared" ref="M12" si="13">IFERROR(L12/L$22,0)</f>
        <v>4.5454545454545456E-2</v>
      </c>
      <c r="N12" s="3">
        <f t="shared" si="1"/>
        <v>6</v>
      </c>
      <c r="O12" s="18">
        <f t="shared" ref="O12" si="14">IFERROR(N12/N$22,0)</f>
        <v>5.3097345132743362E-2</v>
      </c>
    </row>
    <row r="13" spans="1:15" x14ac:dyDescent="0.25">
      <c r="A13" s="6">
        <v>5</v>
      </c>
      <c r="B13" s="8" t="s">
        <v>187</v>
      </c>
      <c r="C13" s="2" t="s">
        <v>20</v>
      </c>
      <c r="D13" s="3">
        <v>2</v>
      </c>
      <c r="E13" s="18">
        <f t="shared" si="2"/>
        <v>3.6363636363636362E-2</v>
      </c>
      <c r="F13" s="3">
        <v>1</v>
      </c>
      <c r="G13" s="18">
        <f t="shared" si="2"/>
        <v>1.6129032258064516E-2</v>
      </c>
      <c r="H13" s="3">
        <f t="shared" si="0"/>
        <v>3</v>
      </c>
      <c r="I13" s="18">
        <f t="shared" ref="I13" si="15">IFERROR(H13/H$22,0)</f>
        <v>2.564102564102564E-2</v>
      </c>
      <c r="J13" s="3">
        <v>3</v>
      </c>
      <c r="K13" s="18">
        <f t="shared" ref="K13" si="16">IFERROR(J13/J$22,0)</f>
        <v>6.3829787234042548E-2</v>
      </c>
      <c r="L13" s="3">
        <v>9</v>
      </c>
      <c r="M13" s="18">
        <f t="shared" ref="M13" si="17">IFERROR(L13/L$22,0)</f>
        <v>0.13636363636363635</v>
      </c>
      <c r="N13" s="3">
        <f t="shared" si="1"/>
        <v>12</v>
      </c>
      <c r="O13" s="18">
        <f t="shared" ref="O13" si="18">IFERROR(N13/N$22,0)</f>
        <v>0.10619469026548672</v>
      </c>
    </row>
    <row r="14" spans="1:15" x14ac:dyDescent="0.25">
      <c r="A14" s="6">
        <v>6</v>
      </c>
      <c r="B14" s="8" t="s">
        <v>188</v>
      </c>
      <c r="C14" s="2" t="s">
        <v>21</v>
      </c>
      <c r="D14" s="3">
        <v>2</v>
      </c>
      <c r="E14" s="18">
        <f t="shared" si="2"/>
        <v>3.6363636363636362E-2</v>
      </c>
      <c r="F14" s="3">
        <v>1</v>
      </c>
      <c r="G14" s="18">
        <f t="shared" si="2"/>
        <v>1.6129032258064516E-2</v>
      </c>
      <c r="H14" s="3">
        <f t="shared" si="0"/>
        <v>3</v>
      </c>
      <c r="I14" s="18">
        <f t="shared" ref="I14" si="19">IFERROR(H14/H$22,0)</f>
        <v>2.564102564102564E-2</v>
      </c>
      <c r="J14" s="3">
        <v>5</v>
      </c>
      <c r="K14" s="18">
        <f t="shared" ref="K14" si="20">IFERROR(J14/J$22,0)</f>
        <v>0.10638297872340426</v>
      </c>
      <c r="L14" s="3">
        <v>8</v>
      </c>
      <c r="M14" s="18">
        <f t="shared" ref="M14" si="21">IFERROR(L14/L$22,0)</f>
        <v>0.12121212121212122</v>
      </c>
      <c r="N14" s="3">
        <f t="shared" si="1"/>
        <v>13</v>
      </c>
      <c r="O14" s="18">
        <f t="shared" ref="O14" si="22">IFERROR(N14/N$22,0)</f>
        <v>0.11504424778761062</v>
      </c>
    </row>
    <row r="15" spans="1:15" x14ac:dyDescent="0.25">
      <c r="A15" s="6">
        <v>7</v>
      </c>
      <c r="B15" s="8" t="s">
        <v>189</v>
      </c>
      <c r="C15" s="2" t="s">
        <v>22</v>
      </c>
      <c r="D15" s="3">
        <v>1</v>
      </c>
      <c r="E15" s="18">
        <f t="shared" si="2"/>
        <v>1.8181818181818181E-2</v>
      </c>
      <c r="F15" s="3">
        <v>3</v>
      </c>
      <c r="G15" s="18">
        <f t="shared" si="2"/>
        <v>4.8387096774193547E-2</v>
      </c>
      <c r="H15" s="3">
        <f t="shared" si="0"/>
        <v>4</v>
      </c>
      <c r="I15" s="18">
        <f t="shared" ref="I15" si="23">IFERROR(H15/H$22,0)</f>
        <v>3.4188034188034191E-2</v>
      </c>
      <c r="J15" s="3">
        <v>2</v>
      </c>
      <c r="K15" s="18">
        <f t="shared" ref="K15" si="24">IFERROR(J15/J$22,0)</f>
        <v>4.2553191489361701E-2</v>
      </c>
      <c r="L15" s="3">
        <v>2</v>
      </c>
      <c r="M15" s="18">
        <f t="shared" ref="M15" si="25">IFERROR(L15/L$22,0)</f>
        <v>3.0303030303030304E-2</v>
      </c>
      <c r="N15" s="3">
        <f t="shared" si="1"/>
        <v>4</v>
      </c>
      <c r="O15" s="18">
        <f t="shared" ref="O15" si="26">IFERROR(N15/N$22,0)</f>
        <v>3.5398230088495575E-2</v>
      </c>
    </row>
    <row r="16" spans="1:15" x14ac:dyDescent="0.25">
      <c r="A16" s="6">
        <v>8</v>
      </c>
      <c r="B16" s="8" t="s">
        <v>190</v>
      </c>
      <c r="C16" s="2" t="s">
        <v>23</v>
      </c>
      <c r="D16" s="3">
        <v>6</v>
      </c>
      <c r="E16" s="18">
        <f t="shared" si="2"/>
        <v>0.10909090909090909</v>
      </c>
      <c r="F16" s="3">
        <v>6</v>
      </c>
      <c r="G16" s="18">
        <f t="shared" si="2"/>
        <v>9.6774193548387094E-2</v>
      </c>
      <c r="H16" s="3">
        <f t="shared" si="0"/>
        <v>12</v>
      </c>
      <c r="I16" s="18">
        <f t="shared" ref="I16" si="27">IFERROR(H16/H$22,0)</f>
        <v>0.10256410256410256</v>
      </c>
      <c r="J16" s="3">
        <v>3</v>
      </c>
      <c r="K16" s="18">
        <f t="shared" ref="K16" si="28">IFERROR(J16/J$22,0)</f>
        <v>6.3829787234042548E-2</v>
      </c>
      <c r="L16" s="3">
        <v>5</v>
      </c>
      <c r="M16" s="18">
        <f t="shared" ref="M16" si="29">IFERROR(L16/L$22,0)</f>
        <v>7.575757575757576E-2</v>
      </c>
      <c r="N16" s="3">
        <f t="shared" si="1"/>
        <v>8</v>
      </c>
      <c r="O16" s="18">
        <f t="shared" ref="O16" si="30">IFERROR(N16/N$22,0)</f>
        <v>7.0796460176991149E-2</v>
      </c>
    </row>
    <row r="17" spans="1:15" x14ac:dyDescent="0.25">
      <c r="A17" s="6">
        <v>9</v>
      </c>
      <c r="B17" s="8" t="s">
        <v>191</v>
      </c>
      <c r="C17" s="2" t="s">
        <v>15</v>
      </c>
      <c r="D17" s="3">
        <v>5</v>
      </c>
      <c r="E17" s="18">
        <f t="shared" si="2"/>
        <v>9.0909090909090912E-2</v>
      </c>
      <c r="F17" s="3">
        <v>3</v>
      </c>
      <c r="G17" s="18">
        <f t="shared" si="2"/>
        <v>4.8387096774193547E-2</v>
      </c>
      <c r="H17" s="3">
        <f t="shared" si="0"/>
        <v>8</v>
      </c>
      <c r="I17" s="18">
        <f t="shared" ref="I17" si="31">IFERROR(H17/H$22,0)</f>
        <v>6.8376068376068383E-2</v>
      </c>
      <c r="J17" s="3">
        <v>4</v>
      </c>
      <c r="K17" s="18">
        <f t="shared" ref="K17" si="32">IFERROR(J17/J$22,0)</f>
        <v>8.5106382978723402E-2</v>
      </c>
      <c r="L17" s="3">
        <v>2</v>
      </c>
      <c r="M17" s="18">
        <f t="shared" ref="M17" si="33">IFERROR(L17/L$22,0)</f>
        <v>3.0303030303030304E-2</v>
      </c>
      <c r="N17" s="3">
        <f t="shared" si="1"/>
        <v>6</v>
      </c>
      <c r="O17" s="18">
        <f t="shared" ref="O17" si="34">IFERROR(N17/N$22,0)</f>
        <v>5.3097345132743362E-2</v>
      </c>
    </row>
    <row r="18" spans="1:15" x14ac:dyDescent="0.25">
      <c r="A18" s="6">
        <v>10</v>
      </c>
      <c r="B18" s="8" t="s">
        <v>192</v>
      </c>
      <c r="C18" s="2" t="s">
        <v>24</v>
      </c>
      <c r="D18" s="3">
        <v>7</v>
      </c>
      <c r="E18" s="18">
        <f t="shared" si="2"/>
        <v>0.12727272727272726</v>
      </c>
      <c r="F18" s="3">
        <v>3</v>
      </c>
      <c r="G18" s="18">
        <f t="shared" si="2"/>
        <v>4.8387096774193547E-2</v>
      </c>
      <c r="H18" s="3">
        <f t="shared" si="0"/>
        <v>10</v>
      </c>
      <c r="I18" s="18">
        <f t="shared" ref="I18" si="35">IFERROR(H18/H$22,0)</f>
        <v>8.5470085470085472E-2</v>
      </c>
      <c r="J18" s="3">
        <v>4</v>
      </c>
      <c r="K18" s="18">
        <f t="shared" ref="K18" si="36">IFERROR(J18/J$22,0)</f>
        <v>8.5106382978723402E-2</v>
      </c>
      <c r="L18" s="3">
        <v>3</v>
      </c>
      <c r="M18" s="18">
        <f t="shared" ref="M18" si="37">IFERROR(L18/L$22,0)</f>
        <v>4.5454545454545456E-2</v>
      </c>
      <c r="N18" s="3">
        <f t="shared" si="1"/>
        <v>7</v>
      </c>
      <c r="O18" s="18">
        <f t="shared" ref="O18" si="38">IFERROR(N18/N$22,0)</f>
        <v>6.1946902654867256E-2</v>
      </c>
    </row>
    <row r="19" spans="1:15" x14ac:dyDescent="0.25">
      <c r="A19" s="6">
        <v>11</v>
      </c>
      <c r="B19" s="8" t="s">
        <v>193</v>
      </c>
      <c r="C19" s="2" t="s">
        <v>25</v>
      </c>
      <c r="D19" s="3">
        <v>10</v>
      </c>
      <c r="E19" s="18">
        <f t="shared" si="2"/>
        <v>0.18181818181818182</v>
      </c>
      <c r="F19" s="3">
        <v>13</v>
      </c>
      <c r="G19" s="18">
        <f t="shared" si="2"/>
        <v>0.20967741935483872</v>
      </c>
      <c r="H19" s="3">
        <f t="shared" si="0"/>
        <v>23</v>
      </c>
      <c r="I19" s="18">
        <f t="shared" ref="I19" si="39">IFERROR(H19/H$22,0)</f>
        <v>0.19658119658119658</v>
      </c>
      <c r="J19" s="3">
        <v>10</v>
      </c>
      <c r="K19" s="18">
        <f t="shared" ref="K19" si="40">IFERROR(J19/J$22,0)</f>
        <v>0.21276595744680851</v>
      </c>
      <c r="L19" s="3">
        <v>10</v>
      </c>
      <c r="M19" s="18">
        <f t="shared" ref="M19" si="41">IFERROR(L19/L$22,0)</f>
        <v>0.15151515151515152</v>
      </c>
      <c r="N19" s="3">
        <f t="shared" si="1"/>
        <v>20</v>
      </c>
      <c r="O19" s="18">
        <f t="shared" ref="O19" si="42">IFERROR(N19/N$22,0)</f>
        <v>0.17699115044247787</v>
      </c>
    </row>
    <row r="20" spans="1:15" x14ac:dyDescent="0.25">
      <c r="A20" s="6">
        <v>12</v>
      </c>
      <c r="B20" s="8" t="s">
        <v>194</v>
      </c>
      <c r="C20" s="2" t="s">
        <v>26</v>
      </c>
      <c r="D20" s="3">
        <v>4</v>
      </c>
      <c r="E20" s="18">
        <f t="shared" si="2"/>
        <v>7.2727272727272724E-2</v>
      </c>
      <c r="F20" s="3">
        <v>3</v>
      </c>
      <c r="G20" s="18">
        <f t="shared" si="2"/>
        <v>4.8387096774193547E-2</v>
      </c>
      <c r="H20" s="3">
        <f t="shared" si="0"/>
        <v>7</v>
      </c>
      <c r="I20" s="18">
        <f t="shared" ref="I20" si="43">IFERROR(H20/H$22,0)</f>
        <v>5.9829059829059832E-2</v>
      </c>
      <c r="J20" s="3">
        <v>2</v>
      </c>
      <c r="K20" s="18">
        <f t="shared" ref="K20" si="44">IFERROR(J20/J$22,0)</f>
        <v>4.2553191489361701E-2</v>
      </c>
      <c r="L20" s="3">
        <v>4</v>
      </c>
      <c r="M20" s="18">
        <f t="shared" ref="M20" si="45">IFERROR(L20/L$22,0)</f>
        <v>6.0606060606060608E-2</v>
      </c>
      <c r="N20" s="3">
        <f t="shared" si="1"/>
        <v>6</v>
      </c>
      <c r="O20" s="18">
        <f t="shared" ref="O20" si="46">IFERROR(N20/N$22,0)</f>
        <v>5.3097345132743362E-2</v>
      </c>
    </row>
    <row r="21" spans="1:15" x14ac:dyDescent="0.25">
      <c r="A21" s="6">
        <v>13</v>
      </c>
      <c r="B21" s="8" t="s">
        <v>195</v>
      </c>
      <c r="C21" s="2" t="s">
        <v>27</v>
      </c>
      <c r="D21" s="3">
        <v>2</v>
      </c>
      <c r="E21" s="18">
        <f t="shared" si="2"/>
        <v>3.6363636363636362E-2</v>
      </c>
      <c r="F21" s="3">
        <v>9</v>
      </c>
      <c r="G21" s="18">
        <f t="shared" si="2"/>
        <v>0.14516129032258066</v>
      </c>
      <c r="H21" s="3">
        <f t="shared" si="0"/>
        <v>11</v>
      </c>
      <c r="I21" s="18">
        <f t="shared" ref="I21" si="47">IFERROR(H21/H$22,0)</f>
        <v>9.4017094017094016E-2</v>
      </c>
      <c r="J21" s="3">
        <v>2</v>
      </c>
      <c r="K21" s="18">
        <f t="shared" ref="K21" si="48">IFERROR(J21/J$22,0)</f>
        <v>4.2553191489361701E-2</v>
      </c>
      <c r="L21" s="3">
        <v>6</v>
      </c>
      <c r="M21" s="18">
        <f t="shared" ref="M21" si="49">IFERROR(L21/L$22,0)</f>
        <v>9.0909090909090912E-2</v>
      </c>
      <c r="N21" s="3">
        <f t="shared" si="1"/>
        <v>8</v>
      </c>
      <c r="O21" s="18">
        <f t="shared" ref="O21" si="50">IFERROR(N21/N$22,0)</f>
        <v>7.0796460176991149E-2</v>
      </c>
    </row>
    <row r="22" spans="1:15" x14ac:dyDescent="0.25">
      <c r="A22" s="13" t="s">
        <v>217</v>
      </c>
      <c r="B22" s="14"/>
      <c r="C22" s="15"/>
      <c r="D22" s="11">
        <f>SUM(D9:D21)</f>
        <v>55</v>
      </c>
      <c r="E22" s="17">
        <f>IFERROR(D22/$H22,0)</f>
        <v>0.47008547008547008</v>
      </c>
      <c r="F22" s="11">
        <f>SUM(F9:F21)</f>
        <v>62</v>
      </c>
      <c r="G22" s="17">
        <f>IFERROR(F22/$H22,0)</f>
        <v>0.52991452991452992</v>
      </c>
      <c r="H22" s="11">
        <f>SUM(H9:H21)</f>
        <v>117</v>
      </c>
      <c r="I22" s="17">
        <f>IFERROR(H22/$H22,0)</f>
        <v>1</v>
      </c>
      <c r="J22" s="11">
        <f>SUM(J9:J21)</f>
        <v>47</v>
      </c>
      <c r="K22" s="17">
        <f>IFERROR(J22/$N22,0)</f>
        <v>0.41592920353982299</v>
      </c>
      <c r="L22" s="11">
        <f>SUM(L9:L21)</f>
        <v>66</v>
      </c>
      <c r="M22" s="17">
        <f>IFERROR(L22/$N22,0)</f>
        <v>0.58407079646017701</v>
      </c>
      <c r="N22" s="11">
        <f>SUM(N9:N21)</f>
        <v>113</v>
      </c>
      <c r="O22" s="17">
        <f>IFERROR(N22/$N22,0)</f>
        <v>1</v>
      </c>
    </row>
  </sheetData>
  <mergeCells count="15">
    <mergeCell ref="A22:C22"/>
    <mergeCell ref="N7:O7"/>
    <mergeCell ref="C6:C8"/>
    <mergeCell ref="B6:B8"/>
    <mergeCell ref="A6:A8"/>
    <mergeCell ref="A3:D3"/>
    <mergeCell ref="A4:D4"/>
    <mergeCell ref="A1:O1"/>
    <mergeCell ref="D6:I6"/>
    <mergeCell ref="J6:O6"/>
    <mergeCell ref="D7:E7"/>
    <mergeCell ref="F7:G7"/>
    <mergeCell ref="H7:I7"/>
    <mergeCell ref="J7:K7"/>
    <mergeCell ref="L7:M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DE2D52-7B24-40C1-A4E2-38F6DE5E83B4}">
  <sheetPr codeName="Sheet2"/>
  <dimension ref="A1:O21"/>
  <sheetViews>
    <sheetView workbookViewId="0">
      <selection activeCell="A21" sqref="A21:C21"/>
    </sheetView>
  </sheetViews>
  <sheetFormatPr defaultRowHeight="15" x14ac:dyDescent="0.25"/>
  <cols>
    <col min="1" max="1" width="4.85546875" style="5" customWidth="1"/>
    <col min="2" max="2" width="8.7109375" style="1" customWidth="1"/>
    <col min="3" max="3" width="16.5703125" bestFit="1" customWidth="1"/>
    <col min="4" max="5" width="10.7109375" customWidth="1"/>
    <col min="6" max="7" width="12.7109375" customWidth="1"/>
    <col min="8" max="11" width="10.7109375" customWidth="1"/>
    <col min="12" max="13" width="12.7109375" customWidth="1"/>
    <col min="14" max="14" width="10.7109375" customWidth="1"/>
    <col min="15" max="16384" width="9.140625" style="4"/>
  </cols>
  <sheetData>
    <row r="1" spans="1:15" ht="24.75" customHeight="1" x14ac:dyDescent="0.25">
      <c r="A1" s="19" t="s">
        <v>175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</row>
    <row r="3" spans="1:15" ht="15" customHeight="1" x14ac:dyDescent="0.25">
      <c r="A3" s="12" t="s">
        <v>176</v>
      </c>
      <c r="B3" s="12"/>
      <c r="C3" s="12"/>
      <c r="D3" s="12"/>
    </row>
    <row r="4" spans="1:15" ht="15" customHeight="1" x14ac:dyDescent="0.25">
      <c r="A4" s="12" t="s">
        <v>219</v>
      </c>
      <c r="B4" s="12"/>
      <c r="C4" s="12"/>
      <c r="D4" s="12"/>
    </row>
    <row r="5" spans="1:15" ht="15" customHeight="1" x14ac:dyDescent="0.25"/>
    <row r="6" spans="1:15" s="5" customFormat="1" ht="15" customHeight="1" x14ac:dyDescent="0.25">
      <c r="A6" s="22" t="s">
        <v>214</v>
      </c>
      <c r="B6" s="22" t="s">
        <v>0</v>
      </c>
      <c r="C6" s="22" t="s">
        <v>1</v>
      </c>
      <c r="D6" s="10" t="s">
        <v>178</v>
      </c>
      <c r="E6" s="10"/>
      <c r="F6" s="10"/>
      <c r="G6" s="10"/>
      <c r="H6" s="10"/>
      <c r="I6" s="10"/>
      <c r="J6" s="10" t="s">
        <v>179</v>
      </c>
      <c r="K6" s="10"/>
      <c r="L6" s="10"/>
      <c r="M6" s="10"/>
      <c r="N6" s="10"/>
      <c r="O6" s="10"/>
    </row>
    <row r="7" spans="1:15" s="5" customFormat="1" ht="15" customHeight="1" x14ac:dyDescent="0.25">
      <c r="A7" s="23"/>
      <c r="B7" s="23"/>
      <c r="C7" s="23"/>
      <c r="D7" s="13" t="s">
        <v>180</v>
      </c>
      <c r="E7" s="15"/>
      <c r="F7" s="13" t="s">
        <v>181</v>
      </c>
      <c r="G7" s="15"/>
      <c r="H7" s="13" t="s">
        <v>182</v>
      </c>
      <c r="I7" s="15"/>
      <c r="J7" s="13" t="s">
        <v>180</v>
      </c>
      <c r="K7" s="15"/>
      <c r="L7" s="13" t="s">
        <v>181</v>
      </c>
      <c r="M7" s="15"/>
      <c r="N7" s="13" t="s">
        <v>182</v>
      </c>
      <c r="O7" s="15"/>
    </row>
    <row r="8" spans="1:15" s="5" customFormat="1" ht="15" customHeight="1" x14ac:dyDescent="0.25">
      <c r="A8" s="24"/>
      <c r="B8" s="24"/>
      <c r="C8" s="24"/>
      <c r="D8" s="16" t="s">
        <v>182</v>
      </c>
      <c r="E8" s="9" t="s">
        <v>215</v>
      </c>
      <c r="F8" s="16" t="s">
        <v>182</v>
      </c>
      <c r="G8" s="9" t="s">
        <v>215</v>
      </c>
      <c r="H8" s="9" t="s">
        <v>216</v>
      </c>
      <c r="I8" s="9" t="s">
        <v>215</v>
      </c>
      <c r="J8" s="16" t="s">
        <v>182</v>
      </c>
      <c r="K8" s="9" t="s">
        <v>215</v>
      </c>
      <c r="L8" s="16" t="s">
        <v>182</v>
      </c>
      <c r="M8" s="9" t="s">
        <v>215</v>
      </c>
      <c r="N8" s="9" t="s">
        <v>216</v>
      </c>
      <c r="O8" s="9" t="s">
        <v>215</v>
      </c>
    </row>
    <row r="9" spans="1:15" x14ac:dyDescent="0.25">
      <c r="A9" s="6">
        <v>1</v>
      </c>
      <c r="B9" s="8" t="s">
        <v>183</v>
      </c>
      <c r="C9" s="2" t="s">
        <v>29</v>
      </c>
      <c r="D9" s="3">
        <v>2</v>
      </c>
      <c r="E9" s="18">
        <f>IFERROR(D9/D$21,0)</f>
        <v>6.25E-2</v>
      </c>
      <c r="F9" s="3">
        <v>1</v>
      </c>
      <c r="G9" s="18">
        <f>IFERROR(F9/F$21,0)</f>
        <v>4.5454545454545456E-2</v>
      </c>
      <c r="H9" s="3">
        <f t="shared" ref="H9:H20" si="0">SUM(D9,F9)</f>
        <v>3</v>
      </c>
      <c r="I9" s="18">
        <f>IFERROR(H9/H$21,0)</f>
        <v>5.5555555555555552E-2</v>
      </c>
      <c r="J9" s="3">
        <v>2</v>
      </c>
      <c r="K9" s="18">
        <f>IFERROR(J9/J$21,0)</f>
        <v>5.128205128205128E-2</v>
      </c>
      <c r="L9" s="3">
        <v>3</v>
      </c>
      <c r="M9" s="18">
        <f>IFERROR(L9/L$21,0)</f>
        <v>6.9767441860465115E-2</v>
      </c>
      <c r="N9" s="3">
        <f t="shared" ref="N9:N20" si="1">SUM(J9,L9)</f>
        <v>5</v>
      </c>
      <c r="O9" s="18">
        <f>IFERROR(N9/N$21,0)</f>
        <v>6.097560975609756E-2</v>
      </c>
    </row>
    <row r="10" spans="1:15" x14ac:dyDescent="0.25">
      <c r="A10" s="6">
        <v>2</v>
      </c>
      <c r="B10" s="8" t="s">
        <v>184</v>
      </c>
      <c r="C10" s="2" t="s">
        <v>30</v>
      </c>
      <c r="D10" s="3">
        <v>1</v>
      </c>
      <c r="E10" s="18">
        <f t="shared" ref="E10:G20" si="2">IFERROR(D10/D$21,0)</f>
        <v>3.125E-2</v>
      </c>
      <c r="F10" s="3">
        <v>0</v>
      </c>
      <c r="G10" s="18">
        <f t="shared" si="2"/>
        <v>0</v>
      </c>
      <c r="H10" s="3">
        <f t="shared" si="0"/>
        <v>1</v>
      </c>
      <c r="I10" s="18">
        <f t="shared" ref="I10" si="3">IFERROR(H10/H$21,0)</f>
        <v>1.8518518518518517E-2</v>
      </c>
      <c r="J10" s="3">
        <v>2</v>
      </c>
      <c r="K10" s="18">
        <f t="shared" ref="K10" si="4">IFERROR(J10/J$21,0)</f>
        <v>5.128205128205128E-2</v>
      </c>
      <c r="L10" s="3">
        <v>1</v>
      </c>
      <c r="M10" s="18">
        <f t="shared" ref="M10" si="5">IFERROR(L10/L$21,0)</f>
        <v>2.3255813953488372E-2</v>
      </c>
      <c r="N10" s="3">
        <f t="shared" si="1"/>
        <v>3</v>
      </c>
      <c r="O10" s="18">
        <f t="shared" ref="O10" si="6">IFERROR(N10/N$21,0)</f>
        <v>3.6585365853658534E-2</v>
      </c>
    </row>
    <row r="11" spans="1:15" x14ac:dyDescent="0.25">
      <c r="A11" s="6">
        <v>3</v>
      </c>
      <c r="B11" s="8" t="s">
        <v>185</v>
      </c>
      <c r="C11" s="2" t="s">
        <v>31</v>
      </c>
      <c r="D11" s="3">
        <v>1</v>
      </c>
      <c r="E11" s="18">
        <f t="shared" si="2"/>
        <v>3.125E-2</v>
      </c>
      <c r="F11" s="3">
        <v>0</v>
      </c>
      <c r="G11" s="18">
        <f t="shared" si="2"/>
        <v>0</v>
      </c>
      <c r="H11" s="3">
        <f t="shared" si="0"/>
        <v>1</v>
      </c>
      <c r="I11" s="18">
        <f t="shared" ref="I11" si="7">IFERROR(H11/H$21,0)</f>
        <v>1.8518518518518517E-2</v>
      </c>
      <c r="J11" s="3">
        <v>4</v>
      </c>
      <c r="K11" s="18">
        <f t="shared" ref="K11" si="8">IFERROR(J11/J$21,0)</f>
        <v>0.10256410256410256</v>
      </c>
      <c r="L11" s="3">
        <v>0</v>
      </c>
      <c r="M11" s="18">
        <f t="shared" ref="M11" si="9">IFERROR(L11/L$21,0)</f>
        <v>0</v>
      </c>
      <c r="N11" s="3">
        <f t="shared" si="1"/>
        <v>4</v>
      </c>
      <c r="O11" s="18">
        <f t="shared" ref="O11" si="10">IFERROR(N11/N$21,0)</f>
        <v>4.878048780487805E-2</v>
      </c>
    </row>
    <row r="12" spans="1:15" x14ac:dyDescent="0.25">
      <c r="A12" s="6">
        <v>4</v>
      </c>
      <c r="B12" s="8" t="s">
        <v>186</v>
      </c>
      <c r="C12" s="2" t="s">
        <v>32</v>
      </c>
      <c r="D12" s="3">
        <v>4</v>
      </c>
      <c r="E12" s="18">
        <f t="shared" si="2"/>
        <v>0.125</v>
      </c>
      <c r="F12" s="3">
        <v>3</v>
      </c>
      <c r="G12" s="18">
        <f t="shared" si="2"/>
        <v>0.13636363636363635</v>
      </c>
      <c r="H12" s="3">
        <f t="shared" si="0"/>
        <v>7</v>
      </c>
      <c r="I12" s="18">
        <f t="shared" ref="I12" si="11">IFERROR(H12/H$21,0)</f>
        <v>0.12962962962962962</v>
      </c>
      <c r="J12" s="3">
        <v>5</v>
      </c>
      <c r="K12" s="18">
        <f t="shared" ref="K12" si="12">IFERROR(J12/J$21,0)</f>
        <v>0.12820512820512819</v>
      </c>
      <c r="L12" s="3">
        <v>5</v>
      </c>
      <c r="M12" s="18">
        <f t="shared" ref="M12" si="13">IFERROR(L12/L$21,0)</f>
        <v>0.11627906976744186</v>
      </c>
      <c r="N12" s="3">
        <f t="shared" si="1"/>
        <v>10</v>
      </c>
      <c r="O12" s="18">
        <f t="shared" ref="O12" si="14">IFERROR(N12/N$21,0)</f>
        <v>0.12195121951219512</v>
      </c>
    </row>
    <row r="13" spans="1:15" x14ac:dyDescent="0.25">
      <c r="A13" s="6">
        <v>5</v>
      </c>
      <c r="B13" s="8" t="s">
        <v>187</v>
      </c>
      <c r="C13" s="2" t="s">
        <v>33</v>
      </c>
      <c r="D13" s="3">
        <v>0</v>
      </c>
      <c r="E13" s="18">
        <f t="shared" si="2"/>
        <v>0</v>
      </c>
      <c r="F13" s="3">
        <v>0</v>
      </c>
      <c r="G13" s="18">
        <f t="shared" si="2"/>
        <v>0</v>
      </c>
      <c r="H13" s="3">
        <f t="shared" si="0"/>
        <v>0</v>
      </c>
      <c r="I13" s="18">
        <f t="shared" ref="I13" si="15">IFERROR(H13/H$21,0)</f>
        <v>0</v>
      </c>
      <c r="J13" s="3">
        <v>5</v>
      </c>
      <c r="K13" s="18">
        <f t="shared" ref="K13" si="16">IFERROR(J13/J$21,0)</f>
        <v>0.12820512820512819</v>
      </c>
      <c r="L13" s="3">
        <v>7</v>
      </c>
      <c r="M13" s="18">
        <f t="shared" ref="M13" si="17">IFERROR(L13/L$21,0)</f>
        <v>0.16279069767441862</v>
      </c>
      <c r="N13" s="3">
        <f t="shared" si="1"/>
        <v>12</v>
      </c>
      <c r="O13" s="18">
        <f t="shared" ref="O13" si="18">IFERROR(N13/N$21,0)</f>
        <v>0.14634146341463414</v>
      </c>
    </row>
    <row r="14" spans="1:15" x14ac:dyDescent="0.25">
      <c r="A14" s="6">
        <v>6</v>
      </c>
      <c r="B14" s="8" t="s">
        <v>188</v>
      </c>
      <c r="C14" s="2" t="s">
        <v>34</v>
      </c>
      <c r="D14" s="3">
        <v>7</v>
      </c>
      <c r="E14" s="18">
        <f t="shared" si="2"/>
        <v>0.21875</v>
      </c>
      <c r="F14" s="3">
        <v>2</v>
      </c>
      <c r="G14" s="18">
        <f t="shared" si="2"/>
        <v>9.0909090909090912E-2</v>
      </c>
      <c r="H14" s="3">
        <f t="shared" si="0"/>
        <v>9</v>
      </c>
      <c r="I14" s="18">
        <f t="shared" ref="I14" si="19">IFERROR(H14/H$21,0)</f>
        <v>0.16666666666666666</v>
      </c>
      <c r="J14" s="3">
        <v>1</v>
      </c>
      <c r="K14" s="18">
        <f t="shared" ref="K14" si="20">IFERROR(J14/J$21,0)</f>
        <v>2.564102564102564E-2</v>
      </c>
      <c r="L14" s="3">
        <v>3</v>
      </c>
      <c r="M14" s="18">
        <f t="shared" ref="M14" si="21">IFERROR(L14/L$21,0)</f>
        <v>6.9767441860465115E-2</v>
      </c>
      <c r="N14" s="3">
        <f t="shared" si="1"/>
        <v>4</v>
      </c>
      <c r="O14" s="18">
        <f t="shared" ref="O14" si="22">IFERROR(N14/N$21,0)</f>
        <v>4.878048780487805E-2</v>
      </c>
    </row>
    <row r="15" spans="1:15" x14ac:dyDescent="0.25">
      <c r="A15" s="6">
        <v>7</v>
      </c>
      <c r="B15" s="8" t="s">
        <v>189</v>
      </c>
      <c r="C15" s="2" t="s">
        <v>28</v>
      </c>
      <c r="D15" s="3">
        <v>2</v>
      </c>
      <c r="E15" s="18">
        <f t="shared" si="2"/>
        <v>6.25E-2</v>
      </c>
      <c r="F15" s="3">
        <v>0</v>
      </c>
      <c r="G15" s="18">
        <f t="shared" si="2"/>
        <v>0</v>
      </c>
      <c r="H15" s="3">
        <f t="shared" si="0"/>
        <v>2</v>
      </c>
      <c r="I15" s="18">
        <f t="shared" ref="I15" si="23">IFERROR(H15/H$21,0)</f>
        <v>3.7037037037037035E-2</v>
      </c>
      <c r="J15" s="3">
        <v>6</v>
      </c>
      <c r="K15" s="18">
        <f t="shared" ref="K15" si="24">IFERROR(J15/J$21,0)</f>
        <v>0.15384615384615385</v>
      </c>
      <c r="L15" s="3">
        <v>10</v>
      </c>
      <c r="M15" s="18">
        <f t="shared" ref="M15" si="25">IFERROR(L15/L$21,0)</f>
        <v>0.23255813953488372</v>
      </c>
      <c r="N15" s="3">
        <f t="shared" si="1"/>
        <v>16</v>
      </c>
      <c r="O15" s="18">
        <f t="shared" ref="O15" si="26">IFERROR(N15/N$21,0)</f>
        <v>0.1951219512195122</v>
      </c>
    </row>
    <row r="16" spans="1:15" x14ac:dyDescent="0.25">
      <c r="A16" s="6">
        <v>8</v>
      </c>
      <c r="B16" s="8" t="s">
        <v>190</v>
      </c>
      <c r="C16" s="2" t="s">
        <v>35</v>
      </c>
      <c r="D16" s="3">
        <v>2</v>
      </c>
      <c r="E16" s="18">
        <f t="shared" si="2"/>
        <v>6.25E-2</v>
      </c>
      <c r="F16" s="3">
        <v>2</v>
      </c>
      <c r="G16" s="18">
        <f t="shared" si="2"/>
        <v>9.0909090909090912E-2</v>
      </c>
      <c r="H16" s="3">
        <f t="shared" si="0"/>
        <v>4</v>
      </c>
      <c r="I16" s="18">
        <f t="shared" ref="I16" si="27">IFERROR(H16/H$21,0)</f>
        <v>7.407407407407407E-2</v>
      </c>
      <c r="J16" s="3">
        <v>0</v>
      </c>
      <c r="K16" s="18">
        <f t="shared" ref="K16" si="28">IFERROR(J16/J$21,0)</f>
        <v>0</v>
      </c>
      <c r="L16" s="3">
        <v>1</v>
      </c>
      <c r="M16" s="18">
        <f t="shared" ref="M16" si="29">IFERROR(L16/L$21,0)</f>
        <v>2.3255813953488372E-2</v>
      </c>
      <c r="N16" s="3">
        <f t="shared" si="1"/>
        <v>1</v>
      </c>
      <c r="O16" s="18">
        <f t="shared" ref="O16" si="30">IFERROR(N16/N$21,0)</f>
        <v>1.2195121951219513E-2</v>
      </c>
    </row>
    <row r="17" spans="1:15" x14ac:dyDescent="0.25">
      <c r="A17" s="6">
        <v>9</v>
      </c>
      <c r="B17" s="8" t="s">
        <v>191</v>
      </c>
      <c r="C17" s="2" t="s">
        <v>36</v>
      </c>
      <c r="D17" s="3">
        <v>1</v>
      </c>
      <c r="E17" s="18">
        <f t="shared" si="2"/>
        <v>3.125E-2</v>
      </c>
      <c r="F17" s="3">
        <v>0</v>
      </c>
      <c r="G17" s="18">
        <f t="shared" si="2"/>
        <v>0</v>
      </c>
      <c r="H17" s="3">
        <f t="shared" si="0"/>
        <v>1</v>
      </c>
      <c r="I17" s="18">
        <f t="shared" ref="I17" si="31">IFERROR(H17/H$21,0)</f>
        <v>1.8518518518518517E-2</v>
      </c>
      <c r="J17" s="3">
        <v>5</v>
      </c>
      <c r="K17" s="18">
        <f t="shared" ref="K17" si="32">IFERROR(J17/J$21,0)</f>
        <v>0.12820512820512819</v>
      </c>
      <c r="L17" s="3">
        <v>4</v>
      </c>
      <c r="M17" s="18">
        <f t="shared" ref="M17" si="33">IFERROR(L17/L$21,0)</f>
        <v>9.3023255813953487E-2</v>
      </c>
      <c r="N17" s="3">
        <f t="shared" si="1"/>
        <v>9</v>
      </c>
      <c r="O17" s="18">
        <f t="shared" ref="O17" si="34">IFERROR(N17/N$21,0)</f>
        <v>0.10975609756097561</v>
      </c>
    </row>
    <row r="18" spans="1:15" x14ac:dyDescent="0.25">
      <c r="A18" s="6">
        <v>10</v>
      </c>
      <c r="B18" s="8" t="s">
        <v>192</v>
      </c>
      <c r="C18" s="2" t="s">
        <v>37</v>
      </c>
      <c r="D18" s="3">
        <v>2</v>
      </c>
      <c r="E18" s="18">
        <f t="shared" si="2"/>
        <v>6.25E-2</v>
      </c>
      <c r="F18" s="3">
        <v>6</v>
      </c>
      <c r="G18" s="18">
        <f t="shared" si="2"/>
        <v>0.27272727272727271</v>
      </c>
      <c r="H18" s="3">
        <f t="shared" si="0"/>
        <v>8</v>
      </c>
      <c r="I18" s="18">
        <f t="shared" ref="I18" si="35">IFERROR(H18/H$21,0)</f>
        <v>0.14814814814814814</v>
      </c>
      <c r="J18" s="3">
        <v>0</v>
      </c>
      <c r="K18" s="18">
        <f t="shared" ref="K18" si="36">IFERROR(J18/J$21,0)</f>
        <v>0</v>
      </c>
      <c r="L18" s="3">
        <v>3</v>
      </c>
      <c r="M18" s="18">
        <f t="shared" ref="M18" si="37">IFERROR(L18/L$21,0)</f>
        <v>6.9767441860465115E-2</v>
      </c>
      <c r="N18" s="3">
        <f t="shared" si="1"/>
        <v>3</v>
      </c>
      <c r="O18" s="18">
        <f t="shared" ref="O18" si="38">IFERROR(N18/N$21,0)</f>
        <v>3.6585365853658534E-2</v>
      </c>
    </row>
    <row r="19" spans="1:15" x14ac:dyDescent="0.25">
      <c r="A19" s="6">
        <v>11</v>
      </c>
      <c r="B19" s="8" t="s">
        <v>193</v>
      </c>
      <c r="C19" s="2" t="s">
        <v>38</v>
      </c>
      <c r="D19" s="3">
        <v>6</v>
      </c>
      <c r="E19" s="18">
        <f t="shared" si="2"/>
        <v>0.1875</v>
      </c>
      <c r="F19" s="3">
        <v>5</v>
      </c>
      <c r="G19" s="18">
        <f t="shared" si="2"/>
        <v>0.22727272727272727</v>
      </c>
      <c r="H19" s="3">
        <f t="shared" si="0"/>
        <v>11</v>
      </c>
      <c r="I19" s="18">
        <f t="shared" ref="I19" si="39">IFERROR(H19/H$21,0)</f>
        <v>0.20370370370370369</v>
      </c>
      <c r="J19" s="3">
        <v>5</v>
      </c>
      <c r="K19" s="18">
        <f t="shared" ref="K19" si="40">IFERROR(J19/J$21,0)</f>
        <v>0.12820512820512819</v>
      </c>
      <c r="L19" s="3">
        <v>2</v>
      </c>
      <c r="M19" s="18">
        <f t="shared" ref="M19" si="41">IFERROR(L19/L$21,0)</f>
        <v>4.6511627906976744E-2</v>
      </c>
      <c r="N19" s="3">
        <f t="shared" si="1"/>
        <v>7</v>
      </c>
      <c r="O19" s="18">
        <f t="shared" ref="O19" si="42">IFERROR(N19/N$21,0)</f>
        <v>8.5365853658536592E-2</v>
      </c>
    </row>
    <row r="20" spans="1:15" x14ac:dyDescent="0.25">
      <c r="A20" s="6">
        <v>12</v>
      </c>
      <c r="B20" s="8" t="s">
        <v>194</v>
      </c>
      <c r="C20" s="2" t="s">
        <v>39</v>
      </c>
      <c r="D20" s="3">
        <v>4</v>
      </c>
      <c r="E20" s="18">
        <f t="shared" si="2"/>
        <v>0.125</v>
      </c>
      <c r="F20" s="3">
        <v>3</v>
      </c>
      <c r="G20" s="18">
        <f t="shared" si="2"/>
        <v>0.13636363636363635</v>
      </c>
      <c r="H20" s="3">
        <f t="shared" si="0"/>
        <v>7</v>
      </c>
      <c r="I20" s="18">
        <f t="shared" ref="I20" si="43">IFERROR(H20/H$21,0)</f>
        <v>0.12962962962962962</v>
      </c>
      <c r="J20" s="3">
        <v>4</v>
      </c>
      <c r="K20" s="18">
        <f t="shared" ref="K20" si="44">IFERROR(J20/J$21,0)</f>
        <v>0.10256410256410256</v>
      </c>
      <c r="L20" s="3">
        <v>4</v>
      </c>
      <c r="M20" s="18">
        <f t="shared" ref="M20" si="45">IFERROR(L20/L$21,0)</f>
        <v>9.3023255813953487E-2</v>
      </c>
      <c r="N20" s="3">
        <f t="shared" si="1"/>
        <v>8</v>
      </c>
      <c r="O20" s="18">
        <f t="shared" ref="O20" si="46">IFERROR(N20/N$21,0)</f>
        <v>9.7560975609756101E-2</v>
      </c>
    </row>
    <row r="21" spans="1:15" x14ac:dyDescent="0.25">
      <c r="A21" s="13" t="s">
        <v>217</v>
      </c>
      <c r="B21" s="14"/>
      <c r="C21" s="15"/>
      <c r="D21" s="11">
        <f>SUM(D9:D20)</f>
        <v>32</v>
      </c>
      <c r="E21" s="17">
        <f>IFERROR(D21/$H21,0)</f>
        <v>0.59259259259259256</v>
      </c>
      <c r="F21" s="11">
        <f>SUM(F9:F20)</f>
        <v>22</v>
      </c>
      <c r="G21" s="17">
        <f>IFERROR(F21/$H21,0)</f>
        <v>0.40740740740740738</v>
      </c>
      <c r="H21" s="11">
        <f>SUM(H9:H20)</f>
        <v>54</v>
      </c>
      <c r="I21" s="17">
        <f>IFERROR(H21/$H21,0)</f>
        <v>1</v>
      </c>
      <c r="J21" s="11">
        <f>SUM(J9:J20)</f>
        <v>39</v>
      </c>
      <c r="K21" s="17">
        <f>IFERROR(J21/$N21,0)</f>
        <v>0.47560975609756095</v>
      </c>
      <c r="L21" s="11">
        <f>SUM(L9:L20)</f>
        <v>43</v>
      </c>
      <c r="M21" s="17">
        <f>IFERROR(L21/$N21,0)</f>
        <v>0.52439024390243905</v>
      </c>
      <c r="N21" s="11">
        <f>SUM(N9:N20)</f>
        <v>82</v>
      </c>
      <c r="O21" s="17">
        <f>IFERROR(N21/$N21,0)</f>
        <v>1</v>
      </c>
    </row>
  </sheetData>
  <mergeCells count="15">
    <mergeCell ref="A21:C21"/>
    <mergeCell ref="N7:O7"/>
    <mergeCell ref="C6:C8"/>
    <mergeCell ref="B6:B8"/>
    <mergeCell ref="A6:A8"/>
    <mergeCell ref="A3:D3"/>
    <mergeCell ref="A4:D4"/>
    <mergeCell ref="A1:O1"/>
    <mergeCell ref="D6:I6"/>
    <mergeCell ref="J6:O6"/>
    <mergeCell ref="D7:E7"/>
    <mergeCell ref="F7:G7"/>
    <mergeCell ref="H7:I7"/>
    <mergeCell ref="J7:K7"/>
    <mergeCell ref="L7:M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8B5C76-D971-4552-95B7-BC2DF9F714C4}">
  <sheetPr codeName="Sheet3"/>
  <dimension ref="A1:O21"/>
  <sheetViews>
    <sheetView workbookViewId="0">
      <selection activeCell="A21" sqref="A21:C21"/>
    </sheetView>
  </sheetViews>
  <sheetFormatPr defaultRowHeight="15" x14ac:dyDescent="0.25"/>
  <cols>
    <col min="1" max="1" width="4.85546875" style="5" customWidth="1"/>
    <col min="2" max="2" width="8.7109375" style="1" customWidth="1"/>
    <col min="3" max="3" width="16.5703125" bestFit="1" customWidth="1"/>
    <col min="4" max="5" width="10.7109375" customWidth="1"/>
    <col min="6" max="7" width="12.7109375" customWidth="1"/>
    <col min="8" max="11" width="10.7109375" customWidth="1"/>
    <col min="12" max="13" width="12.7109375" customWidth="1"/>
    <col min="14" max="14" width="10.7109375" customWidth="1"/>
    <col min="15" max="16384" width="9.140625" style="4"/>
  </cols>
  <sheetData>
    <row r="1" spans="1:15" ht="24.75" customHeight="1" x14ac:dyDescent="0.25">
      <c r="A1" s="19" t="s">
        <v>175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</row>
    <row r="3" spans="1:15" ht="15" customHeight="1" x14ac:dyDescent="0.25">
      <c r="A3" s="12" t="s">
        <v>176</v>
      </c>
      <c r="B3" s="12"/>
      <c r="C3" s="12"/>
      <c r="D3" s="12"/>
    </row>
    <row r="4" spans="1:15" ht="15" customHeight="1" x14ac:dyDescent="0.25">
      <c r="A4" s="12" t="s">
        <v>220</v>
      </c>
      <c r="B4" s="12"/>
      <c r="C4" s="12"/>
      <c r="D4" s="12"/>
    </row>
    <row r="5" spans="1:15" ht="15" customHeight="1" x14ac:dyDescent="0.25"/>
    <row r="6" spans="1:15" s="5" customFormat="1" ht="15" customHeight="1" x14ac:dyDescent="0.25">
      <c r="A6" s="22" t="s">
        <v>214</v>
      </c>
      <c r="B6" s="22" t="s">
        <v>0</v>
      </c>
      <c r="C6" s="22" t="s">
        <v>1</v>
      </c>
      <c r="D6" s="10" t="s">
        <v>178</v>
      </c>
      <c r="E6" s="10"/>
      <c r="F6" s="10"/>
      <c r="G6" s="10"/>
      <c r="H6" s="10"/>
      <c r="I6" s="10"/>
      <c r="J6" s="10" t="s">
        <v>179</v>
      </c>
      <c r="K6" s="10"/>
      <c r="L6" s="10"/>
      <c r="M6" s="10"/>
      <c r="N6" s="10"/>
      <c r="O6" s="10"/>
    </row>
    <row r="7" spans="1:15" s="5" customFormat="1" ht="15" customHeight="1" x14ac:dyDescent="0.25">
      <c r="A7" s="23"/>
      <c r="B7" s="23"/>
      <c r="C7" s="23"/>
      <c r="D7" s="13" t="s">
        <v>180</v>
      </c>
      <c r="E7" s="15"/>
      <c r="F7" s="13" t="s">
        <v>181</v>
      </c>
      <c r="G7" s="15"/>
      <c r="H7" s="13" t="s">
        <v>182</v>
      </c>
      <c r="I7" s="15"/>
      <c r="J7" s="13" t="s">
        <v>180</v>
      </c>
      <c r="K7" s="15"/>
      <c r="L7" s="13" t="s">
        <v>181</v>
      </c>
      <c r="M7" s="15"/>
      <c r="N7" s="13" t="s">
        <v>182</v>
      </c>
      <c r="O7" s="15"/>
    </row>
    <row r="8" spans="1:15" s="5" customFormat="1" ht="15" customHeight="1" x14ac:dyDescent="0.25">
      <c r="A8" s="24"/>
      <c r="B8" s="24"/>
      <c r="C8" s="24"/>
      <c r="D8" s="16" t="s">
        <v>182</v>
      </c>
      <c r="E8" s="9" t="s">
        <v>215</v>
      </c>
      <c r="F8" s="16" t="s">
        <v>182</v>
      </c>
      <c r="G8" s="9" t="s">
        <v>215</v>
      </c>
      <c r="H8" s="9" t="s">
        <v>216</v>
      </c>
      <c r="I8" s="9" t="s">
        <v>215</v>
      </c>
      <c r="J8" s="16" t="s">
        <v>182</v>
      </c>
      <c r="K8" s="9" t="s">
        <v>215</v>
      </c>
      <c r="L8" s="16" t="s">
        <v>182</v>
      </c>
      <c r="M8" s="9" t="s">
        <v>215</v>
      </c>
      <c r="N8" s="9" t="s">
        <v>216</v>
      </c>
      <c r="O8" s="9" t="s">
        <v>215</v>
      </c>
    </row>
    <row r="9" spans="1:15" x14ac:dyDescent="0.25">
      <c r="A9" s="6">
        <v>1</v>
      </c>
      <c r="B9" s="8" t="s">
        <v>183</v>
      </c>
      <c r="C9" s="2" t="s">
        <v>41</v>
      </c>
      <c r="D9" s="3">
        <v>2</v>
      </c>
      <c r="E9" s="18">
        <f>IFERROR(D9/D$21,0)</f>
        <v>4.3478260869565216E-2</v>
      </c>
      <c r="F9" s="3">
        <v>1</v>
      </c>
      <c r="G9" s="18">
        <f>IFERROR(F9/F$21,0)</f>
        <v>1.6129032258064516E-2</v>
      </c>
      <c r="H9" s="3">
        <f t="shared" ref="H9:H20" si="0">SUM(D9,F9)</f>
        <v>3</v>
      </c>
      <c r="I9" s="18">
        <f>IFERROR(H9/H$21,0)</f>
        <v>2.7777777777777776E-2</v>
      </c>
      <c r="J9" s="3">
        <v>6</v>
      </c>
      <c r="K9" s="18">
        <f>IFERROR(J9/J$21,0)</f>
        <v>0.13333333333333333</v>
      </c>
      <c r="L9" s="3">
        <v>5</v>
      </c>
      <c r="M9" s="18">
        <f>IFERROR(L9/L$21,0)</f>
        <v>8.3333333333333329E-2</v>
      </c>
      <c r="N9" s="3">
        <f t="shared" ref="N9:N20" si="1">SUM(J9,L9)</f>
        <v>11</v>
      </c>
      <c r="O9" s="18">
        <f>IFERROR(N9/N$21,0)</f>
        <v>0.10476190476190476</v>
      </c>
    </row>
    <row r="10" spans="1:15" x14ac:dyDescent="0.25">
      <c r="A10" s="6">
        <v>2</v>
      </c>
      <c r="B10" s="8" t="s">
        <v>184</v>
      </c>
      <c r="C10" s="2" t="s">
        <v>42</v>
      </c>
      <c r="D10" s="3">
        <v>8</v>
      </c>
      <c r="E10" s="18">
        <f t="shared" ref="E10:G20" si="2">IFERROR(D10/D$21,0)</f>
        <v>0.17391304347826086</v>
      </c>
      <c r="F10" s="3">
        <v>3</v>
      </c>
      <c r="G10" s="18">
        <f t="shared" si="2"/>
        <v>4.8387096774193547E-2</v>
      </c>
      <c r="H10" s="3">
        <f t="shared" si="0"/>
        <v>11</v>
      </c>
      <c r="I10" s="18">
        <f t="shared" ref="I10" si="3">IFERROR(H10/H$21,0)</f>
        <v>0.10185185185185185</v>
      </c>
      <c r="J10" s="3">
        <v>7</v>
      </c>
      <c r="K10" s="18">
        <f t="shared" ref="K10" si="4">IFERROR(J10/J$21,0)</f>
        <v>0.15555555555555556</v>
      </c>
      <c r="L10" s="3">
        <v>5</v>
      </c>
      <c r="M10" s="18">
        <f t="shared" ref="M10" si="5">IFERROR(L10/L$21,0)</f>
        <v>8.3333333333333329E-2</v>
      </c>
      <c r="N10" s="3">
        <f t="shared" si="1"/>
        <v>12</v>
      </c>
      <c r="O10" s="18">
        <f t="shared" ref="O10" si="6">IFERROR(N10/N$21,0)</f>
        <v>0.11428571428571428</v>
      </c>
    </row>
    <row r="11" spans="1:15" x14ac:dyDescent="0.25">
      <c r="A11" s="6">
        <v>3</v>
      </c>
      <c r="B11" s="8" t="s">
        <v>185</v>
      </c>
      <c r="C11" s="2" t="s">
        <v>43</v>
      </c>
      <c r="D11" s="3">
        <v>2</v>
      </c>
      <c r="E11" s="18">
        <f t="shared" si="2"/>
        <v>4.3478260869565216E-2</v>
      </c>
      <c r="F11" s="3">
        <v>10</v>
      </c>
      <c r="G11" s="18">
        <f t="shared" si="2"/>
        <v>0.16129032258064516</v>
      </c>
      <c r="H11" s="3">
        <f t="shared" si="0"/>
        <v>12</v>
      </c>
      <c r="I11" s="18">
        <f t="shared" ref="I11" si="7">IFERROR(H11/H$21,0)</f>
        <v>0.1111111111111111</v>
      </c>
      <c r="J11" s="3">
        <v>4</v>
      </c>
      <c r="K11" s="18">
        <f t="shared" ref="K11" si="8">IFERROR(J11/J$21,0)</f>
        <v>8.8888888888888892E-2</v>
      </c>
      <c r="L11" s="3">
        <v>10</v>
      </c>
      <c r="M11" s="18">
        <f t="shared" ref="M11" si="9">IFERROR(L11/L$21,0)</f>
        <v>0.16666666666666666</v>
      </c>
      <c r="N11" s="3">
        <f t="shared" si="1"/>
        <v>14</v>
      </c>
      <c r="O11" s="18">
        <f t="shared" ref="O11" si="10">IFERROR(N11/N$21,0)</f>
        <v>0.13333333333333333</v>
      </c>
    </row>
    <row r="12" spans="1:15" x14ac:dyDescent="0.25">
      <c r="A12" s="6">
        <v>4</v>
      </c>
      <c r="B12" s="8" t="s">
        <v>186</v>
      </c>
      <c r="C12" s="2" t="s">
        <v>44</v>
      </c>
      <c r="D12" s="3">
        <v>2</v>
      </c>
      <c r="E12" s="18">
        <f t="shared" si="2"/>
        <v>4.3478260869565216E-2</v>
      </c>
      <c r="F12" s="3">
        <v>8</v>
      </c>
      <c r="G12" s="18">
        <f t="shared" si="2"/>
        <v>0.12903225806451613</v>
      </c>
      <c r="H12" s="3">
        <f t="shared" si="0"/>
        <v>10</v>
      </c>
      <c r="I12" s="18">
        <f t="shared" ref="I12" si="11">IFERROR(H12/H$21,0)</f>
        <v>9.2592592592592587E-2</v>
      </c>
      <c r="J12" s="3">
        <v>5</v>
      </c>
      <c r="K12" s="18">
        <f t="shared" ref="K12" si="12">IFERROR(J12/J$21,0)</f>
        <v>0.1111111111111111</v>
      </c>
      <c r="L12" s="3">
        <v>4</v>
      </c>
      <c r="M12" s="18">
        <f t="shared" ref="M12" si="13">IFERROR(L12/L$21,0)</f>
        <v>6.6666666666666666E-2</v>
      </c>
      <c r="N12" s="3">
        <f t="shared" si="1"/>
        <v>9</v>
      </c>
      <c r="O12" s="18">
        <f t="shared" ref="O12" si="14">IFERROR(N12/N$21,0)</f>
        <v>8.5714285714285715E-2</v>
      </c>
    </row>
    <row r="13" spans="1:15" x14ac:dyDescent="0.25">
      <c r="A13" s="6">
        <v>5</v>
      </c>
      <c r="B13" s="8" t="s">
        <v>187</v>
      </c>
      <c r="C13" s="2" t="s">
        <v>45</v>
      </c>
      <c r="D13" s="3">
        <v>3</v>
      </c>
      <c r="E13" s="18">
        <f t="shared" si="2"/>
        <v>6.5217391304347824E-2</v>
      </c>
      <c r="F13" s="3">
        <v>5</v>
      </c>
      <c r="G13" s="18">
        <f t="shared" si="2"/>
        <v>8.0645161290322578E-2</v>
      </c>
      <c r="H13" s="3">
        <f t="shared" si="0"/>
        <v>8</v>
      </c>
      <c r="I13" s="18">
        <f t="shared" ref="I13" si="15">IFERROR(H13/H$21,0)</f>
        <v>7.407407407407407E-2</v>
      </c>
      <c r="J13" s="3">
        <v>1</v>
      </c>
      <c r="K13" s="18">
        <f t="shared" ref="K13" si="16">IFERROR(J13/J$21,0)</f>
        <v>2.2222222222222223E-2</v>
      </c>
      <c r="L13" s="3">
        <v>5</v>
      </c>
      <c r="M13" s="18">
        <f t="shared" ref="M13" si="17">IFERROR(L13/L$21,0)</f>
        <v>8.3333333333333329E-2</v>
      </c>
      <c r="N13" s="3">
        <f t="shared" si="1"/>
        <v>6</v>
      </c>
      <c r="O13" s="18">
        <f t="shared" ref="O13" si="18">IFERROR(N13/N$21,0)</f>
        <v>5.7142857142857141E-2</v>
      </c>
    </row>
    <row r="14" spans="1:15" x14ac:dyDescent="0.25">
      <c r="A14" s="6">
        <v>6</v>
      </c>
      <c r="B14" s="8" t="s">
        <v>188</v>
      </c>
      <c r="C14" s="2" t="s">
        <v>46</v>
      </c>
      <c r="D14" s="3">
        <v>3</v>
      </c>
      <c r="E14" s="18">
        <f t="shared" si="2"/>
        <v>6.5217391304347824E-2</v>
      </c>
      <c r="F14" s="3">
        <v>5</v>
      </c>
      <c r="G14" s="18">
        <f t="shared" si="2"/>
        <v>8.0645161290322578E-2</v>
      </c>
      <c r="H14" s="3">
        <f t="shared" si="0"/>
        <v>8</v>
      </c>
      <c r="I14" s="18">
        <f t="shared" ref="I14" si="19">IFERROR(H14/H$21,0)</f>
        <v>7.407407407407407E-2</v>
      </c>
      <c r="J14" s="3">
        <v>6</v>
      </c>
      <c r="K14" s="18">
        <f t="shared" ref="K14" si="20">IFERROR(J14/J$21,0)</f>
        <v>0.13333333333333333</v>
      </c>
      <c r="L14" s="3">
        <v>3</v>
      </c>
      <c r="M14" s="18">
        <f t="shared" ref="M14" si="21">IFERROR(L14/L$21,0)</f>
        <v>0.05</v>
      </c>
      <c r="N14" s="3">
        <f t="shared" si="1"/>
        <v>9</v>
      </c>
      <c r="O14" s="18">
        <f t="shared" ref="O14" si="22">IFERROR(N14/N$21,0)</f>
        <v>8.5714285714285715E-2</v>
      </c>
    </row>
    <row r="15" spans="1:15" x14ac:dyDescent="0.25">
      <c r="A15" s="6">
        <v>7</v>
      </c>
      <c r="B15" s="8" t="s">
        <v>189</v>
      </c>
      <c r="C15" s="2" t="s">
        <v>47</v>
      </c>
      <c r="D15" s="3">
        <v>2</v>
      </c>
      <c r="E15" s="18">
        <f t="shared" si="2"/>
        <v>4.3478260869565216E-2</v>
      </c>
      <c r="F15" s="3">
        <v>3</v>
      </c>
      <c r="G15" s="18">
        <f t="shared" si="2"/>
        <v>4.8387096774193547E-2</v>
      </c>
      <c r="H15" s="3">
        <f t="shared" si="0"/>
        <v>5</v>
      </c>
      <c r="I15" s="18">
        <f t="shared" ref="I15" si="23">IFERROR(H15/H$21,0)</f>
        <v>4.6296296296296294E-2</v>
      </c>
      <c r="J15" s="3">
        <v>3</v>
      </c>
      <c r="K15" s="18">
        <f t="shared" ref="K15" si="24">IFERROR(J15/J$21,0)</f>
        <v>6.6666666666666666E-2</v>
      </c>
      <c r="L15" s="3">
        <v>1</v>
      </c>
      <c r="M15" s="18">
        <f t="shared" ref="M15" si="25">IFERROR(L15/L$21,0)</f>
        <v>1.6666666666666666E-2</v>
      </c>
      <c r="N15" s="3">
        <f t="shared" si="1"/>
        <v>4</v>
      </c>
      <c r="O15" s="18">
        <f t="shared" ref="O15" si="26">IFERROR(N15/N$21,0)</f>
        <v>3.8095238095238099E-2</v>
      </c>
    </row>
    <row r="16" spans="1:15" x14ac:dyDescent="0.25">
      <c r="A16" s="6">
        <v>8</v>
      </c>
      <c r="B16" s="8" t="s">
        <v>190</v>
      </c>
      <c r="C16" s="2" t="s">
        <v>48</v>
      </c>
      <c r="D16" s="3">
        <v>5</v>
      </c>
      <c r="E16" s="18">
        <f t="shared" si="2"/>
        <v>0.10869565217391304</v>
      </c>
      <c r="F16" s="3">
        <v>4</v>
      </c>
      <c r="G16" s="18">
        <f t="shared" si="2"/>
        <v>6.4516129032258063E-2</v>
      </c>
      <c r="H16" s="3">
        <f t="shared" si="0"/>
        <v>9</v>
      </c>
      <c r="I16" s="18">
        <f t="shared" ref="I16" si="27">IFERROR(H16/H$21,0)</f>
        <v>8.3333333333333329E-2</v>
      </c>
      <c r="J16" s="3">
        <v>0</v>
      </c>
      <c r="K16" s="18">
        <f t="shared" ref="K16" si="28">IFERROR(J16/J$21,0)</f>
        <v>0</v>
      </c>
      <c r="L16" s="3">
        <v>2</v>
      </c>
      <c r="M16" s="18">
        <f t="shared" ref="M16" si="29">IFERROR(L16/L$21,0)</f>
        <v>3.3333333333333333E-2</v>
      </c>
      <c r="N16" s="3">
        <f t="shared" si="1"/>
        <v>2</v>
      </c>
      <c r="O16" s="18">
        <f t="shared" ref="O16" si="30">IFERROR(N16/N$21,0)</f>
        <v>1.9047619047619049E-2</v>
      </c>
    </row>
    <row r="17" spans="1:15" x14ac:dyDescent="0.25">
      <c r="A17" s="6">
        <v>9</v>
      </c>
      <c r="B17" s="8" t="s">
        <v>191</v>
      </c>
      <c r="C17" s="2" t="s">
        <v>49</v>
      </c>
      <c r="D17" s="3">
        <v>3</v>
      </c>
      <c r="E17" s="18">
        <f t="shared" si="2"/>
        <v>6.5217391304347824E-2</v>
      </c>
      <c r="F17" s="3">
        <v>3</v>
      </c>
      <c r="G17" s="18">
        <f t="shared" si="2"/>
        <v>4.8387096774193547E-2</v>
      </c>
      <c r="H17" s="3">
        <f t="shared" si="0"/>
        <v>6</v>
      </c>
      <c r="I17" s="18">
        <f t="shared" ref="I17" si="31">IFERROR(H17/H$21,0)</f>
        <v>5.5555555555555552E-2</v>
      </c>
      <c r="J17" s="3">
        <v>0</v>
      </c>
      <c r="K17" s="18">
        <f t="shared" ref="K17" si="32">IFERROR(J17/J$21,0)</f>
        <v>0</v>
      </c>
      <c r="L17" s="3">
        <v>4</v>
      </c>
      <c r="M17" s="18">
        <f t="shared" ref="M17" si="33">IFERROR(L17/L$21,0)</f>
        <v>6.6666666666666666E-2</v>
      </c>
      <c r="N17" s="3">
        <f t="shared" si="1"/>
        <v>4</v>
      </c>
      <c r="O17" s="18">
        <f t="shared" ref="O17" si="34">IFERROR(N17/N$21,0)</f>
        <v>3.8095238095238099E-2</v>
      </c>
    </row>
    <row r="18" spans="1:15" x14ac:dyDescent="0.25">
      <c r="A18" s="6">
        <v>10</v>
      </c>
      <c r="B18" s="8" t="s">
        <v>192</v>
      </c>
      <c r="C18" s="2" t="s">
        <v>50</v>
      </c>
      <c r="D18" s="3">
        <v>10</v>
      </c>
      <c r="E18" s="18">
        <f t="shared" si="2"/>
        <v>0.21739130434782608</v>
      </c>
      <c r="F18" s="3">
        <v>11</v>
      </c>
      <c r="G18" s="18">
        <f t="shared" si="2"/>
        <v>0.17741935483870969</v>
      </c>
      <c r="H18" s="3">
        <f t="shared" si="0"/>
        <v>21</v>
      </c>
      <c r="I18" s="18">
        <f t="shared" ref="I18" si="35">IFERROR(H18/H$21,0)</f>
        <v>0.19444444444444445</v>
      </c>
      <c r="J18" s="3">
        <v>5</v>
      </c>
      <c r="K18" s="18">
        <f t="shared" ref="K18" si="36">IFERROR(J18/J$21,0)</f>
        <v>0.1111111111111111</v>
      </c>
      <c r="L18" s="3">
        <v>2</v>
      </c>
      <c r="M18" s="18">
        <f t="shared" ref="M18" si="37">IFERROR(L18/L$21,0)</f>
        <v>3.3333333333333333E-2</v>
      </c>
      <c r="N18" s="3">
        <f t="shared" si="1"/>
        <v>7</v>
      </c>
      <c r="O18" s="18">
        <f t="shared" ref="O18" si="38">IFERROR(N18/N$21,0)</f>
        <v>6.6666666666666666E-2</v>
      </c>
    </row>
    <row r="19" spans="1:15" x14ac:dyDescent="0.25">
      <c r="A19" s="6">
        <v>11</v>
      </c>
      <c r="B19" s="8" t="s">
        <v>193</v>
      </c>
      <c r="C19" s="2" t="s">
        <v>51</v>
      </c>
      <c r="D19" s="3">
        <v>5</v>
      </c>
      <c r="E19" s="18">
        <f t="shared" si="2"/>
        <v>0.10869565217391304</v>
      </c>
      <c r="F19" s="3">
        <v>6</v>
      </c>
      <c r="G19" s="18">
        <f t="shared" si="2"/>
        <v>9.6774193548387094E-2</v>
      </c>
      <c r="H19" s="3">
        <f t="shared" si="0"/>
        <v>11</v>
      </c>
      <c r="I19" s="18">
        <f t="shared" ref="I19" si="39">IFERROR(H19/H$21,0)</f>
        <v>0.10185185185185185</v>
      </c>
      <c r="J19" s="3">
        <v>5</v>
      </c>
      <c r="K19" s="18">
        <f t="shared" ref="K19" si="40">IFERROR(J19/J$21,0)</f>
        <v>0.1111111111111111</v>
      </c>
      <c r="L19" s="3">
        <v>12</v>
      </c>
      <c r="M19" s="18">
        <f t="shared" ref="M19" si="41">IFERROR(L19/L$21,0)</f>
        <v>0.2</v>
      </c>
      <c r="N19" s="3">
        <f t="shared" si="1"/>
        <v>17</v>
      </c>
      <c r="O19" s="18">
        <f t="shared" ref="O19" si="42">IFERROR(N19/N$21,0)</f>
        <v>0.16190476190476191</v>
      </c>
    </row>
    <row r="20" spans="1:15" x14ac:dyDescent="0.25">
      <c r="A20" s="6">
        <v>12</v>
      </c>
      <c r="B20" s="8" t="s">
        <v>194</v>
      </c>
      <c r="C20" s="2" t="s">
        <v>52</v>
      </c>
      <c r="D20" s="3">
        <v>1</v>
      </c>
      <c r="E20" s="18">
        <f t="shared" si="2"/>
        <v>2.1739130434782608E-2</v>
      </c>
      <c r="F20" s="3">
        <v>3</v>
      </c>
      <c r="G20" s="18">
        <f t="shared" si="2"/>
        <v>4.8387096774193547E-2</v>
      </c>
      <c r="H20" s="3">
        <f t="shared" si="0"/>
        <v>4</v>
      </c>
      <c r="I20" s="18">
        <f t="shared" ref="I20" si="43">IFERROR(H20/H$21,0)</f>
        <v>3.7037037037037035E-2</v>
      </c>
      <c r="J20" s="3">
        <v>3</v>
      </c>
      <c r="K20" s="18">
        <f t="shared" ref="K20" si="44">IFERROR(J20/J$21,0)</f>
        <v>6.6666666666666666E-2</v>
      </c>
      <c r="L20" s="3">
        <v>7</v>
      </c>
      <c r="M20" s="18">
        <f t="shared" ref="M20" si="45">IFERROR(L20/L$21,0)</f>
        <v>0.11666666666666667</v>
      </c>
      <c r="N20" s="3">
        <f t="shared" si="1"/>
        <v>10</v>
      </c>
      <c r="O20" s="18">
        <f t="shared" ref="O20" si="46">IFERROR(N20/N$21,0)</f>
        <v>9.5238095238095233E-2</v>
      </c>
    </row>
    <row r="21" spans="1:15" x14ac:dyDescent="0.25">
      <c r="A21" s="13" t="s">
        <v>217</v>
      </c>
      <c r="B21" s="14"/>
      <c r="C21" s="15"/>
      <c r="D21" s="11">
        <f>SUM(D9:D20)</f>
        <v>46</v>
      </c>
      <c r="E21" s="17">
        <f>IFERROR(D21/$H21,0)</f>
        <v>0.42592592592592593</v>
      </c>
      <c r="F21" s="11">
        <f>SUM(F9:F20)</f>
        <v>62</v>
      </c>
      <c r="G21" s="17">
        <f>IFERROR(F21/$H21,0)</f>
        <v>0.57407407407407407</v>
      </c>
      <c r="H21" s="11">
        <f>SUM(H9:H20)</f>
        <v>108</v>
      </c>
      <c r="I21" s="17">
        <f>IFERROR(H21/$H21,0)</f>
        <v>1</v>
      </c>
      <c r="J21" s="11">
        <f>SUM(J9:J20)</f>
        <v>45</v>
      </c>
      <c r="K21" s="17">
        <f>IFERROR(J21/$N21,0)</f>
        <v>0.42857142857142855</v>
      </c>
      <c r="L21" s="11">
        <f>SUM(L9:L20)</f>
        <v>60</v>
      </c>
      <c r="M21" s="17">
        <f>IFERROR(L21/$N21,0)</f>
        <v>0.5714285714285714</v>
      </c>
      <c r="N21" s="11">
        <f>SUM(N9:N20)</f>
        <v>105</v>
      </c>
      <c r="O21" s="17">
        <f>IFERROR(N21/$N21,0)</f>
        <v>1</v>
      </c>
    </row>
  </sheetData>
  <mergeCells count="15">
    <mergeCell ref="A21:C21"/>
    <mergeCell ref="N7:O7"/>
    <mergeCell ref="C6:C8"/>
    <mergeCell ref="B6:B8"/>
    <mergeCell ref="A6:A8"/>
    <mergeCell ref="A3:D3"/>
    <mergeCell ref="A4:D4"/>
    <mergeCell ref="A1:O1"/>
    <mergeCell ref="D6:I6"/>
    <mergeCell ref="J6:O6"/>
    <mergeCell ref="D7:E7"/>
    <mergeCell ref="F7:G7"/>
    <mergeCell ref="H7:I7"/>
    <mergeCell ref="J7:K7"/>
    <mergeCell ref="L7:M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DC908F-A3BF-4AB2-AB2B-E139F54FAAB2}">
  <sheetPr codeName="Sheet4"/>
  <dimension ref="A1:O23"/>
  <sheetViews>
    <sheetView workbookViewId="0">
      <selection activeCell="A23" sqref="A23:C23"/>
    </sheetView>
  </sheetViews>
  <sheetFormatPr defaultRowHeight="15" x14ac:dyDescent="0.25"/>
  <cols>
    <col min="1" max="1" width="4.85546875" style="5" customWidth="1"/>
    <col min="2" max="2" width="8.7109375" style="1" customWidth="1"/>
    <col min="3" max="3" width="16.5703125" bestFit="1" customWidth="1"/>
    <col min="4" max="5" width="10.7109375" customWidth="1"/>
    <col min="6" max="7" width="12.7109375" customWidth="1"/>
    <col min="8" max="11" width="10.7109375" customWidth="1"/>
    <col min="12" max="13" width="12.7109375" customWidth="1"/>
    <col min="14" max="14" width="10.7109375" customWidth="1"/>
    <col min="15" max="16384" width="9.140625" style="4"/>
  </cols>
  <sheetData>
    <row r="1" spans="1:15" ht="24.75" customHeight="1" x14ac:dyDescent="0.25">
      <c r="A1" s="19" t="s">
        <v>175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</row>
    <row r="3" spans="1:15" ht="15" customHeight="1" x14ac:dyDescent="0.25">
      <c r="A3" s="12" t="s">
        <v>176</v>
      </c>
      <c r="B3" s="12"/>
      <c r="C3" s="12"/>
      <c r="D3" s="12"/>
    </row>
    <row r="4" spans="1:15" ht="15" customHeight="1" x14ac:dyDescent="0.25">
      <c r="A4" s="12" t="s">
        <v>221</v>
      </c>
      <c r="B4" s="12"/>
      <c r="C4" s="12"/>
      <c r="D4" s="12"/>
    </row>
    <row r="5" spans="1:15" ht="15" customHeight="1" x14ac:dyDescent="0.25"/>
    <row r="6" spans="1:15" s="5" customFormat="1" ht="15" customHeight="1" x14ac:dyDescent="0.25">
      <c r="A6" s="22" t="s">
        <v>214</v>
      </c>
      <c r="B6" s="22" t="s">
        <v>0</v>
      </c>
      <c r="C6" s="22" t="s">
        <v>1</v>
      </c>
      <c r="D6" s="10" t="s">
        <v>178</v>
      </c>
      <c r="E6" s="10"/>
      <c r="F6" s="10"/>
      <c r="G6" s="10"/>
      <c r="H6" s="10"/>
      <c r="I6" s="10"/>
      <c r="J6" s="10" t="s">
        <v>179</v>
      </c>
      <c r="K6" s="10"/>
      <c r="L6" s="10"/>
      <c r="M6" s="10"/>
      <c r="N6" s="10"/>
      <c r="O6" s="10"/>
    </row>
    <row r="7" spans="1:15" s="5" customFormat="1" ht="15" customHeight="1" x14ac:dyDescent="0.25">
      <c r="A7" s="23"/>
      <c r="B7" s="23"/>
      <c r="C7" s="23"/>
      <c r="D7" s="13" t="s">
        <v>180</v>
      </c>
      <c r="E7" s="15"/>
      <c r="F7" s="13" t="s">
        <v>181</v>
      </c>
      <c r="G7" s="15"/>
      <c r="H7" s="13" t="s">
        <v>182</v>
      </c>
      <c r="I7" s="15"/>
      <c r="J7" s="13" t="s">
        <v>180</v>
      </c>
      <c r="K7" s="15"/>
      <c r="L7" s="13" t="s">
        <v>181</v>
      </c>
      <c r="M7" s="15"/>
      <c r="N7" s="13" t="s">
        <v>182</v>
      </c>
      <c r="O7" s="15"/>
    </row>
    <row r="8" spans="1:15" s="5" customFormat="1" ht="15" customHeight="1" x14ac:dyDescent="0.25">
      <c r="A8" s="24"/>
      <c r="B8" s="24"/>
      <c r="C8" s="24"/>
      <c r="D8" s="16" t="s">
        <v>182</v>
      </c>
      <c r="E8" s="9" t="s">
        <v>215</v>
      </c>
      <c r="F8" s="16" t="s">
        <v>182</v>
      </c>
      <c r="G8" s="9" t="s">
        <v>215</v>
      </c>
      <c r="H8" s="9" t="s">
        <v>216</v>
      </c>
      <c r="I8" s="9" t="s">
        <v>215</v>
      </c>
      <c r="J8" s="16" t="s">
        <v>182</v>
      </c>
      <c r="K8" s="9" t="s">
        <v>215</v>
      </c>
      <c r="L8" s="16" t="s">
        <v>182</v>
      </c>
      <c r="M8" s="9" t="s">
        <v>215</v>
      </c>
      <c r="N8" s="9" t="s">
        <v>216</v>
      </c>
      <c r="O8" s="9" t="s">
        <v>215</v>
      </c>
    </row>
    <row r="9" spans="1:15" x14ac:dyDescent="0.25">
      <c r="A9" s="6">
        <v>1</v>
      </c>
      <c r="B9" s="8" t="s">
        <v>196</v>
      </c>
      <c r="C9" s="2" t="s">
        <v>53</v>
      </c>
      <c r="D9" s="3">
        <v>8</v>
      </c>
      <c r="E9" s="18">
        <f>IFERROR(D9/D$23,0)</f>
        <v>0.10126582278481013</v>
      </c>
      <c r="F9" s="3">
        <v>3</v>
      </c>
      <c r="G9" s="18">
        <f>IFERROR(F9/F$23,0)</f>
        <v>2.8301886792452831E-2</v>
      </c>
      <c r="H9" s="3">
        <f t="shared" ref="H9:H22" si="0">SUM(D9,F9)</f>
        <v>11</v>
      </c>
      <c r="I9" s="18">
        <f>IFERROR(H9/H$23,0)</f>
        <v>5.9459459459459463E-2</v>
      </c>
      <c r="J9" s="3">
        <v>9</v>
      </c>
      <c r="K9" s="18">
        <f>IFERROR(J9/J$23,0)</f>
        <v>7.3170731707317069E-2</v>
      </c>
      <c r="L9" s="3">
        <v>10</v>
      </c>
      <c r="M9" s="18">
        <f>IFERROR(L9/L$23,0)</f>
        <v>8.0645161290322578E-2</v>
      </c>
      <c r="N9" s="3">
        <f t="shared" ref="N9:N22" si="1">SUM(J9,L9)</f>
        <v>19</v>
      </c>
      <c r="O9" s="18">
        <f>IFERROR(N9/N$23,0)</f>
        <v>7.6923076923076927E-2</v>
      </c>
    </row>
    <row r="10" spans="1:15" x14ac:dyDescent="0.25">
      <c r="A10" s="6">
        <v>2</v>
      </c>
      <c r="B10" s="8" t="s">
        <v>197</v>
      </c>
      <c r="C10" s="2" t="s">
        <v>54</v>
      </c>
      <c r="D10" s="3">
        <v>6</v>
      </c>
      <c r="E10" s="18">
        <f t="shared" ref="E10:G22" si="2">IFERROR(D10/D$23,0)</f>
        <v>7.5949367088607597E-2</v>
      </c>
      <c r="F10" s="3">
        <v>6</v>
      </c>
      <c r="G10" s="18">
        <f t="shared" si="2"/>
        <v>5.6603773584905662E-2</v>
      </c>
      <c r="H10" s="3">
        <f t="shared" si="0"/>
        <v>12</v>
      </c>
      <c r="I10" s="18">
        <f t="shared" ref="I10" si="3">IFERROR(H10/H$23,0)</f>
        <v>6.4864864864864868E-2</v>
      </c>
      <c r="J10" s="3">
        <v>4</v>
      </c>
      <c r="K10" s="18">
        <f t="shared" ref="K10" si="4">IFERROR(J10/J$23,0)</f>
        <v>3.2520325203252036E-2</v>
      </c>
      <c r="L10" s="3">
        <v>7</v>
      </c>
      <c r="M10" s="18">
        <f t="shared" ref="M10" si="5">IFERROR(L10/L$23,0)</f>
        <v>5.6451612903225805E-2</v>
      </c>
      <c r="N10" s="3">
        <f t="shared" si="1"/>
        <v>11</v>
      </c>
      <c r="O10" s="18">
        <f t="shared" ref="O10" si="6">IFERROR(N10/N$23,0)</f>
        <v>4.4534412955465584E-2</v>
      </c>
    </row>
    <row r="11" spans="1:15" x14ac:dyDescent="0.25">
      <c r="A11" s="6">
        <v>3</v>
      </c>
      <c r="B11" s="8" t="s">
        <v>198</v>
      </c>
      <c r="C11" s="2" t="s">
        <v>55</v>
      </c>
      <c r="D11" s="3">
        <v>3</v>
      </c>
      <c r="E11" s="18">
        <f t="shared" si="2"/>
        <v>3.7974683544303799E-2</v>
      </c>
      <c r="F11" s="3">
        <v>7</v>
      </c>
      <c r="G11" s="18">
        <f t="shared" si="2"/>
        <v>6.6037735849056603E-2</v>
      </c>
      <c r="H11" s="3">
        <f t="shared" si="0"/>
        <v>10</v>
      </c>
      <c r="I11" s="18">
        <f t="shared" ref="I11" si="7">IFERROR(H11/H$23,0)</f>
        <v>5.4054054054054057E-2</v>
      </c>
      <c r="J11" s="3">
        <v>7</v>
      </c>
      <c r="K11" s="18">
        <f t="shared" ref="K11" si="8">IFERROR(J11/J$23,0)</f>
        <v>5.6910569105691054E-2</v>
      </c>
      <c r="L11" s="3">
        <v>3</v>
      </c>
      <c r="M11" s="18">
        <f t="shared" ref="M11" si="9">IFERROR(L11/L$23,0)</f>
        <v>2.4193548387096774E-2</v>
      </c>
      <c r="N11" s="3">
        <f t="shared" si="1"/>
        <v>10</v>
      </c>
      <c r="O11" s="18">
        <f t="shared" ref="O11" si="10">IFERROR(N11/N$23,0)</f>
        <v>4.048582995951417E-2</v>
      </c>
    </row>
    <row r="12" spans="1:15" x14ac:dyDescent="0.25">
      <c r="A12" s="6">
        <v>4</v>
      </c>
      <c r="B12" s="8" t="s">
        <v>199</v>
      </c>
      <c r="C12" s="2" t="s">
        <v>56</v>
      </c>
      <c r="D12" s="3">
        <v>3</v>
      </c>
      <c r="E12" s="18">
        <f t="shared" si="2"/>
        <v>3.7974683544303799E-2</v>
      </c>
      <c r="F12" s="3">
        <v>5</v>
      </c>
      <c r="G12" s="18">
        <f t="shared" si="2"/>
        <v>4.716981132075472E-2</v>
      </c>
      <c r="H12" s="3">
        <f t="shared" si="0"/>
        <v>8</v>
      </c>
      <c r="I12" s="18">
        <f t="shared" ref="I12" si="11">IFERROR(H12/H$23,0)</f>
        <v>4.3243243243243246E-2</v>
      </c>
      <c r="J12" s="3">
        <v>6</v>
      </c>
      <c r="K12" s="18">
        <f t="shared" ref="K12" si="12">IFERROR(J12/J$23,0)</f>
        <v>4.878048780487805E-2</v>
      </c>
      <c r="L12" s="3">
        <v>7</v>
      </c>
      <c r="M12" s="18">
        <f t="shared" ref="M12" si="13">IFERROR(L12/L$23,0)</f>
        <v>5.6451612903225805E-2</v>
      </c>
      <c r="N12" s="3">
        <f t="shared" si="1"/>
        <v>13</v>
      </c>
      <c r="O12" s="18">
        <f t="shared" ref="O12" si="14">IFERROR(N12/N$23,0)</f>
        <v>5.2631578947368418E-2</v>
      </c>
    </row>
    <row r="13" spans="1:15" x14ac:dyDescent="0.25">
      <c r="A13" s="6">
        <v>5</v>
      </c>
      <c r="B13" s="8" t="s">
        <v>200</v>
      </c>
      <c r="C13" s="2" t="s">
        <v>57</v>
      </c>
      <c r="D13" s="3">
        <v>10</v>
      </c>
      <c r="E13" s="18">
        <f t="shared" si="2"/>
        <v>0.12658227848101267</v>
      </c>
      <c r="F13" s="3">
        <v>11</v>
      </c>
      <c r="G13" s="18">
        <f t="shared" si="2"/>
        <v>0.10377358490566038</v>
      </c>
      <c r="H13" s="3">
        <f t="shared" si="0"/>
        <v>21</v>
      </c>
      <c r="I13" s="18">
        <f t="shared" ref="I13" si="15">IFERROR(H13/H$23,0)</f>
        <v>0.11351351351351352</v>
      </c>
      <c r="J13" s="3">
        <v>11</v>
      </c>
      <c r="K13" s="18">
        <f t="shared" ref="K13" si="16">IFERROR(J13/J$23,0)</f>
        <v>8.943089430894309E-2</v>
      </c>
      <c r="L13" s="3">
        <v>10</v>
      </c>
      <c r="M13" s="18">
        <f t="shared" ref="M13" si="17">IFERROR(L13/L$23,0)</f>
        <v>8.0645161290322578E-2</v>
      </c>
      <c r="N13" s="3">
        <f t="shared" si="1"/>
        <v>21</v>
      </c>
      <c r="O13" s="18">
        <f t="shared" ref="O13" si="18">IFERROR(N13/N$23,0)</f>
        <v>8.5020242914979755E-2</v>
      </c>
    </row>
    <row r="14" spans="1:15" x14ac:dyDescent="0.25">
      <c r="A14" s="6">
        <v>6</v>
      </c>
      <c r="B14" s="8" t="s">
        <v>201</v>
      </c>
      <c r="C14" s="2" t="s">
        <v>58</v>
      </c>
      <c r="D14" s="3">
        <v>11</v>
      </c>
      <c r="E14" s="18">
        <f t="shared" si="2"/>
        <v>0.13924050632911392</v>
      </c>
      <c r="F14" s="3">
        <v>16</v>
      </c>
      <c r="G14" s="18">
        <f t="shared" si="2"/>
        <v>0.15094339622641509</v>
      </c>
      <c r="H14" s="3">
        <f t="shared" si="0"/>
        <v>27</v>
      </c>
      <c r="I14" s="18">
        <f t="shared" ref="I14" si="19">IFERROR(H14/H$23,0)</f>
        <v>0.14594594594594595</v>
      </c>
      <c r="J14" s="3">
        <v>18</v>
      </c>
      <c r="K14" s="18">
        <f t="shared" ref="K14" si="20">IFERROR(J14/J$23,0)</f>
        <v>0.14634146341463414</v>
      </c>
      <c r="L14" s="3">
        <v>19</v>
      </c>
      <c r="M14" s="18">
        <f t="shared" ref="M14" si="21">IFERROR(L14/L$23,0)</f>
        <v>0.15322580645161291</v>
      </c>
      <c r="N14" s="3">
        <f t="shared" si="1"/>
        <v>37</v>
      </c>
      <c r="O14" s="18">
        <f t="shared" ref="O14" si="22">IFERROR(N14/N$23,0)</f>
        <v>0.14979757085020243</v>
      </c>
    </row>
    <row r="15" spans="1:15" x14ac:dyDescent="0.25">
      <c r="A15" s="6">
        <v>7</v>
      </c>
      <c r="B15" s="8" t="s">
        <v>202</v>
      </c>
      <c r="C15" s="2" t="s">
        <v>59</v>
      </c>
      <c r="D15" s="3">
        <v>3</v>
      </c>
      <c r="E15" s="18">
        <f t="shared" si="2"/>
        <v>3.7974683544303799E-2</v>
      </c>
      <c r="F15" s="3">
        <v>8</v>
      </c>
      <c r="G15" s="18">
        <f t="shared" si="2"/>
        <v>7.5471698113207544E-2</v>
      </c>
      <c r="H15" s="3">
        <f t="shared" si="0"/>
        <v>11</v>
      </c>
      <c r="I15" s="18">
        <f t="shared" ref="I15" si="23">IFERROR(H15/H$23,0)</f>
        <v>5.9459459459459463E-2</v>
      </c>
      <c r="J15" s="3">
        <v>13</v>
      </c>
      <c r="K15" s="18">
        <f t="shared" ref="K15" si="24">IFERROR(J15/J$23,0)</f>
        <v>0.10569105691056911</v>
      </c>
      <c r="L15" s="3">
        <v>20</v>
      </c>
      <c r="M15" s="18">
        <f t="shared" ref="M15" si="25">IFERROR(L15/L$23,0)</f>
        <v>0.16129032258064516</v>
      </c>
      <c r="N15" s="3">
        <f t="shared" si="1"/>
        <v>33</v>
      </c>
      <c r="O15" s="18">
        <f t="shared" ref="O15" si="26">IFERROR(N15/N$23,0)</f>
        <v>0.13360323886639677</v>
      </c>
    </row>
    <row r="16" spans="1:15" x14ac:dyDescent="0.25">
      <c r="A16" s="6">
        <v>8</v>
      </c>
      <c r="B16" s="8" t="s">
        <v>203</v>
      </c>
      <c r="C16" s="2" t="s">
        <v>60</v>
      </c>
      <c r="D16" s="3">
        <v>3</v>
      </c>
      <c r="E16" s="18">
        <f t="shared" si="2"/>
        <v>3.7974683544303799E-2</v>
      </c>
      <c r="F16" s="3">
        <v>5</v>
      </c>
      <c r="G16" s="18">
        <f t="shared" si="2"/>
        <v>4.716981132075472E-2</v>
      </c>
      <c r="H16" s="3">
        <f t="shared" si="0"/>
        <v>8</v>
      </c>
      <c r="I16" s="18">
        <f t="shared" ref="I16" si="27">IFERROR(H16/H$23,0)</f>
        <v>4.3243243243243246E-2</v>
      </c>
      <c r="J16" s="3">
        <v>3</v>
      </c>
      <c r="K16" s="18">
        <f t="shared" ref="K16" si="28">IFERROR(J16/J$23,0)</f>
        <v>2.4390243902439025E-2</v>
      </c>
      <c r="L16" s="3">
        <v>5</v>
      </c>
      <c r="M16" s="18">
        <f t="shared" ref="M16" si="29">IFERROR(L16/L$23,0)</f>
        <v>4.0322580645161289E-2</v>
      </c>
      <c r="N16" s="3">
        <f t="shared" si="1"/>
        <v>8</v>
      </c>
      <c r="O16" s="18">
        <f t="shared" ref="O16" si="30">IFERROR(N16/N$23,0)</f>
        <v>3.2388663967611336E-2</v>
      </c>
    </row>
    <row r="17" spans="1:15" x14ac:dyDescent="0.25">
      <c r="A17" s="6">
        <v>9</v>
      </c>
      <c r="B17" s="8" t="s">
        <v>204</v>
      </c>
      <c r="C17" s="2" t="s">
        <v>61</v>
      </c>
      <c r="D17" s="3">
        <v>5</v>
      </c>
      <c r="E17" s="18">
        <f t="shared" si="2"/>
        <v>6.3291139240506333E-2</v>
      </c>
      <c r="F17" s="3">
        <v>5</v>
      </c>
      <c r="G17" s="18">
        <f t="shared" si="2"/>
        <v>4.716981132075472E-2</v>
      </c>
      <c r="H17" s="3">
        <f t="shared" si="0"/>
        <v>10</v>
      </c>
      <c r="I17" s="18">
        <f t="shared" ref="I17" si="31">IFERROR(H17/H$23,0)</f>
        <v>5.4054054054054057E-2</v>
      </c>
      <c r="J17" s="3">
        <v>4</v>
      </c>
      <c r="K17" s="18">
        <f t="shared" ref="K17" si="32">IFERROR(J17/J$23,0)</f>
        <v>3.2520325203252036E-2</v>
      </c>
      <c r="L17" s="3">
        <v>2</v>
      </c>
      <c r="M17" s="18">
        <f t="shared" ref="M17" si="33">IFERROR(L17/L$23,0)</f>
        <v>1.6129032258064516E-2</v>
      </c>
      <c r="N17" s="3">
        <f t="shared" si="1"/>
        <v>6</v>
      </c>
      <c r="O17" s="18">
        <f t="shared" ref="O17" si="34">IFERROR(N17/N$23,0)</f>
        <v>2.4291497975708502E-2</v>
      </c>
    </row>
    <row r="18" spans="1:15" x14ac:dyDescent="0.25">
      <c r="A18" s="6">
        <v>10</v>
      </c>
      <c r="B18" s="8" t="s">
        <v>205</v>
      </c>
      <c r="C18" s="2" t="s">
        <v>62</v>
      </c>
      <c r="D18" s="3">
        <v>2</v>
      </c>
      <c r="E18" s="18">
        <f t="shared" si="2"/>
        <v>2.5316455696202531E-2</v>
      </c>
      <c r="F18" s="3">
        <v>8</v>
      </c>
      <c r="G18" s="18">
        <f t="shared" si="2"/>
        <v>7.5471698113207544E-2</v>
      </c>
      <c r="H18" s="3">
        <f t="shared" si="0"/>
        <v>10</v>
      </c>
      <c r="I18" s="18">
        <f t="shared" ref="I18" si="35">IFERROR(H18/H$23,0)</f>
        <v>5.4054054054054057E-2</v>
      </c>
      <c r="J18" s="3">
        <v>14</v>
      </c>
      <c r="K18" s="18">
        <f t="shared" ref="K18" si="36">IFERROR(J18/J$23,0)</f>
        <v>0.11382113821138211</v>
      </c>
      <c r="L18" s="3">
        <v>15</v>
      </c>
      <c r="M18" s="18">
        <f t="shared" ref="M18" si="37">IFERROR(L18/L$23,0)</f>
        <v>0.12096774193548387</v>
      </c>
      <c r="N18" s="3">
        <f t="shared" si="1"/>
        <v>29</v>
      </c>
      <c r="O18" s="18">
        <f t="shared" ref="O18" si="38">IFERROR(N18/N$23,0)</f>
        <v>0.11740890688259109</v>
      </c>
    </row>
    <row r="19" spans="1:15" x14ac:dyDescent="0.25">
      <c r="A19" s="6">
        <v>11</v>
      </c>
      <c r="B19" s="8" t="s">
        <v>206</v>
      </c>
      <c r="C19" s="2" t="s">
        <v>63</v>
      </c>
      <c r="D19" s="3">
        <v>2</v>
      </c>
      <c r="E19" s="18">
        <f t="shared" si="2"/>
        <v>2.5316455696202531E-2</v>
      </c>
      <c r="F19" s="3">
        <v>10</v>
      </c>
      <c r="G19" s="18">
        <f t="shared" si="2"/>
        <v>9.4339622641509441E-2</v>
      </c>
      <c r="H19" s="3">
        <f t="shared" si="0"/>
        <v>12</v>
      </c>
      <c r="I19" s="18">
        <f t="shared" ref="I19" si="39">IFERROR(H19/H$23,0)</f>
        <v>6.4864864864864868E-2</v>
      </c>
      <c r="J19" s="3">
        <v>6</v>
      </c>
      <c r="K19" s="18">
        <f t="shared" ref="K19" si="40">IFERROR(J19/J$23,0)</f>
        <v>4.878048780487805E-2</v>
      </c>
      <c r="L19" s="3">
        <v>5</v>
      </c>
      <c r="M19" s="18">
        <f t="shared" ref="M19" si="41">IFERROR(L19/L$23,0)</f>
        <v>4.0322580645161289E-2</v>
      </c>
      <c r="N19" s="3">
        <f t="shared" si="1"/>
        <v>11</v>
      </c>
      <c r="O19" s="18">
        <f t="shared" ref="O19" si="42">IFERROR(N19/N$23,0)</f>
        <v>4.4534412955465584E-2</v>
      </c>
    </row>
    <row r="20" spans="1:15" x14ac:dyDescent="0.25">
      <c r="A20" s="6">
        <v>12</v>
      </c>
      <c r="B20" s="8" t="s">
        <v>207</v>
      </c>
      <c r="C20" s="2" t="s">
        <v>14</v>
      </c>
      <c r="D20" s="3">
        <v>11</v>
      </c>
      <c r="E20" s="18">
        <f t="shared" si="2"/>
        <v>0.13924050632911392</v>
      </c>
      <c r="F20" s="3">
        <v>12</v>
      </c>
      <c r="G20" s="18">
        <f t="shared" si="2"/>
        <v>0.11320754716981132</v>
      </c>
      <c r="H20" s="3">
        <f t="shared" si="0"/>
        <v>23</v>
      </c>
      <c r="I20" s="18">
        <f t="shared" ref="I20" si="43">IFERROR(H20/H$23,0)</f>
        <v>0.12432432432432433</v>
      </c>
      <c r="J20" s="3">
        <v>14</v>
      </c>
      <c r="K20" s="18">
        <f t="shared" ref="K20" si="44">IFERROR(J20/J$23,0)</f>
        <v>0.11382113821138211</v>
      </c>
      <c r="L20" s="3">
        <v>8</v>
      </c>
      <c r="M20" s="18">
        <f t="shared" ref="M20" si="45">IFERROR(L20/L$23,0)</f>
        <v>6.4516129032258063E-2</v>
      </c>
      <c r="N20" s="3">
        <f t="shared" si="1"/>
        <v>22</v>
      </c>
      <c r="O20" s="18">
        <f t="shared" ref="O20" si="46">IFERROR(N20/N$23,0)</f>
        <v>8.9068825910931168E-2</v>
      </c>
    </row>
    <row r="21" spans="1:15" x14ac:dyDescent="0.25">
      <c r="A21" s="6">
        <v>13</v>
      </c>
      <c r="B21" s="8" t="s">
        <v>208</v>
      </c>
      <c r="C21" s="2" t="s">
        <v>64</v>
      </c>
      <c r="D21" s="3">
        <v>6</v>
      </c>
      <c r="E21" s="18">
        <f t="shared" si="2"/>
        <v>7.5949367088607597E-2</v>
      </c>
      <c r="F21" s="3">
        <v>3</v>
      </c>
      <c r="G21" s="18">
        <f t="shared" si="2"/>
        <v>2.8301886792452831E-2</v>
      </c>
      <c r="H21" s="3">
        <f t="shared" si="0"/>
        <v>9</v>
      </c>
      <c r="I21" s="18">
        <f t="shared" ref="I21" si="47">IFERROR(H21/H$23,0)</f>
        <v>4.8648648648648651E-2</v>
      </c>
      <c r="J21" s="3">
        <v>8</v>
      </c>
      <c r="K21" s="18">
        <f t="shared" ref="K21" si="48">IFERROR(J21/J$23,0)</f>
        <v>6.5040650406504072E-2</v>
      </c>
      <c r="L21" s="3">
        <v>8</v>
      </c>
      <c r="M21" s="18">
        <f t="shared" ref="M21" si="49">IFERROR(L21/L$23,0)</f>
        <v>6.4516129032258063E-2</v>
      </c>
      <c r="N21" s="3">
        <f t="shared" si="1"/>
        <v>16</v>
      </c>
      <c r="O21" s="18">
        <f t="shared" ref="O21" si="50">IFERROR(N21/N$23,0)</f>
        <v>6.4777327935222673E-2</v>
      </c>
    </row>
    <row r="22" spans="1:15" x14ac:dyDescent="0.25">
      <c r="A22" s="6">
        <v>14</v>
      </c>
      <c r="B22" s="8" t="s">
        <v>209</v>
      </c>
      <c r="C22" s="2" t="s">
        <v>65</v>
      </c>
      <c r="D22" s="3">
        <v>6</v>
      </c>
      <c r="E22" s="18">
        <f t="shared" si="2"/>
        <v>7.5949367088607597E-2</v>
      </c>
      <c r="F22" s="3">
        <v>7</v>
      </c>
      <c r="G22" s="18">
        <f t="shared" si="2"/>
        <v>6.6037735849056603E-2</v>
      </c>
      <c r="H22" s="3">
        <f t="shared" si="0"/>
        <v>13</v>
      </c>
      <c r="I22" s="18">
        <f t="shared" ref="I22" si="51">IFERROR(H22/H$23,0)</f>
        <v>7.0270270270270274E-2</v>
      </c>
      <c r="J22" s="3">
        <v>6</v>
      </c>
      <c r="K22" s="18">
        <f t="shared" ref="K22" si="52">IFERROR(J22/J$23,0)</f>
        <v>4.878048780487805E-2</v>
      </c>
      <c r="L22" s="3">
        <v>5</v>
      </c>
      <c r="M22" s="18">
        <f t="shared" ref="M22" si="53">IFERROR(L22/L$23,0)</f>
        <v>4.0322580645161289E-2</v>
      </c>
      <c r="N22" s="3">
        <f t="shared" si="1"/>
        <v>11</v>
      </c>
      <c r="O22" s="18">
        <f t="shared" ref="O22" si="54">IFERROR(N22/N$23,0)</f>
        <v>4.4534412955465584E-2</v>
      </c>
    </row>
    <row r="23" spans="1:15" x14ac:dyDescent="0.25">
      <c r="A23" s="13" t="s">
        <v>217</v>
      </c>
      <c r="B23" s="14"/>
      <c r="C23" s="15"/>
      <c r="D23" s="11">
        <f>SUM(D9:D22)</f>
        <v>79</v>
      </c>
      <c r="E23" s="17">
        <f>IFERROR(D23/$H23,0)</f>
        <v>0.42702702702702705</v>
      </c>
      <c r="F23" s="11">
        <f>SUM(F9:F22)</f>
        <v>106</v>
      </c>
      <c r="G23" s="17">
        <f>IFERROR(F23/$H23,0)</f>
        <v>0.572972972972973</v>
      </c>
      <c r="H23" s="11">
        <f>SUM(H9:H22)</f>
        <v>185</v>
      </c>
      <c r="I23" s="17">
        <f>IFERROR(H23/$H23,0)</f>
        <v>1</v>
      </c>
      <c r="J23" s="11">
        <f>SUM(J9:J22)</f>
        <v>123</v>
      </c>
      <c r="K23" s="17">
        <f>IFERROR(J23/$N23,0)</f>
        <v>0.49797570850202427</v>
      </c>
      <c r="L23" s="11">
        <f>SUM(L9:L22)</f>
        <v>124</v>
      </c>
      <c r="M23" s="17">
        <f>IFERROR(L23/$N23,0)</f>
        <v>0.50202429149797567</v>
      </c>
      <c r="N23" s="11">
        <f>SUM(N9:N22)</f>
        <v>247</v>
      </c>
      <c r="O23" s="17">
        <f>IFERROR(N23/$N23,0)</f>
        <v>1</v>
      </c>
    </row>
  </sheetData>
  <mergeCells count="15">
    <mergeCell ref="A23:C23"/>
    <mergeCell ref="N7:O7"/>
    <mergeCell ref="C6:C8"/>
    <mergeCell ref="B6:B8"/>
    <mergeCell ref="A6:A8"/>
    <mergeCell ref="A3:D3"/>
    <mergeCell ref="A4:D4"/>
    <mergeCell ref="A1:O1"/>
    <mergeCell ref="D6:I6"/>
    <mergeCell ref="J6:O6"/>
    <mergeCell ref="D7:E7"/>
    <mergeCell ref="F7:G7"/>
    <mergeCell ref="H7:I7"/>
    <mergeCell ref="J7:K7"/>
    <mergeCell ref="L7:M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AB3F62-80AF-4A9A-9D48-40EB06DA1BBC}">
  <sheetPr codeName="Sheet5"/>
  <dimension ref="A1:O25"/>
  <sheetViews>
    <sheetView workbookViewId="0">
      <selection activeCell="A25" sqref="A25:C25"/>
    </sheetView>
  </sheetViews>
  <sheetFormatPr defaultRowHeight="15" x14ac:dyDescent="0.25"/>
  <cols>
    <col min="1" max="1" width="4.85546875" style="5" customWidth="1"/>
    <col min="2" max="2" width="8.7109375" style="1" customWidth="1"/>
    <col min="3" max="3" width="16.5703125" bestFit="1" customWidth="1"/>
    <col min="4" max="5" width="10.7109375" customWidth="1"/>
    <col min="6" max="7" width="12.7109375" customWidth="1"/>
    <col min="8" max="11" width="10.7109375" customWidth="1"/>
    <col min="12" max="13" width="12.7109375" customWidth="1"/>
    <col min="14" max="14" width="10.7109375" customWidth="1"/>
    <col min="15" max="16384" width="9.140625" style="4"/>
  </cols>
  <sheetData>
    <row r="1" spans="1:15" ht="24.75" customHeight="1" x14ac:dyDescent="0.25">
      <c r="A1" s="19" t="s">
        <v>175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</row>
    <row r="3" spans="1:15" ht="15" customHeight="1" x14ac:dyDescent="0.25">
      <c r="A3" s="12" t="s">
        <v>176</v>
      </c>
      <c r="B3" s="12"/>
      <c r="C3" s="12"/>
      <c r="D3" s="12"/>
    </row>
    <row r="4" spans="1:15" ht="15" customHeight="1" x14ac:dyDescent="0.25">
      <c r="A4" s="12" t="s">
        <v>222</v>
      </c>
      <c r="B4" s="12"/>
      <c r="C4" s="12"/>
      <c r="D4" s="12"/>
    </row>
    <row r="5" spans="1:15" ht="15" customHeight="1" x14ac:dyDescent="0.25"/>
    <row r="6" spans="1:15" s="5" customFormat="1" ht="15" customHeight="1" x14ac:dyDescent="0.25">
      <c r="A6" s="22" t="s">
        <v>214</v>
      </c>
      <c r="B6" s="22" t="s">
        <v>0</v>
      </c>
      <c r="C6" s="22" t="s">
        <v>1</v>
      </c>
      <c r="D6" s="10" t="s">
        <v>178</v>
      </c>
      <c r="E6" s="10"/>
      <c r="F6" s="10"/>
      <c r="G6" s="10"/>
      <c r="H6" s="10"/>
      <c r="I6" s="10"/>
      <c r="J6" s="10" t="s">
        <v>179</v>
      </c>
      <c r="K6" s="10"/>
      <c r="L6" s="10"/>
      <c r="M6" s="10"/>
      <c r="N6" s="10"/>
      <c r="O6" s="10"/>
    </row>
    <row r="7" spans="1:15" s="5" customFormat="1" ht="15" customHeight="1" x14ac:dyDescent="0.25">
      <c r="A7" s="23"/>
      <c r="B7" s="23"/>
      <c r="C7" s="23"/>
      <c r="D7" s="13" t="s">
        <v>180</v>
      </c>
      <c r="E7" s="15"/>
      <c r="F7" s="13" t="s">
        <v>181</v>
      </c>
      <c r="G7" s="15"/>
      <c r="H7" s="13" t="s">
        <v>182</v>
      </c>
      <c r="I7" s="15"/>
      <c r="J7" s="13" t="s">
        <v>180</v>
      </c>
      <c r="K7" s="15"/>
      <c r="L7" s="13" t="s">
        <v>181</v>
      </c>
      <c r="M7" s="15"/>
      <c r="N7" s="13" t="s">
        <v>182</v>
      </c>
      <c r="O7" s="15"/>
    </row>
    <row r="8" spans="1:15" s="5" customFormat="1" ht="15" customHeight="1" x14ac:dyDescent="0.25">
      <c r="A8" s="24"/>
      <c r="B8" s="24"/>
      <c r="C8" s="24"/>
      <c r="D8" s="16" t="s">
        <v>182</v>
      </c>
      <c r="E8" s="9" t="s">
        <v>215</v>
      </c>
      <c r="F8" s="16" t="s">
        <v>182</v>
      </c>
      <c r="G8" s="9" t="s">
        <v>215</v>
      </c>
      <c r="H8" s="9" t="s">
        <v>216</v>
      </c>
      <c r="I8" s="9" t="s">
        <v>215</v>
      </c>
      <c r="J8" s="16" t="s">
        <v>182</v>
      </c>
      <c r="K8" s="9" t="s">
        <v>215</v>
      </c>
      <c r="L8" s="16" t="s">
        <v>182</v>
      </c>
      <c r="M8" s="9" t="s">
        <v>215</v>
      </c>
      <c r="N8" s="9" t="s">
        <v>216</v>
      </c>
      <c r="O8" s="9" t="s">
        <v>215</v>
      </c>
    </row>
    <row r="9" spans="1:15" x14ac:dyDescent="0.25">
      <c r="A9" s="6">
        <v>1</v>
      </c>
      <c r="B9" s="8" t="s">
        <v>183</v>
      </c>
      <c r="C9" s="2" t="s">
        <v>67</v>
      </c>
      <c r="D9" s="3">
        <v>2</v>
      </c>
      <c r="E9" s="18">
        <f>IFERROR(D9/D$25,0)</f>
        <v>3.3898305084745763E-2</v>
      </c>
      <c r="F9" s="3">
        <v>1</v>
      </c>
      <c r="G9" s="18">
        <f>IFERROR(F9/F$25,0)</f>
        <v>1.6666666666666666E-2</v>
      </c>
      <c r="H9" s="3">
        <f t="shared" ref="H9:H16" si="0">SUM(D9,F9)</f>
        <v>3</v>
      </c>
      <c r="I9" s="18">
        <f>IFERROR(H9/H$25,0)</f>
        <v>2.5210084033613446E-2</v>
      </c>
      <c r="J9" s="3">
        <v>2</v>
      </c>
      <c r="K9" s="18">
        <f>IFERROR(J9/J$25,0)</f>
        <v>3.0769230769230771E-2</v>
      </c>
      <c r="L9" s="3">
        <v>0</v>
      </c>
      <c r="M9" s="18">
        <f>IFERROR(L9/L$25,0)</f>
        <v>0</v>
      </c>
      <c r="N9" s="3">
        <f t="shared" ref="N9:N16" si="1">SUM(J9,L9)</f>
        <v>2</v>
      </c>
      <c r="O9" s="18">
        <f t="shared" ref="O9:O16" si="2">IFERROR(N9/$N9,0)</f>
        <v>1</v>
      </c>
    </row>
    <row r="10" spans="1:15" x14ac:dyDescent="0.25">
      <c r="A10" s="6">
        <v>2</v>
      </c>
      <c r="B10" s="8" t="s">
        <v>184</v>
      </c>
      <c r="C10" s="2" t="s">
        <v>68</v>
      </c>
      <c r="D10" s="3">
        <v>2</v>
      </c>
      <c r="E10" s="18">
        <f t="shared" ref="E10:G24" si="3">IFERROR(D10/D$25,0)</f>
        <v>3.3898305084745763E-2</v>
      </c>
      <c r="F10" s="3">
        <v>2</v>
      </c>
      <c r="G10" s="18">
        <f t="shared" si="3"/>
        <v>3.3333333333333333E-2</v>
      </c>
      <c r="H10" s="3">
        <f t="shared" si="0"/>
        <v>4</v>
      </c>
      <c r="I10" s="18">
        <f t="shared" ref="I10" si="4">IFERROR(H10/H$25,0)</f>
        <v>3.3613445378151259E-2</v>
      </c>
      <c r="J10" s="3">
        <v>4</v>
      </c>
      <c r="K10" s="18">
        <f t="shared" ref="K10" si="5">IFERROR(J10/J$25,0)</f>
        <v>6.1538461538461542E-2</v>
      </c>
      <c r="L10" s="3">
        <v>3</v>
      </c>
      <c r="M10" s="18">
        <f t="shared" ref="M10" si="6">IFERROR(L10/L$25,0)</f>
        <v>4.4776119402985072E-2</v>
      </c>
      <c r="N10" s="3">
        <f t="shared" si="1"/>
        <v>7</v>
      </c>
      <c r="O10" s="18">
        <f t="shared" si="2"/>
        <v>1</v>
      </c>
    </row>
    <row r="11" spans="1:15" x14ac:dyDescent="0.25">
      <c r="A11" s="6">
        <v>3</v>
      </c>
      <c r="B11" s="8" t="s">
        <v>185</v>
      </c>
      <c r="C11" s="2" t="s">
        <v>69</v>
      </c>
      <c r="D11" s="3">
        <v>4</v>
      </c>
      <c r="E11" s="18">
        <f t="shared" si="3"/>
        <v>6.7796610169491525E-2</v>
      </c>
      <c r="F11" s="3">
        <v>4</v>
      </c>
      <c r="G11" s="18">
        <f t="shared" si="3"/>
        <v>6.6666666666666666E-2</v>
      </c>
      <c r="H11" s="3">
        <f t="shared" si="0"/>
        <v>8</v>
      </c>
      <c r="I11" s="18">
        <f t="shared" ref="I11" si="7">IFERROR(H11/H$25,0)</f>
        <v>6.7226890756302518E-2</v>
      </c>
      <c r="J11" s="3">
        <v>2</v>
      </c>
      <c r="K11" s="18">
        <f t="shared" ref="K11" si="8">IFERROR(J11/J$25,0)</f>
        <v>3.0769230769230771E-2</v>
      </c>
      <c r="L11" s="3">
        <v>8</v>
      </c>
      <c r="M11" s="18">
        <f t="shared" ref="M11" si="9">IFERROR(L11/L$25,0)</f>
        <v>0.11940298507462686</v>
      </c>
      <c r="N11" s="3">
        <f t="shared" si="1"/>
        <v>10</v>
      </c>
      <c r="O11" s="18">
        <f t="shared" si="2"/>
        <v>1</v>
      </c>
    </row>
    <row r="12" spans="1:15" x14ac:dyDescent="0.25">
      <c r="A12" s="6">
        <v>4</v>
      </c>
      <c r="B12" s="8" t="s">
        <v>186</v>
      </c>
      <c r="C12" s="2" t="s">
        <v>70</v>
      </c>
      <c r="D12" s="3">
        <v>3</v>
      </c>
      <c r="E12" s="18">
        <f t="shared" si="3"/>
        <v>5.0847457627118647E-2</v>
      </c>
      <c r="F12" s="3">
        <v>1</v>
      </c>
      <c r="G12" s="18">
        <f t="shared" si="3"/>
        <v>1.6666666666666666E-2</v>
      </c>
      <c r="H12" s="3">
        <f t="shared" si="0"/>
        <v>4</v>
      </c>
      <c r="I12" s="18">
        <f t="shared" ref="I12" si="10">IFERROR(H12/H$25,0)</f>
        <v>3.3613445378151259E-2</v>
      </c>
      <c r="J12" s="3">
        <v>4</v>
      </c>
      <c r="K12" s="18">
        <f t="shared" ref="K12" si="11">IFERROR(J12/J$25,0)</f>
        <v>6.1538461538461542E-2</v>
      </c>
      <c r="L12" s="3">
        <v>4</v>
      </c>
      <c r="M12" s="18">
        <f t="shared" ref="M12" si="12">IFERROR(L12/L$25,0)</f>
        <v>5.9701492537313432E-2</v>
      </c>
      <c r="N12" s="3">
        <f t="shared" si="1"/>
        <v>8</v>
      </c>
      <c r="O12" s="18">
        <f t="shared" si="2"/>
        <v>1</v>
      </c>
    </row>
    <row r="13" spans="1:15" x14ac:dyDescent="0.25">
      <c r="A13" s="6">
        <v>5</v>
      </c>
      <c r="B13" s="8" t="s">
        <v>187</v>
      </c>
      <c r="C13" s="2" t="s">
        <v>71</v>
      </c>
      <c r="D13" s="3">
        <v>5</v>
      </c>
      <c r="E13" s="18">
        <f t="shared" si="3"/>
        <v>8.4745762711864403E-2</v>
      </c>
      <c r="F13" s="3">
        <v>3</v>
      </c>
      <c r="G13" s="18">
        <f t="shared" si="3"/>
        <v>0.05</v>
      </c>
      <c r="H13" s="3">
        <f t="shared" si="0"/>
        <v>8</v>
      </c>
      <c r="I13" s="18">
        <f t="shared" ref="I13" si="13">IFERROR(H13/H$25,0)</f>
        <v>6.7226890756302518E-2</v>
      </c>
      <c r="J13" s="3">
        <v>4</v>
      </c>
      <c r="K13" s="18">
        <f t="shared" ref="K13" si="14">IFERROR(J13/J$25,0)</f>
        <v>6.1538461538461542E-2</v>
      </c>
      <c r="L13" s="3">
        <v>0</v>
      </c>
      <c r="M13" s="18">
        <f t="shared" ref="M13" si="15">IFERROR(L13/L$25,0)</f>
        <v>0</v>
      </c>
      <c r="N13" s="3">
        <f t="shared" si="1"/>
        <v>4</v>
      </c>
      <c r="O13" s="18">
        <f t="shared" si="2"/>
        <v>1</v>
      </c>
    </row>
    <row r="14" spans="1:15" x14ac:dyDescent="0.25">
      <c r="A14" s="6">
        <v>6</v>
      </c>
      <c r="B14" s="8" t="s">
        <v>188</v>
      </c>
      <c r="C14" s="2" t="s">
        <v>72</v>
      </c>
      <c r="D14" s="3">
        <v>3</v>
      </c>
      <c r="E14" s="18">
        <f t="shared" si="3"/>
        <v>5.0847457627118647E-2</v>
      </c>
      <c r="F14" s="3">
        <v>4</v>
      </c>
      <c r="G14" s="18">
        <f t="shared" si="3"/>
        <v>6.6666666666666666E-2</v>
      </c>
      <c r="H14" s="3">
        <f t="shared" si="0"/>
        <v>7</v>
      </c>
      <c r="I14" s="18">
        <f t="shared" ref="I14" si="16">IFERROR(H14/H$25,0)</f>
        <v>5.8823529411764705E-2</v>
      </c>
      <c r="J14" s="3">
        <v>5</v>
      </c>
      <c r="K14" s="18">
        <f t="shared" ref="K14" si="17">IFERROR(J14/J$25,0)</f>
        <v>7.6923076923076927E-2</v>
      </c>
      <c r="L14" s="3">
        <v>5</v>
      </c>
      <c r="M14" s="18">
        <f t="shared" ref="M14" si="18">IFERROR(L14/L$25,0)</f>
        <v>7.4626865671641784E-2</v>
      </c>
      <c r="N14" s="3">
        <f t="shared" si="1"/>
        <v>10</v>
      </c>
      <c r="O14" s="18">
        <f t="shared" si="2"/>
        <v>1</v>
      </c>
    </row>
    <row r="15" spans="1:15" x14ac:dyDescent="0.25">
      <c r="A15" s="6">
        <v>7</v>
      </c>
      <c r="B15" s="8" t="s">
        <v>189</v>
      </c>
      <c r="C15" s="2" t="s">
        <v>73</v>
      </c>
      <c r="D15" s="3">
        <v>4</v>
      </c>
      <c r="E15" s="18">
        <f t="shared" si="3"/>
        <v>6.7796610169491525E-2</v>
      </c>
      <c r="F15" s="3">
        <v>7</v>
      </c>
      <c r="G15" s="18">
        <f t="shared" si="3"/>
        <v>0.11666666666666667</v>
      </c>
      <c r="H15" s="3">
        <f t="shared" si="0"/>
        <v>11</v>
      </c>
      <c r="I15" s="18">
        <f t="shared" ref="I15" si="19">IFERROR(H15/H$25,0)</f>
        <v>9.2436974789915971E-2</v>
      </c>
      <c r="J15" s="3">
        <v>5</v>
      </c>
      <c r="K15" s="18">
        <f t="shared" ref="K15" si="20">IFERROR(J15/J$25,0)</f>
        <v>7.6923076923076927E-2</v>
      </c>
      <c r="L15" s="3">
        <v>5</v>
      </c>
      <c r="M15" s="18">
        <f t="shared" ref="M15" si="21">IFERROR(L15/L$25,0)</f>
        <v>7.4626865671641784E-2</v>
      </c>
      <c r="N15" s="3">
        <f t="shared" si="1"/>
        <v>10</v>
      </c>
      <c r="O15" s="18">
        <f t="shared" si="2"/>
        <v>1</v>
      </c>
    </row>
    <row r="16" spans="1:15" x14ac:dyDescent="0.25">
      <c r="A16" s="6">
        <v>8</v>
      </c>
      <c r="B16" s="8" t="s">
        <v>190</v>
      </c>
      <c r="C16" s="2" t="s">
        <v>74</v>
      </c>
      <c r="D16" s="3">
        <v>2</v>
      </c>
      <c r="E16" s="18">
        <f t="shared" si="3"/>
        <v>3.3898305084745763E-2</v>
      </c>
      <c r="F16" s="3">
        <v>1</v>
      </c>
      <c r="G16" s="18">
        <f t="shared" si="3"/>
        <v>1.6666666666666666E-2</v>
      </c>
      <c r="H16" s="3">
        <f t="shared" si="0"/>
        <v>3</v>
      </c>
      <c r="I16" s="18">
        <f t="shared" ref="I16" si="22">IFERROR(H16/H$25,0)</f>
        <v>2.5210084033613446E-2</v>
      </c>
      <c r="J16" s="3">
        <v>1</v>
      </c>
      <c r="K16" s="18">
        <f t="shared" ref="K16" si="23">IFERROR(J16/J$25,0)</f>
        <v>1.5384615384615385E-2</v>
      </c>
      <c r="L16" s="3">
        <v>1</v>
      </c>
      <c r="M16" s="18">
        <f t="shared" ref="M16" si="24">IFERROR(L16/L$25,0)</f>
        <v>1.4925373134328358E-2</v>
      </c>
      <c r="N16" s="3">
        <f t="shared" si="1"/>
        <v>2</v>
      </c>
      <c r="O16" s="18">
        <f t="shared" si="2"/>
        <v>1</v>
      </c>
    </row>
    <row r="17" spans="1:15" x14ac:dyDescent="0.25">
      <c r="A17" s="6">
        <v>9</v>
      </c>
      <c r="B17" s="8" t="s">
        <v>191</v>
      </c>
      <c r="C17" s="2" t="s">
        <v>75</v>
      </c>
      <c r="D17" s="3">
        <v>6</v>
      </c>
      <c r="E17" s="18">
        <f t="shared" si="3"/>
        <v>0.10169491525423729</v>
      </c>
      <c r="F17" s="3">
        <v>9</v>
      </c>
      <c r="G17" s="18">
        <f t="shared" si="3"/>
        <v>0.15</v>
      </c>
      <c r="H17" s="3">
        <f t="shared" ref="H17:H24" si="25">SUM(D17,F17)</f>
        <v>15</v>
      </c>
      <c r="I17" s="18">
        <f t="shared" ref="I17" si="26">IFERROR(H17/H$25,0)</f>
        <v>0.12605042016806722</v>
      </c>
      <c r="J17" s="3">
        <v>2</v>
      </c>
      <c r="K17" s="18">
        <f t="shared" ref="K17" si="27">IFERROR(J17/J$25,0)</f>
        <v>3.0769230769230771E-2</v>
      </c>
      <c r="L17" s="3">
        <v>5</v>
      </c>
      <c r="M17" s="18">
        <f t="shared" ref="M17" si="28">IFERROR(L17/L$25,0)</f>
        <v>7.4626865671641784E-2</v>
      </c>
      <c r="N17" s="3">
        <f t="shared" ref="N17:N24" si="29">SUM(J17,L17)</f>
        <v>7</v>
      </c>
      <c r="O17" s="18">
        <f t="shared" ref="O17:O24" si="30">IFERROR(N17/$N17,0)</f>
        <v>1</v>
      </c>
    </row>
    <row r="18" spans="1:15" x14ac:dyDescent="0.25">
      <c r="A18" s="6">
        <v>10</v>
      </c>
      <c r="B18" s="8" t="s">
        <v>192</v>
      </c>
      <c r="C18" s="2" t="s">
        <v>66</v>
      </c>
      <c r="D18" s="3">
        <v>3</v>
      </c>
      <c r="E18" s="18">
        <f t="shared" si="3"/>
        <v>5.0847457627118647E-2</v>
      </c>
      <c r="F18" s="3">
        <v>5</v>
      </c>
      <c r="G18" s="18">
        <f t="shared" si="3"/>
        <v>8.3333333333333329E-2</v>
      </c>
      <c r="H18" s="3">
        <f t="shared" si="25"/>
        <v>8</v>
      </c>
      <c r="I18" s="18">
        <f t="shared" ref="I18" si="31">IFERROR(H18/H$25,0)</f>
        <v>6.7226890756302518E-2</v>
      </c>
      <c r="J18" s="3">
        <v>11</v>
      </c>
      <c r="K18" s="18">
        <f t="shared" ref="K18" si="32">IFERROR(J18/J$25,0)</f>
        <v>0.16923076923076924</v>
      </c>
      <c r="L18" s="3">
        <v>7</v>
      </c>
      <c r="M18" s="18">
        <f t="shared" ref="M18" si="33">IFERROR(L18/L$25,0)</f>
        <v>0.1044776119402985</v>
      </c>
      <c r="N18" s="3">
        <f t="shared" si="29"/>
        <v>18</v>
      </c>
      <c r="O18" s="18">
        <f t="shared" si="30"/>
        <v>1</v>
      </c>
    </row>
    <row r="19" spans="1:15" x14ac:dyDescent="0.25">
      <c r="A19" s="6">
        <v>11</v>
      </c>
      <c r="B19" s="8" t="s">
        <v>193</v>
      </c>
      <c r="C19" s="2" t="s">
        <v>76</v>
      </c>
      <c r="D19" s="3">
        <v>4</v>
      </c>
      <c r="E19" s="18">
        <f t="shared" si="3"/>
        <v>6.7796610169491525E-2</v>
      </c>
      <c r="F19" s="3">
        <v>2</v>
      </c>
      <c r="G19" s="18">
        <f t="shared" si="3"/>
        <v>3.3333333333333333E-2</v>
      </c>
      <c r="H19" s="3">
        <f t="shared" si="25"/>
        <v>6</v>
      </c>
      <c r="I19" s="18">
        <f t="shared" ref="I19" si="34">IFERROR(H19/H$25,0)</f>
        <v>5.0420168067226892E-2</v>
      </c>
      <c r="J19" s="3">
        <v>3</v>
      </c>
      <c r="K19" s="18">
        <f t="shared" ref="K19" si="35">IFERROR(J19/J$25,0)</f>
        <v>4.6153846153846156E-2</v>
      </c>
      <c r="L19" s="3">
        <v>2</v>
      </c>
      <c r="M19" s="18">
        <f t="shared" ref="M19" si="36">IFERROR(L19/L$25,0)</f>
        <v>2.9850746268656716E-2</v>
      </c>
      <c r="N19" s="3">
        <f t="shared" si="29"/>
        <v>5</v>
      </c>
      <c r="O19" s="18">
        <f t="shared" si="30"/>
        <v>1</v>
      </c>
    </row>
    <row r="20" spans="1:15" x14ac:dyDescent="0.25">
      <c r="A20" s="6">
        <v>12</v>
      </c>
      <c r="B20" s="8" t="s">
        <v>194</v>
      </c>
      <c r="C20" s="2" t="s">
        <v>77</v>
      </c>
      <c r="D20" s="3">
        <v>3</v>
      </c>
      <c r="E20" s="18">
        <f t="shared" si="3"/>
        <v>5.0847457627118647E-2</v>
      </c>
      <c r="F20" s="3">
        <v>7</v>
      </c>
      <c r="G20" s="18">
        <f t="shared" si="3"/>
        <v>0.11666666666666667</v>
      </c>
      <c r="H20" s="3">
        <f t="shared" si="25"/>
        <v>10</v>
      </c>
      <c r="I20" s="18">
        <f t="shared" ref="I20" si="37">IFERROR(H20/H$25,0)</f>
        <v>8.4033613445378158E-2</v>
      </c>
      <c r="J20" s="3">
        <v>4</v>
      </c>
      <c r="K20" s="18">
        <f t="shared" ref="K20" si="38">IFERROR(J20/J$25,0)</f>
        <v>6.1538461538461542E-2</v>
      </c>
      <c r="L20" s="3">
        <v>4</v>
      </c>
      <c r="M20" s="18">
        <f t="shared" ref="M20" si="39">IFERROR(L20/L$25,0)</f>
        <v>5.9701492537313432E-2</v>
      </c>
      <c r="N20" s="3">
        <f t="shared" si="29"/>
        <v>8</v>
      </c>
      <c r="O20" s="18">
        <f t="shared" si="30"/>
        <v>1</v>
      </c>
    </row>
    <row r="21" spans="1:15" x14ac:dyDescent="0.25">
      <c r="A21" s="6">
        <v>13</v>
      </c>
      <c r="B21" s="8" t="s">
        <v>195</v>
      </c>
      <c r="C21" s="2" t="s">
        <v>78</v>
      </c>
      <c r="D21" s="3">
        <v>3</v>
      </c>
      <c r="E21" s="18">
        <f t="shared" si="3"/>
        <v>5.0847457627118647E-2</v>
      </c>
      <c r="F21" s="3">
        <v>1</v>
      </c>
      <c r="G21" s="18">
        <f t="shared" si="3"/>
        <v>1.6666666666666666E-2</v>
      </c>
      <c r="H21" s="3">
        <f t="shared" si="25"/>
        <v>4</v>
      </c>
      <c r="I21" s="18">
        <f t="shared" ref="I21" si="40">IFERROR(H21/H$25,0)</f>
        <v>3.3613445378151259E-2</v>
      </c>
      <c r="J21" s="3">
        <v>3</v>
      </c>
      <c r="K21" s="18">
        <f t="shared" ref="K21" si="41">IFERROR(J21/J$25,0)</f>
        <v>4.6153846153846156E-2</v>
      </c>
      <c r="L21" s="3">
        <v>4</v>
      </c>
      <c r="M21" s="18">
        <f t="shared" ref="M21" si="42">IFERROR(L21/L$25,0)</f>
        <v>5.9701492537313432E-2</v>
      </c>
      <c r="N21" s="3">
        <f t="shared" si="29"/>
        <v>7</v>
      </c>
      <c r="O21" s="18">
        <f t="shared" si="30"/>
        <v>1</v>
      </c>
    </row>
    <row r="22" spans="1:15" x14ac:dyDescent="0.25">
      <c r="A22" s="6">
        <v>14</v>
      </c>
      <c r="B22" s="8" t="s">
        <v>210</v>
      </c>
      <c r="C22" s="2" t="s">
        <v>79</v>
      </c>
      <c r="D22" s="3">
        <v>1</v>
      </c>
      <c r="E22" s="18">
        <f t="shared" si="3"/>
        <v>1.6949152542372881E-2</v>
      </c>
      <c r="F22" s="3">
        <v>1</v>
      </c>
      <c r="G22" s="18">
        <f t="shared" si="3"/>
        <v>1.6666666666666666E-2</v>
      </c>
      <c r="H22" s="3">
        <f t="shared" si="25"/>
        <v>2</v>
      </c>
      <c r="I22" s="18">
        <f t="shared" ref="I22" si="43">IFERROR(H22/H$25,0)</f>
        <v>1.680672268907563E-2</v>
      </c>
      <c r="J22" s="3">
        <v>2</v>
      </c>
      <c r="K22" s="18">
        <f t="shared" ref="K22" si="44">IFERROR(J22/J$25,0)</f>
        <v>3.0769230769230771E-2</v>
      </c>
      <c r="L22" s="3">
        <v>1</v>
      </c>
      <c r="M22" s="18">
        <f t="shared" ref="M22" si="45">IFERROR(L22/L$25,0)</f>
        <v>1.4925373134328358E-2</v>
      </c>
      <c r="N22" s="3">
        <f t="shared" si="29"/>
        <v>3</v>
      </c>
      <c r="O22" s="18">
        <f t="shared" si="30"/>
        <v>1</v>
      </c>
    </row>
    <row r="23" spans="1:15" x14ac:dyDescent="0.25">
      <c r="A23" s="6">
        <v>15</v>
      </c>
      <c r="B23" s="8" t="s">
        <v>211</v>
      </c>
      <c r="C23" s="2" t="s">
        <v>80</v>
      </c>
      <c r="D23" s="3">
        <v>8</v>
      </c>
      <c r="E23" s="18">
        <f t="shared" si="3"/>
        <v>0.13559322033898305</v>
      </c>
      <c r="F23" s="3">
        <v>6</v>
      </c>
      <c r="G23" s="18">
        <f t="shared" si="3"/>
        <v>0.1</v>
      </c>
      <c r="H23" s="3">
        <f t="shared" si="25"/>
        <v>14</v>
      </c>
      <c r="I23" s="18">
        <f t="shared" ref="I23" si="46">IFERROR(H23/H$25,0)</f>
        <v>0.11764705882352941</v>
      </c>
      <c r="J23" s="3">
        <v>6</v>
      </c>
      <c r="K23" s="18">
        <f t="shared" ref="K23" si="47">IFERROR(J23/J$25,0)</f>
        <v>9.2307692307692313E-2</v>
      </c>
      <c r="L23" s="3">
        <v>9</v>
      </c>
      <c r="M23" s="18">
        <f t="shared" ref="M23" si="48">IFERROR(L23/L$25,0)</f>
        <v>0.13432835820895522</v>
      </c>
      <c r="N23" s="3">
        <f t="shared" si="29"/>
        <v>15</v>
      </c>
      <c r="O23" s="18">
        <f t="shared" si="30"/>
        <v>1</v>
      </c>
    </row>
    <row r="24" spans="1:15" x14ac:dyDescent="0.25">
      <c r="A24" s="6">
        <v>16</v>
      </c>
      <c r="B24" s="8" t="s">
        <v>212</v>
      </c>
      <c r="C24" s="2" t="s">
        <v>81</v>
      </c>
      <c r="D24" s="3">
        <v>6</v>
      </c>
      <c r="E24" s="18">
        <f t="shared" si="3"/>
        <v>0.10169491525423729</v>
      </c>
      <c r="F24" s="3">
        <v>6</v>
      </c>
      <c r="G24" s="18">
        <f t="shared" si="3"/>
        <v>0.1</v>
      </c>
      <c r="H24" s="3">
        <f t="shared" si="25"/>
        <v>12</v>
      </c>
      <c r="I24" s="18">
        <f t="shared" ref="I24" si="49">IFERROR(H24/H$25,0)</f>
        <v>0.10084033613445378</v>
      </c>
      <c r="J24" s="3">
        <v>7</v>
      </c>
      <c r="K24" s="18">
        <f t="shared" ref="K24" si="50">IFERROR(J24/J$25,0)</f>
        <v>0.1076923076923077</v>
      </c>
      <c r="L24" s="3">
        <v>9</v>
      </c>
      <c r="M24" s="18">
        <f t="shared" ref="M24" si="51">IFERROR(L24/L$25,0)</f>
        <v>0.13432835820895522</v>
      </c>
      <c r="N24" s="3">
        <f t="shared" si="29"/>
        <v>16</v>
      </c>
      <c r="O24" s="18">
        <f t="shared" si="30"/>
        <v>1</v>
      </c>
    </row>
    <row r="25" spans="1:15" x14ac:dyDescent="0.25">
      <c r="A25" s="13" t="s">
        <v>217</v>
      </c>
      <c r="B25" s="14"/>
      <c r="C25" s="15"/>
      <c r="D25" s="11">
        <f>SUM(D9:D24)</f>
        <v>59</v>
      </c>
      <c r="E25" s="17">
        <f>IFERROR(D25/$H25,0)</f>
        <v>0.49579831932773111</v>
      </c>
      <c r="F25" s="11">
        <f>SUM(F9:F24)</f>
        <v>60</v>
      </c>
      <c r="G25" s="17">
        <f>IFERROR(F25/$H25,0)</f>
        <v>0.50420168067226889</v>
      </c>
      <c r="H25" s="11">
        <f>SUM(H9:H24)</f>
        <v>119</v>
      </c>
      <c r="I25" s="17">
        <f>IFERROR(H25/$H25,0)</f>
        <v>1</v>
      </c>
      <c r="J25" s="11">
        <f>SUM(J9:J24)</f>
        <v>65</v>
      </c>
      <c r="K25" s="17">
        <f>IFERROR(J25/$N25,0)</f>
        <v>0.49242424242424243</v>
      </c>
      <c r="L25" s="11">
        <f>SUM(L9:L24)</f>
        <v>67</v>
      </c>
      <c r="M25" s="17">
        <f>IFERROR(L25/$N25,0)</f>
        <v>0.50757575757575757</v>
      </c>
      <c r="N25" s="11">
        <f>SUM(N9:N24)</f>
        <v>132</v>
      </c>
      <c r="O25" s="17">
        <f>IFERROR(N25/$N25,0)</f>
        <v>1</v>
      </c>
    </row>
  </sheetData>
  <mergeCells count="15">
    <mergeCell ref="A25:C25"/>
    <mergeCell ref="N7:O7"/>
    <mergeCell ref="C6:C8"/>
    <mergeCell ref="B6:B8"/>
    <mergeCell ref="A6:A8"/>
    <mergeCell ref="A3:D3"/>
    <mergeCell ref="A4:D4"/>
    <mergeCell ref="A1:O1"/>
    <mergeCell ref="D6:I6"/>
    <mergeCell ref="J6:O6"/>
    <mergeCell ref="D7:E7"/>
    <mergeCell ref="F7:G7"/>
    <mergeCell ref="H7:I7"/>
    <mergeCell ref="J7:K7"/>
    <mergeCell ref="L7:M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476736-7A2D-479C-ADAC-D8178A542F50}">
  <sheetPr codeName="Sheet6"/>
  <dimension ref="A1:O23"/>
  <sheetViews>
    <sheetView workbookViewId="0">
      <selection activeCell="A23" sqref="A23:C23"/>
    </sheetView>
  </sheetViews>
  <sheetFormatPr defaultRowHeight="15" x14ac:dyDescent="0.25"/>
  <cols>
    <col min="1" max="1" width="4.85546875" style="5" customWidth="1"/>
    <col min="2" max="2" width="8.7109375" style="1" customWidth="1"/>
    <col min="3" max="3" width="16.5703125" bestFit="1" customWidth="1"/>
    <col min="4" max="5" width="10.7109375" customWidth="1"/>
    <col min="6" max="7" width="12.7109375" customWidth="1"/>
    <col min="8" max="11" width="10.7109375" customWidth="1"/>
    <col min="12" max="13" width="12.7109375" customWidth="1"/>
    <col min="14" max="14" width="10.7109375" customWidth="1"/>
    <col min="15" max="16384" width="9.140625" style="4"/>
  </cols>
  <sheetData>
    <row r="1" spans="1:15" ht="24.75" customHeight="1" x14ac:dyDescent="0.25">
      <c r="A1" s="19" t="s">
        <v>175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</row>
    <row r="3" spans="1:15" ht="15" customHeight="1" x14ac:dyDescent="0.25">
      <c r="A3" s="12" t="s">
        <v>176</v>
      </c>
      <c r="B3" s="12"/>
      <c r="C3" s="12"/>
      <c r="D3" s="12"/>
    </row>
    <row r="4" spans="1:15" ht="15" customHeight="1" x14ac:dyDescent="0.25">
      <c r="A4" s="12" t="s">
        <v>223</v>
      </c>
      <c r="B4" s="12"/>
      <c r="C4" s="12"/>
      <c r="D4" s="12"/>
    </row>
    <row r="5" spans="1:15" ht="15" customHeight="1" x14ac:dyDescent="0.25"/>
    <row r="6" spans="1:15" s="5" customFormat="1" ht="15" customHeight="1" x14ac:dyDescent="0.25">
      <c r="A6" s="22" t="s">
        <v>214</v>
      </c>
      <c r="B6" s="22" t="s">
        <v>0</v>
      </c>
      <c r="C6" s="22" t="s">
        <v>1</v>
      </c>
      <c r="D6" s="10" t="s">
        <v>178</v>
      </c>
      <c r="E6" s="10"/>
      <c r="F6" s="10"/>
      <c r="G6" s="10"/>
      <c r="H6" s="10"/>
      <c r="I6" s="10"/>
      <c r="J6" s="10" t="s">
        <v>179</v>
      </c>
      <c r="K6" s="10"/>
      <c r="L6" s="10"/>
      <c r="M6" s="10"/>
      <c r="N6" s="10"/>
      <c r="O6" s="10"/>
    </row>
    <row r="7" spans="1:15" s="5" customFormat="1" ht="15" customHeight="1" x14ac:dyDescent="0.25">
      <c r="A7" s="23"/>
      <c r="B7" s="23"/>
      <c r="C7" s="23"/>
      <c r="D7" s="13" t="s">
        <v>180</v>
      </c>
      <c r="E7" s="15"/>
      <c r="F7" s="13" t="s">
        <v>181</v>
      </c>
      <c r="G7" s="15"/>
      <c r="H7" s="13" t="s">
        <v>182</v>
      </c>
      <c r="I7" s="15"/>
      <c r="J7" s="13" t="s">
        <v>180</v>
      </c>
      <c r="K7" s="15"/>
      <c r="L7" s="13" t="s">
        <v>181</v>
      </c>
      <c r="M7" s="15"/>
      <c r="N7" s="13" t="s">
        <v>182</v>
      </c>
      <c r="O7" s="15"/>
    </row>
    <row r="8" spans="1:15" s="5" customFormat="1" ht="15" customHeight="1" x14ac:dyDescent="0.25">
      <c r="A8" s="24"/>
      <c r="B8" s="24"/>
      <c r="C8" s="24"/>
      <c r="D8" s="16" t="s">
        <v>182</v>
      </c>
      <c r="E8" s="9" t="s">
        <v>215</v>
      </c>
      <c r="F8" s="16" t="s">
        <v>182</v>
      </c>
      <c r="G8" s="9" t="s">
        <v>215</v>
      </c>
      <c r="H8" s="9" t="s">
        <v>216</v>
      </c>
      <c r="I8" s="9" t="s">
        <v>215</v>
      </c>
      <c r="J8" s="16" t="s">
        <v>182</v>
      </c>
      <c r="K8" s="9" t="s">
        <v>215</v>
      </c>
      <c r="L8" s="16" t="s">
        <v>182</v>
      </c>
      <c r="M8" s="9" t="s">
        <v>215</v>
      </c>
      <c r="N8" s="9" t="s">
        <v>216</v>
      </c>
      <c r="O8" s="9" t="s">
        <v>215</v>
      </c>
    </row>
    <row r="9" spans="1:15" x14ac:dyDescent="0.25">
      <c r="A9" s="6">
        <v>1</v>
      </c>
      <c r="B9" s="8" t="s">
        <v>196</v>
      </c>
      <c r="C9" s="2" t="s">
        <v>83</v>
      </c>
      <c r="D9" s="3">
        <v>13</v>
      </c>
      <c r="E9" s="18">
        <f>IFERROR(D9/D$23,0)</f>
        <v>0.21311475409836064</v>
      </c>
      <c r="F9" s="3">
        <v>9</v>
      </c>
      <c r="G9" s="18">
        <f>IFERROR(F9/F$23,0)</f>
        <v>0.1111111111111111</v>
      </c>
      <c r="H9" s="3">
        <f t="shared" ref="H9:H22" si="0">SUM(D9,F9)</f>
        <v>22</v>
      </c>
      <c r="I9" s="18">
        <f>IFERROR(H9/H$23,0)</f>
        <v>0.15492957746478872</v>
      </c>
      <c r="J9" s="3">
        <v>7</v>
      </c>
      <c r="K9" s="18">
        <f>IFERROR(J9/J$23,0)</f>
        <v>8.9743589743589744E-2</v>
      </c>
      <c r="L9" s="3">
        <v>17</v>
      </c>
      <c r="M9" s="18">
        <f>IFERROR(L9/L$23,0)</f>
        <v>0.2361111111111111</v>
      </c>
      <c r="N9" s="3">
        <f t="shared" ref="N9:N22" si="1">SUM(J9,L9)</f>
        <v>24</v>
      </c>
      <c r="O9" s="18">
        <f>IFERROR(N9/N$23,0)</f>
        <v>0.16</v>
      </c>
    </row>
    <row r="10" spans="1:15" x14ac:dyDescent="0.25">
      <c r="A10" s="6">
        <v>2</v>
      </c>
      <c r="B10" s="8" t="s">
        <v>184</v>
      </c>
      <c r="C10" s="2" t="s">
        <v>84</v>
      </c>
      <c r="D10" s="3">
        <v>4</v>
      </c>
      <c r="E10" s="18">
        <f t="shared" ref="E10:G22" si="2">IFERROR(D10/D$23,0)</f>
        <v>6.5573770491803282E-2</v>
      </c>
      <c r="F10" s="3">
        <v>7</v>
      </c>
      <c r="G10" s="18">
        <f t="shared" si="2"/>
        <v>8.6419753086419748E-2</v>
      </c>
      <c r="H10" s="3">
        <f t="shared" si="0"/>
        <v>11</v>
      </c>
      <c r="I10" s="18">
        <f t="shared" ref="I10" si="3">IFERROR(H10/H$23,0)</f>
        <v>7.746478873239436E-2</v>
      </c>
      <c r="J10" s="3">
        <v>4</v>
      </c>
      <c r="K10" s="18">
        <f t="shared" ref="K10" si="4">IFERROR(J10/J$23,0)</f>
        <v>5.128205128205128E-2</v>
      </c>
      <c r="L10" s="3">
        <v>2</v>
      </c>
      <c r="M10" s="18">
        <f t="shared" ref="M10" si="5">IFERROR(L10/L$23,0)</f>
        <v>2.7777777777777776E-2</v>
      </c>
      <c r="N10" s="3">
        <f t="shared" si="1"/>
        <v>6</v>
      </c>
      <c r="O10" s="18">
        <f t="shared" ref="O10" si="6">IFERROR(N10/N$23,0)</f>
        <v>0.04</v>
      </c>
    </row>
    <row r="11" spans="1:15" x14ac:dyDescent="0.25">
      <c r="A11" s="6">
        <v>3</v>
      </c>
      <c r="B11" s="8" t="s">
        <v>185</v>
      </c>
      <c r="C11" s="2" t="s">
        <v>85</v>
      </c>
      <c r="D11" s="3">
        <v>3</v>
      </c>
      <c r="E11" s="18">
        <f t="shared" si="2"/>
        <v>4.9180327868852458E-2</v>
      </c>
      <c r="F11" s="3">
        <v>9</v>
      </c>
      <c r="G11" s="18">
        <f t="shared" si="2"/>
        <v>0.1111111111111111</v>
      </c>
      <c r="H11" s="3">
        <f t="shared" si="0"/>
        <v>12</v>
      </c>
      <c r="I11" s="18">
        <f t="shared" ref="I11" si="7">IFERROR(H11/H$23,0)</f>
        <v>8.4507042253521125E-2</v>
      </c>
      <c r="J11" s="3">
        <v>8</v>
      </c>
      <c r="K11" s="18">
        <f t="shared" ref="K11" si="8">IFERROR(J11/J$23,0)</f>
        <v>0.10256410256410256</v>
      </c>
      <c r="L11" s="3">
        <v>4</v>
      </c>
      <c r="M11" s="18">
        <f t="shared" ref="M11" si="9">IFERROR(L11/L$23,0)</f>
        <v>5.5555555555555552E-2</v>
      </c>
      <c r="N11" s="3">
        <f t="shared" si="1"/>
        <v>12</v>
      </c>
      <c r="O11" s="18">
        <f t="shared" ref="O11" si="10">IFERROR(N11/N$23,0)</f>
        <v>0.08</v>
      </c>
    </row>
    <row r="12" spans="1:15" x14ac:dyDescent="0.25">
      <c r="A12" s="6">
        <v>4</v>
      </c>
      <c r="B12" s="8" t="s">
        <v>186</v>
      </c>
      <c r="C12" s="2" t="s">
        <v>86</v>
      </c>
      <c r="D12" s="3">
        <v>2</v>
      </c>
      <c r="E12" s="18">
        <f t="shared" si="2"/>
        <v>3.2786885245901641E-2</v>
      </c>
      <c r="F12" s="3">
        <v>5</v>
      </c>
      <c r="G12" s="18">
        <f t="shared" si="2"/>
        <v>6.1728395061728392E-2</v>
      </c>
      <c r="H12" s="3">
        <f t="shared" si="0"/>
        <v>7</v>
      </c>
      <c r="I12" s="18">
        <f t="shared" ref="I12" si="11">IFERROR(H12/H$23,0)</f>
        <v>4.9295774647887321E-2</v>
      </c>
      <c r="J12" s="3">
        <v>2</v>
      </c>
      <c r="K12" s="18">
        <f t="shared" ref="K12" si="12">IFERROR(J12/J$23,0)</f>
        <v>2.564102564102564E-2</v>
      </c>
      <c r="L12" s="3">
        <v>0</v>
      </c>
      <c r="M12" s="18">
        <f t="shared" ref="M12" si="13">IFERROR(L12/L$23,0)</f>
        <v>0</v>
      </c>
      <c r="N12" s="3">
        <f t="shared" si="1"/>
        <v>2</v>
      </c>
      <c r="O12" s="18">
        <f t="shared" ref="O12" si="14">IFERROR(N12/N$23,0)</f>
        <v>1.3333333333333334E-2</v>
      </c>
    </row>
    <row r="13" spans="1:15" x14ac:dyDescent="0.25">
      <c r="A13" s="6">
        <v>5</v>
      </c>
      <c r="B13" s="8" t="s">
        <v>187</v>
      </c>
      <c r="C13" s="2" t="s">
        <v>87</v>
      </c>
      <c r="D13" s="3">
        <v>5</v>
      </c>
      <c r="E13" s="18">
        <f t="shared" si="2"/>
        <v>8.1967213114754092E-2</v>
      </c>
      <c r="F13" s="3">
        <v>3</v>
      </c>
      <c r="G13" s="18">
        <f t="shared" si="2"/>
        <v>3.7037037037037035E-2</v>
      </c>
      <c r="H13" s="3">
        <f t="shared" si="0"/>
        <v>8</v>
      </c>
      <c r="I13" s="18">
        <f t="shared" ref="I13" si="15">IFERROR(H13/H$23,0)</f>
        <v>5.6338028169014086E-2</v>
      </c>
      <c r="J13" s="3">
        <v>9</v>
      </c>
      <c r="K13" s="18">
        <f t="shared" ref="K13" si="16">IFERROR(J13/J$23,0)</f>
        <v>0.11538461538461539</v>
      </c>
      <c r="L13" s="3">
        <v>8</v>
      </c>
      <c r="M13" s="18">
        <f t="shared" ref="M13" si="17">IFERROR(L13/L$23,0)</f>
        <v>0.1111111111111111</v>
      </c>
      <c r="N13" s="3">
        <f t="shared" si="1"/>
        <v>17</v>
      </c>
      <c r="O13" s="18">
        <f t="shared" ref="O13" si="18">IFERROR(N13/N$23,0)</f>
        <v>0.11333333333333333</v>
      </c>
    </row>
    <row r="14" spans="1:15" x14ac:dyDescent="0.25">
      <c r="A14" s="6">
        <v>6</v>
      </c>
      <c r="B14" s="8" t="s">
        <v>188</v>
      </c>
      <c r="C14" s="2" t="s">
        <v>88</v>
      </c>
      <c r="D14" s="3">
        <v>3</v>
      </c>
      <c r="E14" s="18">
        <f t="shared" si="2"/>
        <v>4.9180327868852458E-2</v>
      </c>
      <c r="F14" s="3">
        <v>4</v>
      </c>
      <c r="G14" s="18">
        <f t="shared" si="2"/>
        <v>4.9382716049382713E-2</v>
      </c>
      <c r="H14" s="3">
        <f t="shared" si="0"/>
        <v>7</v>
      </c>
      <c r="I14" s="18">
        <f t="shared" ref="I14" si="19">IFERROR(H14/H$23,0)</f>
        <v>4.9295774647887321E-2</v>
      </c>
      <c r="J14" s="3">
        <v>6</v>
      </c>
      <c r="K14" s="18">
        <f t="shared" ref="K14" si="20">IFERROR(J14/J$23,0)</f>
        <v>7.6923076923076927E-2</v>
      </c>
      <c r="L14" s="3">
        <v>4</v>
      </c>
      <c r="M14" s="18">
        <f t="shared" ref="M14" si="21">IFERROR(L14/L$23,0)</f>
        <v>5.5555555555555552E-2</v>
      </c>
      <c r="N14" s="3">
        <f t="shared" si="1"/>
        <v>10</v>
      </c>
      <c r="O14" s="18">
        <f t="shared" ref="O14" si="22">IFERROR(N14/N$23,0)</f>
        <v>6.6666666666666666E-2</v>
      </c>
    </row>
    <row r="15" spans="1:15" x14ac:dyDescent="0.25">
      <c r="A15" s="6">
        <v>7</v>
      </c>
      <c r="B15" s="8" t="s">
        <v>189</v>
      </c>
      <c r="C15" s="2" t="s">
        <v>89</v>
      </c>
      <c r="D15" s="3">
        <v>1</v>
      </c>
      <c r="E15" s="18">
        <f t="shared" si="2"/>
        <v>1.6393442622950821E-2</v>
      </c>
      <c r="F15" s="3">
        <v>1</v>
      </c>
      <c r="G15" s="18">
        <f t="shared" si="2"/>
        <v>1.2345679012345678E-2</v>
      </c>
      <c r="H15" s="3">
        <f t="shared" si="0"/>
        <v>2</v>
      </c>
      <c r="I15" s="18">
        <f t="shared" ref="I15" si="23">IFERROR(H15/H$23,0)</f>
        <v>1.4084507042253521E-2</v>
      </c>
      <c r="J15" s="3">
        <v>5</v>
      </c>
      <c r="K15" s="18">
        <f t="shared" ref="K15" si="24">IFERROR(J15/J$23,0)</f>
        <v>6.4102564102564097E-2</v>
      </c>
      <c r="L15" s="3">
        <v>1</v>
      </c>
      <c r="M15" s="18">
        <f t="shared" ref="M15" si="25">IFERROR(L15/L$23,0)</f>
        <v>1.3888888888888888E-2</v>
      </c>
      <c r="N15" s="3">
        <f t="shared" si="1"/>
        <v>6</v>
      </c>
      <c r="O15" s="18">
        <f t="shared" ref="O15" si="26">IFERROR(N15/N$23,0)</f>
        <v>0.04</v>
      </c>
    </row>
    <row r="16" spans="1:15" x14ac:dyDescent="0.25">
      <c r="A16" s="6">
        <v>8</v>
      </c>
      <c r="B16" s="8" t="s">
        <v>190</v>
      </c>
      <c r="C16" s="2" t="s">
        <v>90</v>
      </c>
      <c r="D16" s="3">
        <v>2</v>
      </c>
      <c r="E16" s="18">
        <f t="shared" si="2"/>
        <v>3.2786885245901641E-2</v>
      </c>
      <c r="F16" s="3">
        <v>4</v>
      </c>
      <c r="G16" s="18">
        <f t="shared" si="2"/>
        <v>4.9382716049382713E-2</v>
      </c>
      <c r="H16" s="3">
        <f t="shared" si="0"/>
        <v>6</v>
      </c>
      <c r="I16" s="18">
        <f t="shared" ref="I16" si="27">IFERROR(H16/H$23,0)</f>
        <v>4.2253521126760563E-2</v>
      </c>
      <c r="J16" s="3">
        <v>1</v>
      </c>
      <c r="K16" s="18">
        <f t="shared" ref="K16" si="28">IFERROR(J16/J$23,0)</f>
        <v>1.282051282051282E-2</v>
      </c>
      <c r="L16" s="3">
        <v>0</v>
      </c>
      <c r="M16" s="18">
        <f t="shared" ref="M16" si="29">IFERROR(L16/L$23,0)</f>
        <v>0</v>
      </c>
      <c r="N16" s="3">
        <f t="shared" si="1"/>
        <v>1</v>
      </c>
      <c r="O16" s="18">
        <f t="shared" ref="O16" si="30">IFERROR(N16/N$23,0)</f>
        <v>6.6666666666666671E-3</v>
      </c>
    </row>
    <row r="17" spans="1:15" x14ac:dyDescent="0.25">
      <c r="A17" s="6">
        <v>9</v>
      </c>
      <c r="B17" s="8" t="s">
        <v>191</v>
      </c>
      <c r="C17" s="2" t="s">
        <v>82</v>
      </c>
      <c r="D17" s="3">
        <v>1</v>
      </c>
      <c r="E17" s="18">
        <f t="shared" si="2"/>
        <v>1.6393442622950821E-2</v>
      </c>
      <c r="F17" s="3">
        <v>5</v>
      </c>
      <c r="G17" s="18">
        <f t="shared" si="2"/>
        <v>6.1728395061728392E-2</v>
      </c>
      <c r="H17" s="3">
        <f t="shared" si="0"/>
        <v>6</v>
      </c>
      <c r="I17" s="18">
        <f t="shared" ref="I17" si="31">IFERROR(H17/H$23,0)</f>
        <v>4.2253521126760563E-2</v>
      </c>
      <c r="J17" s="3"/>
      <c r="K17" s="18">
        <f t="shared" ref="K17" si="32">IFERROR(J17/J$23,0)</f>
        <v>0</v>
      </c>
      <c r="L17" s="3"/>
      <c r="M17" s="18">
        <f t="shared" ref="M17" si="33">IFERROR(L17/L$23,0)</f>
        <v>0</v>
      </c>
      <c r="N17" s="3">
        <f t="shared" si="1"/>
        <v>0</v>
      </c>
      <c r="O17" s="18">
        <f t="shared" ref="O17" si="34">IFERROR(N17/N$23,0)</f>
        <v>0</v>
      </c>
    </row>
    <row r="18" spans="1:15" x14ac:dyDescent="0.25">
      <c r="A18" s="6">
        <v>10</v>
      </c>
      <c r="B18" s="8" t="s">
        <v>192</v>
      </c>
      <c r="C18" s="2" t="s">
        <v>91</v>
      </c>
      <c r="D18" s="3">
        <v>0</v>
      </c>
      <c r="E18" s="18">
        <f t="shared" si="2"/>
        <v>0</v>
      </c>
      <c r="F18" s="3">
        <v>5</v>
      </c>
      <c r="G18" s="18">
        <f t="shared" si="2"/>
        <v>6.1728395061728392E-2</v>
      </c>
      <c r="H18" s="3">
        <f t="shared" si="0"/>
        <v>5</v>
      </c>
      <c r="I18" s="18">
        <f t="shared" ref="I18" si="35">IFERROR(H18/H$23,0)</f>
        <v>3.5211267605633804E-2</v>
      </c>
      <c r="J18" s="3">
        <v>0</v>
      </c>
      <c r="K18" s="18">
        <f t="shared" ref="K18" si="36">IFERROR(J18/J$23,0)</f>
        <v>0</v>
      </c>
      <c r="L18" s="3">
        <v>2</v>
      </c>
      <c r="M18" s="18">
        <f t="shared" ref="M18" si="37">IFERROR(L18/L$23,0)</f>
        <v>2.7777777777777776E-2</v>
      </c>
      <c r="N18" s="3">
        <f t="shared" si="1"/>
        <v>2</v>
      </c>
      <c r="O18" s="18">
        <f t="shared" ref="O18" si="38">IFERROR(N18/N$23,0)</f>
        <v>1.3333333333333334E-2</v>
      </c>
    </row>
    <row r="19" spans="1:15" x14ac:dyDescent="0.25">
      <c r="A19" s="6">
        <v>11</v>
      </c>
      <c r="B19" s="8" t="s">
        <v>193</v>
      </c>
      <c r="C19" s="2" t="s">
        <v>92</v>
      </c>
      <c r="D19" s="3">
        <v>13</v>
      </c>
      <c r="E19" s="18">
        <f t="shared" si="2"/>
        <v>0.21311475409836064</v>
      </c>
      <c r="F19" s="3">
        <v>13</v>
      </c>
      <c r="G19" s="18">
        <f t="shared" si="2"/>
        <v>0.16049382716049382</v>
      </c>
      <c r="H19" s="3">
        <f t="shared" si="0"/>
        <v>26</v>
      </c>
      <c r="I19" s="18">
        <f t="shared" ref="I19" si="39">IFERROR(H19/H$23,0)</f>
        <v>0.18309859154929578</v>
      </c>
      <c r="J19" s="3">
        <v>11</v>
      </c>
      <c r="K19" s="18">
        <f t="shared" ref="K19" si="40">IFERROR(J19/J$23,0)</f>
        <v>0.14102564102564102</v>
      </c>
      <c r="L19" s="3">
        <v>9</v>
      </c>
      <c r="M19" s="18">
        <f t="shared" ref="M19" si="41">IFERROR(L19/L$23,0)</f>
        <v>0.125</v>
      </c>
      <c r="N19" s="3">
        <f t="shared" si="1"/>
        <v>20</v>
      </c>
      <c r="O19" s="18">
        <f t="shared" ref="O19" si="42">IFERROR(N19/N$23,0)</f>
        <v>0.13333333333333333</v>
      </c>
    </row>
    <row r="20" spans="1:15" x14ac:dyDescent="0.25">
      <c r="A20" s="6">
        <v>12</v>
      </c>
      <c r="B20" s="8" t="s">
        <v>194</v>
      </c>
      <c r="C20" s="2" t="s">
        <v>93</v>
      </c>
      <c r="D20" s="3">
        <v>3</v>
      </c>
      <c r="E20" s="18">
        <f t="shared" si="2"/>
        <v>4.9180327868852458E-2</v>
      </c>
      <c r="F20" s="3">
        <v>2</v>
      </c>
      <c r="G20" s="18">
        <f t="shared" si="2"/>
        <v>2.4691358024691357E-2</v>
      </c>
      <c r="H20" s="3">
        <f t="shared" si="0"/>
        <v>5</v>
      </c>
      <c r="I20" s="18">
        <f t="shared" ref="I20" si="43">IFERROR(H20/H$23,0)</f>
        <v>3.5211267605633804E-2</v>
      </c>
      <c r="J20" s="3">
        <v>3</v>
      </c>
      <c r="K20" s="18">
        <f t="shared" ref="K20" si="44">IFERROR(J20/J$23,0)</f>
        <v>3.8461538461538464E-2</v>
      </c>
      <c r="L20" s="3">
        <v>4</v>
      </c>
      <c r="M20" s="18">
        <f t="shared" ref="M20" si="45">IFERROR(L20/L$23,0)</f>
        <v>5.5555555555555552E-2</v>
      </c>
      <c r="N20" s="3">
        <f t="shared" si="1"/>
        <v>7</v>
      </c>
      <c r="O20" s="18">
        <f t="shared" ref="O20" si="46">IFERROR(N20/N$23,0)</f>
        <v>4.6666666666666669E-2</v>
      </c>
    </row>
    <row r="21" spans="1:15" x14ac:dyDescent="0.25">
      <c r="A21" s="6">
        <v>13</v>
      </c>
      <c r="B21" s="8" t="s">
        <v>195</v>
      </c>
      <c r="C21" s="2" t="s">
        <v>94</v>
      </c>
      <c r="D21" s="3">
        <v>3</v>
      </c>
      <c r="E21" s="18">
        <f t="shared" si="2"/>
        <v>4.9180327868852458E-2</v>
      </c>
      <c r="F21" s="3">
        <v>7</v>
      </c>
      <c r="G21" s="18">
        <f t="shared" si="2"/>
        <v>8.6419753086419748E-2</v>
      </c>
      <c r="H21" s="3">
        <f t="shared" si="0"/>
        <v>10</v>
      </c>
      <c r="I21" s="18">
        <f t="shared" ref="I21" si="47">IFERROR(H21/H$23,0)</f>
        <v>7.0422535211267609E-2</v>
      </c>
      <c r="J21" s="3">
        <v>15</v>
      </c>
      <c r="K21" s="18">
        <f t="shared" ref="K21" si="48">IFERROR(J21/J$23,0)</f>
        <v>0.19230769230769232</v>
      </c>
      <c r="L21" s="3">
        <v>11</v>
      </c>
      <c r="M21" s="18">
        <f t="shared" ref="M21" si="49">IFERROR(L21/L$23,0)</f>
        <v>0.15277777777777779</v>
      </c>
      <c r="N21" s="3">
        <f t="shared" si="1"/>
        <v>26</v>
      </c>
      <c r="O21" s="18">
        <f t="shared" ref="O21" si="50">IFERROR(N21/N$23,0)</f>
        <v>0.17333333333333334</v>
      </c>
    </row>
    <row r="22" spans="1:15" x14ac:dyDescent="0.25">
      <c r="A22" s="6">
        <v>14</v>
      </c>
      <c r="B22" s="8" t="s">
        <v>210</v>
      </c>
      <c r="C22" s="2" t="s">
        <v>31</v>
      </c>
      <c r="D22" s="3">
        <v>8</v>
      </c>
      <c r="E22" s="18">
        <f t="shared" si="2"/>
        <v>0.13114754098360656</v>
      </c>
      <c r="F22" s="3">
        <v>7</v>
      </c>
      <c r="G22" s="18">
        <f t="shared" si="2"/>
        <v>8.6419753086419748E-2</v>
      </c>
      <c r="H22" s="3">
        <f t="shared" si="0"/>
        <v>15</v>
      </c>
      <c r="I22" s="18">
        <f t="shared" ref="I22" si="51">IFERROR(H22/H$23,0)</f>
        <v>0.10563380281690141</v>
      </c>
      <c r="J22" s="3">
        <v>7</v>
      </c>
      <c r="K22" s="18">
        <f t="shared" ref="K22" si="52">IFERROR(J22/J$23,0)</f>
        <v>8.9743589743589744E-2</v>
      </c>
      <c r="L22" s="3">
        <v>10</v>
      </c>
      <c r="M22" s="18">
        <f t="shared" ref="M22" si="53">IFERROR(L22/L$23,0)</f>
        <v>0.1388888888888889</v>
      </c>
      <c r="N22" s="3">
        <f t="shared" si="1"/>
        <v>17</v>
      </c>
      <c r="O22" s="18">
        <f t="shared" ref="O22" si="54">IFERROR(N22/N$23,0)</f>
        <v>0.11333333333333333</v>
      </c>
    </row>
    <row r="23" spans="1:15" x14ac:dyDescent="0.25">
      <c r="A23" s="13" t="s">
        <v>217</v>
      </c>
      <c r="B23" s="14"/>
      <c r="C23" s="15"/>
      <c r="D23" s="11">
        <f>SUM(D9:D22)</f>
        <v>61</v>
      </c>
      <c r="E23" s="17">
        <f>IFERROR(D23/$H23,0)</f>
        <v>0.42957746478873238</v>
      </c>
      <c r="F23" s="11">
        <f>SUM(F9:F22)</f>
        <v>81</v>
      </c>
      <c r="G23" s="17">
        <f>IFERROR(F23/$H23,0)</f>
        <v>0.57042253521126762</v>
      </c>
      <c r="H23" s="11">
        <f>SUM(H9:H22)</f>
        <v>142</v>
      </c>
      <c r="I23" s="17">
        <f>IFERROR(H23/$H23,0)</f>
        <v>1</v>
      </c>
      <c r="J23" s="11">
        <f>SUM(J9:J22)</f>
        <v>78</v>
      </c>
      <c r="K23" s="17">
        <f>IFERROR(J23/$N23,0)</f>
        <v>0.52</v>
      </c>
      <c r="L23" s="11">
        <f>SUM(L9:L22)</f>
        <v>72</v>
      </c>
      <c r="M23" s="17">
        <f>IFERROR(L23/$N23,0)</f>
        <v>0.48</v>
      </c>
      <c r="N23" s="11">
        <f>SUM(N9:N22)</f>
        <v>150</v>
      </c>
      <c r="O23" s="17">
        <f>IFERROR(N23/$N23,0)</f>
        <v>1</v>
      </c>
    </row>
  </sheetData>
  <mergeCells count="15">
    <mergeCell ref="A23:C23"/>
    <mergeCell ref="N7:O7"/>
    <mergeCell ref="C6:C8"/>
    <mergeCell ref="B6:B8"/>
    <mergeCell ref="A6:A8"/>
    <mergeCell ref="A3:D3"/>
    <mergeCell ref="A4:D4"/>
    <mergeCell ref="A1:O1"/>
    <mergeCell ref="D6:I6"/>
    <mergeCell ref="J6:O6"/>
    <mergeCell ref="D7:E7"/>
    <mergeCell ref="F7:G7"/>
    <mergeCell ref="H7:I7"/>
    <mergeCell ref="J7:K7"/>
    <mergeCell ref="L7:M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953937-AADF-4412-B827-116F4BE3F90E}">
  <sheetPr codeName="Sheet7"/>
  <dimension ref="A1:O26"/>
  <sheetViews>
    <sheetView workbookViewId="0">
      <selection activeCell="A26" sqref="A26:C26"/>
    </sheetView>
  </sheetViews>
  <sheetFormatPr defaultRowHeight="15" x14ac:dyDescent="0.25"/>
  <cols>
    <col min="1" max="1" width="4.85546875" style="5" customWidth="1"/>
    <col min="2" max="2" width="8.7109375" style="1" customWidth="1"/>
    <col min="3" max="3" width="16.5703125" bestFit="1" customWidth="1"/>
    <col min="4" max="5" width="10.7109375" customWidth="1"/>
    <col min="6" max="7" width="12.7109375" customWidth="1"/>
    <col min="8" max="11" width="10.7109375" customWidth="1"/>
    <col min="12" max="13" width="12.7109375" customWidth="1"/>
    <col min="14" max="14" width="10.7109375" customWidth="1"/>
    <col min="15" max="16384" width="9.140625" style="4"/>
  </cols>
  <sheetData>
    <row r="1" spans="1:15" ht="24.75" customHeight="1" x14ac:dyDescent="0.25">
      <c r="A1" s="19" t="s">
        <v>175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</row>
    <row r="3" spans="1:15" ht="15" customHeight="1" x14ac:dyDescent="0.25">
      <c r="A3" s="12" t="s">
        <v>176</v>
      </c>
      <c r="B3" s="12"/>
      <c r="C3" s="12"/>
      <c r="D3" s="12"/>
    </row>
    <row r="4" spans="1:15" ht="15" customHeight="1" x14ac:dyDescent="0.25">
      <c r="A4" s="12" t="s">
        <v>224</v>
      </c>
      <c r="B4" s="12"/>
      <c r="C4" s="12"/>
      <c r="D4" s="12"/>
    </row>
    <row r="5" spans="1:15" ht="15" customHeight="1" x14ac:dyDescent="0.25"/>
    <row r="6" spans="1:15" s="5" customFormat="1" ht="15" customHeight="1" x14ac:dyDescent="0.25">
      <c r="A6" s="22" t="s">
        <v>214</v>
      </c>
      <c r="B6" s="22" t="s">
        <v>0</v>
      </c>
      <c r="C6" s="22" t="s">
        <v>1</v>
      </c>
      <c r="D6" s="10" t="s">
        <v>178</v>
      </c>
      <c r="E6" s="10"/>
      <c r="F6" s="10"/>
      <c r="G6" s="10"/>
      <c r="H6" s="10"/>
      <c r="I6" s="10"/>
      <c r="J6" s="10" t="s">
        <v>179</v>
      </c>
      <c r="K6" s="10"/>
      <c r="L6" s="10"/>
      <c r="M6" s="10"/>
      <c r="N6" s="10"/>
      <c r="O6" s="10"/>
    </row>
    <row r="7" spans="1:15" s="5" customFormat="1" ht="15" customHeight="1" x14ac:dyDescent="0.25">
      <c r="A7" s="23"/>
      <c r="B7" s="23"/>
      <c r="C7" s="23"/>
      <c r="D7" s="13" t="s">
        <v>180</v>
      </c>
      <c r="E7" s="15"/>
      <c r="F7" s="13" t="s">
        <v>181</v>
      </c>
      <c r="G7" s="15"/>
      <c r="H7" s="13" t="s">
        <v>182</v>
      </c>
      <c r="I7" s="15"/>
      <c r="J7" s="13" t="s">
        <v>180</v>
      </c>
      <c r="K7" s="15"/>
      <c r="L7" s="13" t="s">
        <v>181</v>
      </c>
      <c r="M7" s="15"/>
      <c r="N7" s="13" t="s">
        <v>182</v>
      </c>
      <c r="O7" s="15"/>
    </row>
    <row r="8" spans="1:15" s="5" customFormat="1" ht="15" customHeight="1" x14ac:dyDescent="0.25">
      <c r="A8" s="24"/>
      <c r="B8" s="24"/>
      <c r="C8" s="24"/>
      <c r="D8" s="16" t="s">
        <v>182</v>
      </c>
      <c r="E8" s="9" t="s">
        <v>215</v>
      </c>
      <c r="F8" s="16" t="s">
        <v>182</v>
      </c>
      <c r="G8" s="9" t="s">
        <v>215</v>
      </c>
      <c r="H8" s="9" t="s">
        <v>216</v>
      </c>
      <c r="I8" s="9" t="s">
        <v>215</v>
      </c>
      <c r="J8" s="16" t="s">
        <v>182</v>
      </c>
      <c r="K8" s="9" t="s">
        <v>215</v>
      </c>
      <c r="L8" s="16" t="s">
        <v>182</v>
      </c>
      <c r="M8" s="9" t="s">
        <v>215</v>
      </c>
      <c r="N8" s="9" t="s">
        <v>216</v>
      </c>
      <c r="O8" s="9" t="s">
        <v>215</v>
      </c>
    </row>
    <row r="9" spans="1:15" x14ac:dyDescent="0.25">
      <c r="A9" s="6">
        <v>1</v>
      </c>
      <c r="B9" s="8" t="s">
        <v>183</v>
      </c>
      <c r="C9" s="2" t="s">
        <v>96</v>
      </c>
      <c r="D9" s="3">
        <v>3</v>
      </c>
      <c r="E9" s="18">
        <f>IFERROR(D9/D$26,0)</f>
        <v>3.5714285714285712E-2</v>
      </c>
      <c r="F9" s="3">
        <v>5</v>
      </c>
      <c r="G9" s="18">
        <f>IFERROR(F9/F$26,0)</f>
        <v>5.1020408163265307E-2</v>
      </c>
      <c r="H9" s="3">
        <f t="shared" ref="H9:H25" si="0">SUM(D9,F9)</f>
        <v>8</v>
      </c>
      <c r="I9" s="18">
        <f>IFERROR(H9/H$26,0)</f>
        <v>4.3956043956043959E-2</v>
      </c>
      <c r="J9" s="3">
        <v>0</v>
      </c>
      <c r="K9" s="18">
        <f>IFERROR(J9/J$26,0)</f>
        <v>0</v>
      </c>
      <c r="L9" s="3">
        <v>7</v>
      </c>
      <c r="M9" s="18">
        <f>IFERROR(L9/L$26,0)</f>
        <v>5.3030303030303032E-2</v>
      </c>
      <c r="N9" s="3">
        <f t="shared" ref="N9:N25" si="1">SUM(J9,L9)</f>
        <v>7</v>
      </c>
      <c r="O9" s="18">
        <f>IFERROR(N9/N$26,0)</f>
        <v>3.2110091743119268E-2</v>
      </c>
    </row>
    <row r="10" spans="1:15" x14ac:dyDescent="0.25">
      <c r="A10" s="6">
        <v>2</v>
      </c>
      <c r="B10" s="8" t="s">
        <v>184</v>
      </c>
      <c r="C10" s="2" t="s">
        <v>18</v>
      </c>
      <c r="D10" s="3">
        <v>2</v>
      </c>
      <c r="E10" s="18">
        <f t="shared" ref="E10:G25" si="2">IFERROR(D10/D$26,0)</f>
        <v>2.3809523809523808E-2</v>
      </c>
      <c r="F10" s="3">
        <v>6</v>
      </c>
      <c r="G10" s="18">
        <f t="shared" si="2"/>
        <v>6.1224489795918366E-2</v>
      </c>
      <c r="H10" s="3">
        <f t="shared" si="0"/>
        <v>8</v>
      </c>
      <c r="I10" s="18">
        <f t="shared" ref="I10" si="3">IFERROR(H10/H$26,0)</f>
        <v>4.3956043956043959E-2</v>
      </c>
      <c r="J10" s="3">
        <v>1</v>
      </c>
      <c r="K10" s="18">
        <f t="shared" ref="K10" si="4">IFERROR(J10/J$26,0)</f>
        <v>1.1627906976744186E-2</v>
      </c>
      <c r="L10" s="3">
        <v>4</v>
      </c>
      <c r="M10" s="18">
        <f t="shared" ref="M10" si="5">IFERROR(L10/L$26,0)</f>
        <v>3.0303030303030304E-2</v>
      </c>
      <c r="N10" s="3">
        <f t="shared" si="1"/>
        <v>5</v>
      </c>
      <c r="O10" s="18">
        <f t="shared" ref="O10" si="6">IFERROR(N10/N$26,0)</f>
        <v>2.2935779816513763E-2</v>
      </c>
    </row>
    <row r="11" spans="1:15" x14ac:dyDescent="0.25">
      <c r="A11" s="6">
        <v>3</v>
      </c>
      <c r="B11" s="8" t="s">
        <v>185</v>
      </c>
      <c r="C11" s="2" t="s">
        <v>97</v>
      </c>
      <c r="D11" s="3">
        <v>2</v>
      </c>
      <c r="E11" s="18">
        <f t="shared" si="2"/>
        <v>2.3809523809523808E-2</v>
      </c>
      <c r="F11" s="3">
        <v>2</v>
      </c>
      <c r="G11" s="18">
        <f t="shared" si="2"/>
        <v>2.0408163265306121E-2</v>
      </c>
      <c r="H11" s="3">
        <f t="shared" si="0"/>
        <v>4</v>
      </c>
      <c r="I11" s="18">
        <f t="shared" ref="I11" si="7">IFERROR(H11/H$26,0)</f>
        <v>2.197802197802198E-2</v>
      </c>
      <c r="J11" s="3">
        <v>5</v>
      </c>
      <c r="K11" s="18">
        <f t="shared" ref="K11" si="8">IFERROR(J11/J$26,0)</f>
        <v>5.8139534883720929E-2</v>
      </c>
      <c r="L11" s="3">
        <v>7</v>
      </c>
      <c r="M11" s="18">
        <f t="shared" ref="M11" si="9">IFERROR(L11/L$26,0)</f>
        <v>5.3030303030303032E-2</v>
      </c>
      <c r="N11" s="3">
        <f t="shared" si="1"/>
        <v>12</v>
      </c>
      <c r="O11" s="18">
        <f t="shared" ref="O11" si="10">IFERROR(N11/N$26,0)</f>
        <v>5.5045871559633031E-2</v>
      </c>
    </row>
    <row r="12" spans="1:15" x14ac:dyDescent="0.25">
      <c r="A12" s="6">
        <v>4</v>
      </c>
      <c r="B12" s="8" t="s">
        <v>186</v>
      </c>
      <c r="C12" s="2" t="s">
        <v>98</v>
      </c>
      <c r="D12" s="3">
        <v>4</v>
      </c>
      <c r="E12" s="18">
        <f t="shared" si="2"/>
        <v>4.7619047619047616E-2</v>
      </c>
      <c r="F12" s="3">
        <v>4</v>
      </c>
      <c r="G12" s="18">
        <f t="shared" si="2"/>
        <v>4.0816326530612242E-2</v>
      </c>
      <c r="H12" s="3">
        <f t="shared" si="0"/>
        <v>8</v>
      </c>
      <c r="I12" s="18">
        <f t="shared" ref="I12" si="11">IFERROR(H12/H$26,0)</f>
        <v>4.3956043956043959E-2</v>
      </c>
      <c r="J12" s="3">
        <v>5</v>
      </c>
      <c r="K12" s="18">
        <f t="shared" ref="K12" si="12">IFERROR(J12/J$26,0)</f>
        <v>5.8139534883720929E-2</v>
      </c>
      <c r="L12" s="3">
        <v>4</v>
      </c>
      <c r="M12" s="18">
        <f t="shared" ref="M12" si="13">IFERROR(L12/L$26,0)</f>
        <v>3.0303030303030304E-2</v>
      </c>
      <c r="N12" s="3">
        <f t="shared" si="1"/>
        <v>9</v>
      </c>
      <c r="O12" s="18">
        <f t="shared" ref="O12" si="14">IFERROR(N12/N$26,0)</f>
        <v>4.1284403669724773E-2</v>
      </c>
    </row>
    <row r="13" spans="1:15" x14ac:dyDescent="0.25">
      <c r="A13" s="6">
        <v>5</v>
      </c>
      <c r="B13" s="8" t="s">
        <v>187</v>
      </c>
      <c r="C13" s="2" t="s">
        <v>99</v>
      </c>
      <c r="D13" s="3">
        <v>4</v>
      </c>
      <c r="E13" s="18">
        <f t="shared" si="2"/>
        <v>4.7619047619047616E-2</v>
      </c>
      <c r="F13" s="3">
        <v>5</v>
      </c>
      <c r="G13" s="18">
        <f t="shared" si="2"/>
        <v>5.1020408163265307E-2</v>
      </c>
      <c r="H13" s="3">
        <f t="shared" si="0"/>
        <v>9</v>
      </c>
      <c r="I13" s="18">
        <f t="shared" ref="I13" si="15">IFERROR(H13/H$26,0)</f>
        <v>4.9450549450549448E-2</v>
      </c>
      <c r="J13" s="3">
        <v>6</v>
      </c>
      <c r="K13" s="18">
        <f t="shared" ref="K13" si="16">IFERROR(J13/J$26,0)</f>
        <v>6.9767441860465115E-2</v>
      </c>
      <c r="L13" s="3">
        <v>5</v>
      </c>
      <c r="M13" s="18">
        <f t="shared" ref="M13" si="17">IFERROR(L13/L$26,0)</f>
        <v>3.787878787878788E-2</v>
      </c>
      <c r="N13" s="3">
        <f t="shared" si="1"/>
        <v>11</v>
      </c>
      <c r="O13" s="18">
        <f t="shared" ref="O13" si="18">IFERROR(N13/N$26,0)</f>
        <v>5.0458715596330278E-2</v>
      </c>
    </row>
    <row r="14" spans="1:15" x14ac:dyDescent="0.25">
      <c r="A14" s="6">
        <v>6</v>
      </c>
      <c r="B14" s="8" t="s">
        <v>188</v>
      </c>
      <c r="C14" s="2" t="s">
        <v>100</v>
      </c>
      <c r="D14" s="3">
        <v>8</v>
      </c>
      <c r="E14" s="18">
        <f t="shared" si="2"/>
        <v>9.5238095238095233E-2</v>
      </c>
      <c r="F14" s="3">
        <v>6</v>
      </c>
      <c r="G14" s="18">
        <f t="shared" si="2"/>
        <v>6.1224489795918366E-2</v>
      </c>
      <c r="H14" s="3">
        <f t="shared" si="0"/>
        <v>14</v>
      </c>
      <c r="I14" s="18">
        <f t="shared" ref="I14" si="19">IFERROR(H14/H$26,0)</f>
        <v>7.6923076923076927E-2</v>
      </c>
      <c r="J14" s="3">
        <v>1</v>
      </c>
      <c r="K14" s="18">
        <f t="shared" ref="K14" si="20">IFERROR(J14/J$26,0)</f>
        <v>1.1627906976744186E-2</v>
      </c>
      <c r="L14" s="3">
        <v>5</v>
      </c>
      <c r="M14" s="18">
        <f t="shared" ref="M14" si="21">IFERROR(L14/L$26,0)</f>
        <v>3.787878787878788E-2</v>
      </c>
      <c r="N14" s="3">
        <f t="shared" si="1"/>
        <v>6</v>
      </c>
      <c r="O14" s="18">
        <f t="shared" ref="O14" si="22">IFERROR(N14/N$26,0)</f>
        <v>2.7522935779816515E-2</v>
      </c>
    </row>
    <row r="15" spans="1:15" x14ac:dyDescent="0.25">
      <c r="A15" s="6">
        <v>7</v>
      </c>
      <c r="B15" s="8" t="s">
        <v>189</v>
      </c>
      <c r="C15" s="2" t="s">
        <v>101</v>
      </c>
      <c r="D15" s="3">
        <v>1</v>
      </c>
      <c r="E15" s="18">
        <f t="shared" si="2"/>
        <v>1.1904761904761904E-2</v>
      </c>
      <c r="F15" s="3">
        <v>5</v>
      </c>
      <c r="G15" s="18">
        <f t="shared" si="2"/>
        <v>5.1020408163265307E-2</v>
      </c>
      <c r="H15" s="3">
        <f t="shared" si="0"/>
        <v>6</v>
      </c>
      <c r="I15" s="18">
        <f t="shared" ref="I15" si="23">IFERROR(H15/H$26,0)</f>
        <v>3.2967032967032968E-2</v>
      </c>
      <c r="J15" s="3">
        <v>10</v>
      </c>
      <c r="K15" s="18">
        <f t="shared" ref="K15" si="24">IFERROR(J15/J$26,0)</f>
        <v>0.11627906976744186</v>
      </c>
      <c r="L15" s="3">
        <v>12</v>
      </c>
      <c r="M15" s="18">
        <f t="shared" ref="M15" si="25">IFERROR(L15/L$26,0)</f>
        <v>9.0909090909090912E-2</v>
      </c>
      <c r="N15" s="3">
        <f t="shared" si="1"/>
        <v>22</v>
      </c>
      <c r="O15" s="18">
        <f t="shared" ref="O15" si="26">IFERROR(N15/N$26,0)</f>
        <v>0.10091743119266056</v>
      </c>
    </row>
    <row r="16" spans="1:15" x14ac:dyDescent="0.25">
      <c r="A16" s="6">
        <v>8</v>
      </c>
      <c r="B16" s="8" t="s">
        <v>190</v>
      </c>
      <c r="C16" s="2" t="s">
        <v>102</v>
      </c>
      <c r="D16" s="3">
        <v>8</v>
      </c>
      <c r="E16" s="18">
        <f t="shared" si="2"/>
        <v>9.5238095238095233E-2</v>
      </c>
      <c r="F16" s="3">
        <v>8</v>
      </c>
      <c r="G16" s="18">
        <f t="shared" si="2"/>
        <v>8.1632653061224483E-2</v>
      </c>
      <c r="H16" s="3">
        <f t="shared" si="0"/>
        <v>16</v>
      </c>
      <c r="I16" s="18">
        <f t="shared" ref="I16" si="27">IFERROR(H16/H$26,0)</f>
        <v>8.7912087912087919E-2</v>
      </c>
      <c r="J16" s="3">
        <v>2</v>
      </c>
      <c r="K16" s="18">
        <f t="shared" ref="K16" si="28">IFERROR(J16/J$26,0)</f>
        <v>2.3255813953488372E-2</v>
      </c>
      <c r="L16" s="3">
        <v>3</v>
      </c>
      <c r="M16" s="18">
        <f t="shared" ref="M16" si="29">IFERROR(L16/L$26,0)</f>
        <v>2.2727272727272728E-2</v>
      </c>
      <c r="N16" s="3">
        <f t="shared" si="1"/>
        <v>5</v>
      </c>
      <c r="O16" s="18">
        <f t="shared" ref="O16" si="30">IFERROR(N16/N$26,0)</f>
        <v>2.2935779816513763E-2</v>
      </c>
    </row>
    <row r="17" spans="1:15" x14ac:dyDescent="0.25">
      <c r="A17" s="6">
        <v>9</v>
      </c>
      <c r="B17" s="8" t="s">
        <v>191</v>
      </c>
      <c r="C17" s="2" t="s">
        <v>103</v>
      </c>
      <c r="D17" s="3">
        <v>1</v>
      </c>
      <c r="E17" s="18">
        <f t="shared" si="2"/>
        <v>1.1904761904761904E-2</v>
      </c>
      <c r="F17" s="3">
        <v>1</v>
      </c>
      <c r="G17" s="18">
        <f t="shared" si="2"/>
        <v>1.020408163265306E-2</v>
      </c>
      <c r="H17" s="3">
        <f t="shared" si="0"/>
        <v>2</v>
      </c>
      <c r="I17" s="18">
        <f t="shared" ref="I17" si="31">IFERROR(H17/H$26,0)</f>
        <v>1.098901098901099E-2</v>
      </c>
      <c r="J17" s="3">
        <v>1</v>
      </c>
      <c r="K17" s="18">
        <f t="shared" ref="K17" si="32">IFERROR(J17/J$26,0)</f>
        <v>1.1627906976744186E-2</v>
      </c>
      <c r="L17" s="3">
        <v>1</v>
      </c>
      <c r="M17" s="18">
        <f t="shared" ref="M17" si="33">IFERROR(L17/L$26,0)</f>
        <v>7.575757575757576E-3</v>
      </c>
      <c r="N17" s="3">
        <f t="shared" si="1"/>
        <v>2</v>
      </c>
      <c r="O17" s="18">
        <f t="shared" ref="O17" si="34">IFERROR(N17/N$26,0)</f>
        <v>9.1743119266055051E-3</v>
      </c>
    </row>
    <row r="18" spans="1:15" x14ac:dyDescent="0.25">
      <c r="A18" s="6">
        <v>10</v>
      </c>
      <c r="B18" s="8" t="s">
        <v>192</v>
      </c>
      <c r="C18" s="2" t="s">
        <v>28</v>
      </c>
      <c r="D18" s="3">
        <v>5</v>
      </c>
      <c r="E18" s="18">
        <f t="shared" si="2"/>
        <v>5.9523809523809521E-2</v>
      </c>
      <c r="F18" s="3">
        <v>4</v>
      </c>
      <c r="G18" s="18">
        <f t="shared" si="2"/>
        <v>4.0816326530612242E-2</v>
      </c>
      <c r="H18" s="3">
        <f t="shared" si="0"/>
        <v>9</v>
      </c>
      <c r="I18" s="18">
        <f t="shared" ref="I18" si="35">IFERROR(H18/H$26,0)</f>
        <v>4.9450549450549448E-2</v>
      </c>
      <c r="J18" s="3">
        <v>1</v>
      </c>
      <c r="K18" s="18">
        <f t="shared" ref="K18" si="36">IFERROR(J18/J$26,0)</f>
        <v>1.1627906976744186E-2</v>
      </c>
      <c r="L18" s="3">
        <v>4</v>
      </c>
      <c r="M18" s="18">
        <f t="shared" ref="M18" si="37">IFERROR(L18/L$26,0)</f>
        <v>3.0303030303030304E-2</v>
      </c>
      <c r="N18" s="3">
        <f t="shared" si="1"/>
        <v>5</v>
      </c>
      <c r="O18" s="18">
        <f t="shared" ref="O18" si="38">IFERROR(N18/N$26,0)</f>
        <v>2.2935779816513763E-2</v>
      </c>
    </row>
    <row r="19" spans="1:15" x14ac:dyDescent="0.25">
      <c r="A19" s="6">
        <v>11</v>
      </c>
      <c r="B19" s="8" t="s">
        <v>193</v>
      </c>
      <c r="C19" s="2" t="s">
        <v>104</v>
      </c>
      <c r="D19" s="3">
        <v>2</v>
      </c>
      <c r="E19" s="18">
        <f t="shared" si="2"/>
        <v>2.3809523809523808E-2</v>
      </c>
      <c r="F19" s="3">
        <v>3</v>
      </c>
      <c r="G19" s="18">
        <f t="shared" si="2"/>
        <v>3.0612244897959183E-2</v>
      </c>
      <c r="H19" s="3">
        <f t="shared" si="0"/>
        <v>5</v>
      </c>
      <c r="I19" s="18">
        <f t="shared" ref="I19" si="39">IFERROR(H19/H$26,0)</f>
        <v>2.7472527472527472E-2</v>
      </c>
      <c r="J19" s="3">
        <v>6</v>
      </c>
      <c r="K19" s="18">
        <f t="shared" ref="K19" si="40">IFERROR(J19/J$26,0)</f>
        <v>6.9767441860465115E-2</v>
      </c>
      <c r="L19" s="3">
        <v>8</v>
      </c>
      <c r="M19" s="18">
        <f t="shared" ref="M19" si="41">IFERROR(L19/L$26,0)</f>
        <v>6.0606060606060608E-2</v>
      </c>
      <c r="N19" s="3">
        <f t="shared" si="1"/>
        <v>14</v>
      </c>
      <c r="O19" s="18">
        <f t="shared" ref="O19" si="42">IFERROR(N19/N$26,0)</f>
        <v>6.4220183486238536E-2</v>
      </c>
    </row>
    <row r="20" spans="1:15" x14ac:dyDescent="0.25">
      <c r="A20" s="6">
        <v>12</v>
      </c>
      <c r="B20" s="8" t="s">
        <v>194</v>
      </c>
      <c r="C20" s="2" t="s">
        <v>95</v>
      </c>
      <c r="D20" s="3">
        <v>8</v>
      </c>
      <c r="E20" s="18">
        <f t="shared" si="2"/>
        <v>9.5238095238095233E-2</v>
      </c>
      <c r="F20" s="3">
        <v>8</v>
      </c>
      <c r="G20" s="18">
        <f t="shared" si="2"/>
        <v>8.1632653061224483E-2</v>
      </c>
      <c r="H20" s="3">
        <f t="shared" si="0"/>
        <v>16</v>
      </c>
      <c r="I20" s="18">
        <f t="shared" ref="I20" si="43">IFERROR(H20/H$26,0)</f>
        <v>8.7912087912087919E-2</v>
      </c>
      <c r="J20" s="3">
        <v>10</v>
      </c>
      <c r="K20" s="18">
        <f t="shared" ref="K20" si="44">IFERROR(J20/J$26,0)</f>
        <v>0.11627906976744186</v>
      </c>
      <c r="L20" s="3">
        <v>21</v>
      </c>
      <c r="M20" s="18">
        <f t="shared" ref="M20" si="45">IFERROR(L20/L$26,0)</f>
        <v>0.15909090909090909</v>
      </c>
      <c r="N20" s="3">
        <f t="shared" si="1"/>
        <v>31</v>
      </c>
      <c r="O20" s="18">
        <f t="shared" ref="O20" si="46">IFERROR(N20/N$26,0)</f>
        <v>0.14220183486238533</v>
      </c>
    </row>
    <row r="21" spans="1:15" x14ac:dyDescent="0.25">
      <c r="A21" s="6">
        <v>13</v>
      </c>
      <c r="B21" s="8" t="s">
        <v>195</v>
      </c>
      <c r="C21" s="2" t="s">
        <v>105</v>
      </c>
      <c r="D21" s="3">
        <v>8</v>
      </c>
      <c r="E21" s="18">
        <f t="shared" si="2"/>
        <v>9.5238095238095233E-2</v>
      </c>
      <c r="F21" s="3">
        <v>8</v>
      </c>
      <c r="G21" s="18">
        <f t="shared" si="2"/>
        <v>8.1632653061224483E-2</v>
      </c>
      <c r="H21" s="3">
        <f t="shared" si="0"/>
        <v>16</v>
      </c>
      <c r="I21" s="18">
        <f t="shared" ref="I21" si="47">IFERROR(H21/H$26,0)</f>
        <v>8.7912087912087919E-2</v>
      </c>
      <c r="J21" s="3">
        <v>13</v>
      </c>
      <c r="K21" s="18">
        <f t="shared" ref="K21" si="48">IFERROR(J21/J$26,0)</f>
        <v>0.15116279069767441</v>
      </c>
      <c r="L21" s="3">
        <v>11</v>
      </c>
      <c r="M21" s="18">
        <f t="shared" ref="M21" si="49">IFERROR(L21/L$26,0)</f>
        <v>8.3333333333333329E-2</v>
      </c>
      <c r="N21" s="3">
        <f t="shared" si="1"/>
        <v>24</v>
      </c>
      <c r="O21" s="18">
        <f t="shared" ref="O21" si="50">IFERROR(N21/N$26,0)</f>
        <v>0.11009174311926606</v>
      </c>
    </row>
    <row r="22" spans="1:15" x14ac:dyDescent="0.25">
      <c r="A22" s="6">
        <v>14</v>
      </c>
      <c r="B22" s="8" t="s">
        <v>210</v>
      </c>
      <c r="C22" s="2" t="s">
        <v>106</v>
      </c>
      <c r="D22" s="3">
        <v>11</v>
      </c>
      <c r="E22" s="18">
        <f t="shared" si="2"/>
        <v>0.13095238095238096</v>
      </c>
      <c r="F22" s="3">
        <v>9</v>
      </c>
      <c r="G22" s="18">
        <f t="shared" si="2"/>
        <v>9.1836734693877556E-2</v>
      </c>
      <c r="H22" s="3">
        <f t="shared" si="0"/>
        <v>20</v>
      </c>
      <c r="I22" s="18">
        <f t="shared" ref="I22" si="51">IFERROR(H22/H$26,0)</f>
        <v>0.10989010989010989</v>
      </c>
      <c r="J22" s="3">
        <v>6</v>
      </c>
      <c r="K22" s="18">
        <f t="shared" ref="K22" si="52">IFERROR(J22/J$26,0)</f>
        <v>6.9767441860465115E-2</v>
      </c>
      <c r="L22" s="3">
        <v>10</v>
      </c>
      <c r="M22" s="18">
        <f t="shared" ref="M22" si="53">IFERROR(L22/L$26,0)</f>
        <v>7.575757575757576E-2</v>
      </c>
      <c r="N22" s="3">
        <f t="shared" si="1"/>
        <v>16</v>
      </c>
      <c r="O22" s="18">
        <f t="shared" ref="O22" si="54">IFERROR(N22/N$26,0)</f>
        <v>7.3394495412844041E-2</v>
      </c>
    </row>
    <row r="23" spans="1:15" x14ac:dyDescent="0.25">
      <c r="A23" s="6">
        <v>15</v>
      </c>
      <c r="B23" s="8" t="s">
        <v>211</v>
      </c>
      <c r="C23" s="2" t="s">
        <v>107</v>
      </c>
      <c r="D23" s="3">
        <v>3</v>
      </c>
      <c r="E23" s="18">
        <f t="shared" si="2"/>
        <v>3.5714285714285712E-2</v>
      </c>
      <c r="F23" s="3">
        <v>6</v>
      </c>
      <c r="G23" s="18">
        <f t="shared" si="2"/>
        <v>6.1224489795918366E-2</v>
      </c>
      <c r="H23" s="3">
        <f t="shared" si="0"/>
        <v>9</v>
      </c>
      <c r="I23" s="18">
        <f t="shared" ref="I23" si="55">IFERROR(H23/H$26,0)</f>
        <v>4.9450549450549448E-2</v>
      </c>
      <c r="J23" s="3">
        <v>11</v>
      </c>
      <c r="K23" s="18">
        <f t="shared" ref="K23" si="56">IFERROR(J23/J$26,0)</f>
        <v>0.12790697674418605</v>
      </c>
      <c r="L23" s="3">
        <v>15</v>
      </c>
      <c r="M23" s="18">
        <f t="shared" ref="M23" si="57">IFERROR(L23/L$26,0)</f>
        <v>0.11363636363636363</v>
      </c>
      <c r="N23" s="3">
        <f t="shared" si="1"/>
        <v>26</v>
      </c>
      <c r="O23" s="18">
        <f t="shared" ref="O23" si="58">IFERROR(N23/N$26,0)</f>
        <v>0.11926605504587157</v>
      </c>
    </row>
    <row r="24" spans="1:15" x14ac:dyDescent="0.25">
      <c r="A24" s="6">
        <v>16</v>
      </c>
      <c r="B24" s="8" t="s">
        <v>212</v>
      </c>
      <c r="C24" s="2" t="s">
        <v>108</v>
      </c>
      <c r="D24" s="3">
        <v>7</v>
      </c>
      <c r="E24" s="18">
        <f t="shared" si="2"/>
        <v>8.3333333333333329E-2</v>
      </c>
      <c r="F24" s="3">
        <v>7</v>
      </c>
      <c r="G24" s="18">
        <f t="shared" si="2"/>
        <v>7.1428571428571425E-2</v>
      </c>
      <c r="H24" s="3">
        <f t="shared" si="0"/>
        <v>14</v>
      </c>
      <c r="I24" s="18">
        <f t="shared" ref="I24" si="59">IFERROR(H24/H$26,0)</f>
        <v>7.6923076923076927E-2</v>
      </c>
      <c r="J24" s="3">
        <v>3</v>
      </c>
      <c r="K24" s="18">
        <f t="shared" ref="K24" si="60">IFERROR(J24/J$26,0)</f>
        <v>3.4883720930232558E-2</v>
      </c>
      <c r="L24" s="3">
        <v>8</v>
      </c>
      <c r="M24" s="18">
        <f t="shared" ref="M24" si="61">IFERROR(L24/L$26,0)</f>
        <v>6.0606060606060608E-2</v>
      </c>
      <c r="N24" s="3">
        <f t="shared" si="1"/>
        <v>11</v>
      </c>
      <c r="O24" s="18">
        <f t="shared" ref="O24" si="62">IFERROR(N24/N$26,0)</f>
        <v>5.0458715596330278E-2</v>
      </c>
    </row>
    <row r="25" spans="1:15" x14ac:dyDescent="0.25">
      <c r="A25" s="6">
        <v>17</v>
      </c>
      <c r="B25" s="8" t="s">
        <v>213</v>
      </c>
      <c r="C25" s="2" t="s">
        <v>109</v>
      </c>
      <c r="D25" s="3">
        <v>7</v>
      </c>
      <c r="E25" s="18">
        <f t="shared" si="2"/>
        <v>8.3333333333333329E-2</v>
      </c>
      <c r="F25" s="3">
        <v>11</v>
      </c>
      <c r="G25" s="18">
        <f t="shared" si="2"/>
        <v>0.11224489795918367</v>
      </c>
      <c r="H25" s="3">
        <f t="shared" si="0"/>
        <v>18</v>
      </c>
      <c r="I25" s="18">
        <f t="shared" ref="I25" si="63">IFERROR(H25/H$26,0)</f>
        <v>9.8901098901098897E-2</v>
      </c>
      <c r="J25" s="3">
        <v>5</v>
      </c>
      <c r="K25" s="18">
        <f t="shared" ref="K25" si="64">IFERROR(J25/J$26,0)</f>
        <v>5.8139534883720929E-2</v>
      </c>
      <c r="L25" s="3">
        <v>7</v>
      </c>
      <c r="M25" s="18">
        <f t="shared" ref="M25" si="65">IFERROR(L25/L$26,0)</f>
        <v>5.3030303030303032E-2</v>
      </c>
      <c r="N25" s="3">
        <f t="shared" si="1"/>
        <v>12</v>
      </c>
      <c r="O25" s="18">
        <f t="shared" ref="O25" si="66">IFERROR(N25/N$26,0)</f>
        <v>5.5045871559633031E-2</v>
      </c>
    </row>
    <row r="26" spans="1:15" x14ac:dyDescent="0.25">
      <c r="A26" s="13" t="s">
        <v>217</v>
      </c>
      <c r="B26" s="14"/>
      <c r="C26" s="15"/>
      <c r="D26" s="11">
        <f>SUM(D9:D25)</f>
        <v>84</v>
      </c>
      <c r="E26" s="17">
        <f>IFERROR(D26/$H26,0)</f>
        <v>0.46153846153846156</v>
      </c>
      <c r="F26" s="11">
        <f>SUM(F9:F25)</f>
        <v>98</v>
      </c>
      <c r="G26" s="17">
        <f>IFERROR(F26/$H26,0)</f>
        <v>0.53846153846153844</v>
      </c>
      <c r="H26" s="11">
        <f>SUM(H9:H25)</f>
        <v>182</v>
      </c>
      <c r="I26" s="17">
        <f>IFERROR(H26/$H26,0)</f>
        <v>1</v>
      </c>
      <c r="J26" s="11">
        <f>SUM(J9:J25)</f>
        <v>86</v>
      </c>
      <c r="K26" s="17">
        <f>IFERROR(J26/$N26,0)</f>
        <v>0.39449541284403672</v>
      </c>
      <c r="L26" s="11">
        <f>SUM(L9:L25)</f>
        <v>132</v>
      </c>
      <c r="M26" s="17">
        <f>IFERROR(L26/$N26,0)</f>
        <v>0.60550458715596334</v>
      </c>
      <c r="N26" s="11">
        <f>SUM(N9:N25)</f>
        <v>218</v>
      </c>
      <c r="O26" s="17">
        <f>IFERROR(N26/$N26,0)</f>
        <v>1</v>
      </c>
    </row>
  </sheetData>
  <mergeCells count="15">
    <mergeCell ref="A26:C26"/>
    <mergeCell ref="N7:O7"/>
    <mergeCell ref="C6:C8"/>
    <mergeCell ref="B6:B8"/>
    <mergeCell ref="A6:A8"/>
    <mergeCell ref="A3:D3"/>
    <mergeCell ref="A4:D4"/>
    <mergeCell ref="A1:O1"/>
    <mergeCell ref="D6:I6"/>
    <mergeCell ref="J6:O6"/>
    <mergeCell ref="D7:E7"/>
    <mergeCell ref="F7:G7"/>
    <mergeCell ref="H7:I7"/>
    <mergeCell ref="J7:K7"/>
    <mergeCell ref="L7:M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F162C3-D40A-48DD-B679-9FBC54BA124A}">
  <sheetPr codeName="Sheet8"/>
  <dimension ref="A1:O24"/>
  <sheetViews>
    <sheetView workbookViewId="0">
      <selection activeCell="A24" sqref="A24:C24"/>
    </sheetView>
  </sheetViews>
  <sheetFormatPr defaultRowHeight="15" x14ac:dyDescent="0.25"/>
  <cols>
    <col min="1" max="1" width="4.85546875" style="5" customWidth="1"/>
    <col min="2" max="2" width="8.7109375" style="1" customWidth="1"/>
    <col min="3" max="3" width="16.5703125" bestFit="1" customWidth="1"/>
    <col min="4" max="5" width="10.7109375" customWidth="1"/>
    <col min="6" max="7" width="12.7109375" customWidth="1"/>
    <col min="8" max="11" width="10.7109375" customWidth="1"/>
    <col min="12" max="13" width="12.7109375" customWidth="1"/>
    <col min="14" max="14" width="10.7109375" customWidth="1"/>
    <col min="15" max="16384" width="9.140625" style="4"/>
  </cols>
  <sheetData>
    <row r="1" spans="1:15" ht="24.75" customHeight="1" x14ac:dyDescent="0.25">
      <c r="A1" s="19" t="s">
        <v>175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</row>
    <row r="3" spans="1:15" ht="15" customHeight="1" x14ac:dyDescent="0.25">
      <c r="A3" s="12" t="s">
        <v>176</v>
      </c>
      <c r="B3" s="12"/>
      <c r="C3" s="12"/>
      <c r="D3" s="12"/>
    </row>
    <row r="4" spans="1:15" ht="15" customHeight="1" x14ac:dyDescent="0.25">
      <c r="A4" s="12" t="s">
        <v>225</v>
      </c>
      <c r="B4" s="12"/>
      <c r="C4" s="12"/>
      <c r="D4" s="12"/>
    </row>
    <row r="5" spans="1:15" ht="15" customHeight="1" x14ac:dyDescent="0.25"/>
    <row r="6" spans="1:15" s="5" customFormat="1" ht="15" customHeight="1" x14ac:dyDescent="0.25">
      <c r="A6" s="22" t="s">
        <v>214</v>
      </c>
      <c r="B6" s="22" t="s">
        <v>0</v>
      </c>
      <c r="C6" s="22" t="s">
        <v>1</v>
      </c>
      <c r="D6" s="10" t="s">
        <v>178</v>
      </c>
      <c r="E6" s="10"/>
      <c r="F6" s="10"/>
      <c r="G6" s="10"/>
      <c r="H6" s="10"/>
      <c r="I6" s="10"/>
      <c r="J6" s="10" t="s">
        <v>179</v>
      </c>
      <c r="K6" s="10"/>
      <c r="L6" s="10"/>
      <c r="M6" s="10"/>
      <c r="N6" s="10"/>
      <c r="O6" s="10"/>
    </row>
    <row r="7" spans="1:15" s="5" customFormat="1" ht="15" customHeight="1" x14ac:dyDescent="0.25">
      <c r="A7" s="23"/>
      <c r="B7" s="23"/>
      <c r="C7" s="23"/>
      <c r="D7" s="13" t="s">
        <v>180</v>
      </c>
      <c r="E7" s="15"/>
      <c r="F7" s="13" t="s">
        <v>181</v>
      </c>
      <c r="G7" s="15"/>
      <c r="H7" s="13" t="s">
        <v>182</v>
      </c>
      <c r="I7" s="15"/>
      <c r="J7" s="13" t="s">
        <v>180</v>
      </c>
      <c r="K7" s="15"/>
      <c r="L7" s="13" t="s">
        <v>181</v>
      </c>
      <c r="M7" s="15"/>
      <c r="N7" s="13" t="s">
        <v>182</v>
      </c>
      <c r="O7" s="15"/>
    </row>
    <row r="8" spans="1:15" s="5" customFormat="1" ht="15" customHeight="1" x14ac:dyDescent="0.25">
      <c r="A8" s="24"/>
      <c r="B8" s="24"/>
      <c r="C8" s="24"/>
      <c r="D8" s="16" t="s">
        <v>182</v>
      </c>
      <c r="E8" s="9" t="s">
        <v>215</v>
      </c>
      <c r="F8" s="16" t="s">
        <v>182</v>
      </c>
      <c r="G8" s="9" t="s">
        <v>215</v>
      </c>
      <c r="H8" s="9" t="s">
        <v>216</v>
      </c>
      <c r="I8" s="9" t="s">
        <v>215</v>
      </c>
      <c r="J8" s="16" t="s">
        <v>182</v>
      </c>
      <c r="K8" s="9" t="s">
        <v>215</v>
      </c>
      <c r="L8" s="16" t="s">
        <v>182</v>
      </c>
      <c r="M8" s="9" t="s">
        <v>215</v>
      </c>
      <c r="N8" s="9" t="s">
        <v>216</v>
      </c>
      <c r="O8" s="9" t="s">
        <v>215</v>
      </c>
    </row>
    <row r="9" spans="1:15" x14ac:dyDescent="0.25">
      <c r="A9" s="6">
        <v>1</v>
      </c>
      <c r="B9" s="8" t="s">
        <v>183</v>
      </c>
      <c r="C9" s="2" t="s">
        <v>111</v>
      </c>
      <c r="D9" s="3">
        <v>8</v>
      </c>
      <c r="E9" s="18">
        <f>IFERROR(D9/D$24,0)</f>
        <v>4.9689440993788817E-2</v>
      </c>
      <c r="F9" s="3">
        <v>4</v>
      </c>
      <c r="G9" s="18">
        <f>IFERROR(F9/F$24,0)</f>
        <v>2.1276595744680851E-2</v>
      </c>
      <c r="H9" s="3">
        <f t="shared" ref="H9:H23" si="0">SUM(D9,F9)</f>
        <v>12</v>
      </c>
      <c r="I9" s="18">
        <f>IFERROR(H9/H$24,0)</f>
        <v>3.4383954154727794E-2</v>
      </c>
      <c r="J9" s="3">
        <v>5</v>
      </c>
      <c r="K9" s="18">
        <f>IFERROR(J9/J$24,0)</f>
        <v>0.04</v>
      </c>
      <c r="L9" s="3">
        <v>5</v>
      </c>
      <c r="M9" s="18">
        <f>IFERROR(L9/L$24,0)</f>
        <v>3.5971223021582732E-2</v>
      </c>
      <c r="N9" s="3">
        <f t="shared" ref="N9:N23" si="1">SUM(J9,L9)</f>
        <v>10</v>
      </c>
      <c r="O9" s="18">
        <f>IFERROR(N9/N$24,0)</f>
        <v>3.787878787878788E-2</v>
      </c>
    </row>
    <row r="10" spans="1:15" x14ac:dyDescent="0.25">
      <c r="A10" s="6">
        <v>2</v>
      </c>
      <c r="B10" s="8" t="s">
        <v>184</v>
      </c>
      <c r="C10" s="2" t="s">
        <v>112</v>
      </c>
      <c r="D10" s="3">
        <v>4</v>
      </c>
      <c r="E10" s="18">
        <f t="shared" ref="E10:G23" si="2">IFERROR(D10/D$24,0)</f>
        <v>2.4844720496894408E-2</v>
      </c>
      <c r="F10" s="3">
        <v>5</v>
      </c>
      <c r="G10" s="18">
        <f t="shared" si="2"/>
        <v>2.6595744680851064E-2</v>
      </c>
      <c r="H10" s="3">
        <f t="shared" si="0"/>
        <v>9</v>
      </c>
      <c r="I10" s="18">
        <f t="shared" ref="I10" si="3">IFERROR(H10/H$24,0)</f>
        <v>2.5787965616045846E-2</v>
      </c>
      <c r="J10" s="3">
        <v>1</v>
      </c>
      <c r="K10" s="18">
        <f t="shared" ref="K10" si="4">IFERROR(J10/J$24,0)</f>
        <v>8.0000000000000002E-3</v>
      </c>
      <c r="L10" s="3">
        <v>0</v>
      </c>
      <c r="M10" s="18">
        <f t="shared" ref="M10" si="5">IFERROR(L10/L$24,0)</f>
        <v>0</v>
      </c>
      <c r="N10" s="3">
        <f t="shared" si="1"/>
        <v>1</v>
      </c>
      <c r="O10" s="18">
        <f t="shared" ref="O10" si="6">IFERROR(N10/N$24,0)</f>
        <v>3.787878787878788E-3</v>
      </c>
    </row>
    <row r="11" spans="1:15" x14ac:dyDescent="0.25">
      <c r="A11" s="6">
        <v>3</v>
      </c>
      <c r="B11" s="8" t="s">
        <v>185</v>
      </c>
      <c r="C11" s="2" t="s">
        <v>113</v>
      </c>
      <c r="D11" s="3">
        <v>13</v>
      </c>
      <c r="E11" s="18">
        <f t="shared" si="2"/>
        <v>8.0745341614906832E-2</v>
      </c>
      <c r="F11" s="3">
        <v>9</v>
      </c>
      <c r="G11" s="18">
        <f t="shared" si="2"/>
        <v>4.7872340425531915E-2</v>
      </c>
      <c r="H11" s="3">
        <f t="shared" si="0"/>
        <v>22</v>
      </c>
      <c r="I11" s="18">
        <f t="shared" ref="I11" si="7">IFERROR(H11/H$24,0)</f>
        <v>6.3037249283667621E-2</v>
      </c>
      <c r="J11" s="3">
        <v>14</v>
      </c>
      <c r="K11" s="18">
        <f t="shared" ref="K11" si="8">IFERROR(J11/J$24,0)</f>
        <v>0.112</v>
      </c>
      <c r="L11" s="3">
        <v>12</v>
      </c>
      <c r="M11" s="18">
        <f t="shared" ref="M11" si="9">IFERROR(L11/L$24,0)</f>
        <v>8.6330935251798566E-2</v>
      </c>
      <c r="N11" s="3">
        <f t="shared" si="1"/>
        <v>26</v>
      </c>
      <c r="O11" s="18">
        <f t="shared" ref="O11" si="10">IFERROR(N11/N$24,0)</f>
        <v>9.8484848484848481E-2</v>
      </c>
    </row>
    <row r="12" spans="1:15" x14ac:dyDescent="0.25">
      <c r="A12" s="6">
        <v>4</v>
      </c>
      <c r="B12" s="8" t="s">
        <v>186</v>
      </c>
      <c r="C12" s="2" t="s">
        <v>114</v>
      </c>
      <c r="D12" s="3">
        <v>8</v>
      </c>
      <c r="E12" s="18">
        <f t="shared" si="2"/>
        <v>4.9689440993788817E-2</v>
      </c>
      <c r="F12" s="3">
        <v>9</v>
      </c>
      <c r="G12" s="18">
        <f t="shared" si="2"/>
        <v>4.7872340425531915E-2</v>
      </c>
      <c r="H12" s="3">
        <f t="shared" si="0"/>
        <v>17</v>
      </c>
      <c r="I12" s="18">
        <f t="shared" ref="I12" si="11">IFERROR(H12/H$24,0)</f>
        <v>4.8710601719197708E-2</v>
      </c>
      <c r="J12" s="3">
        <v>6</v>
      </c>
      <c r="K12" s="18">
        <f t="shared" ref="K12" si="12">IFERROR(J12/J$24,0)</f>
        <v>4.8000000000000001E-2</v>
      </c>
      <c r="L12" s="3">
        <v>11</v>
      </c>
      <c r="M12" s="18">
        <f t="shared" ref="M12" si="13">IFERROR(L12/L$24,0)</f>
        <v>7.9136690647482008E-2</v>
      </c>
      <c r="N12" s="3">
        <f t="shared" si="1"/>
        <v>17</v>
      </c>
      <c r="O12" s="18">
        <f t="shared" ref="O12" si="14">IFERROR(N12/N$24,0)</f>
        <v>6.4393939393939392E-2</v>
      </c>
    </row>
    <row r="13" spans="1:15" x14ac:dyDescent="0.25">
      <c r="A13" s="6">
        <v>5</v>
      </c>
      <c r="B13" s="8" t="s">
        <v>187</v>
      </c>
      <c r="C13" s="2" t="s">
        <v>115</v>
      </c>
      <c r="D13" s="3">
        <v>4</v>
      </c>
      <c r="E13" s="18">
        <f t="shared" si="2"/>
        <v>2.4844720496894408E-2</v>
      </c>
      <c r="F13" s="3">
        <v>5</v>
      </c>
      <c r="G13" s="18">
        <f t="shared" si="2"/>
        <v>2.6595744680851064E-2</v>
      </c>
      <c r="H13" s="3">
        <f t="shared" si="0"/>
        <v>9</v>
      </c>
      <c r="I13" s="18">
        <f t="shared" ref="I13" si="15">IFERROR(H13/H$24,0)</f>
        <v>2.5787965616045846E-2</v>
      </c>
      <c r="J13" s="3">
        <v>5</v>
      </c>
      <c r="K13" s="18">
        <f t="shared" ref="K13" si="16">IFERROR(J13/J$24,0)</f>
        <v>0.04</v>
      </c>
      <c r="L13" s="3">
        <v>13</v>
      </c>
      <c r="M13" s="18">
        <f t="shared" ref="M13" si="17">IFERROR(L13/L$24,0)</f>
        <v>9.3525179856115109E-2</v>
      </c>
      <c r="N13" s="3">
        <f t="shared" si="1"/>
        <v>18</v>
      </c>
      <c r="O13" s="18">
        <f t="shared" ref="O13" si="18">IFERROR(N13/N$24,0)</f>
        <v>6.8181818181818177E-2</v>
      </c>
    </row>
    <row r="14" spans="1:15" x14ac:dyDescent="0.25">
      <c r="A14" s="6">
        <v>6</v>
      </c>
      <c r="B14" s="8" t="s">
        <v>188</v>
      </c>
      <c r="C14" s="2" t="s">
        <v>116</v>
      </c>
      <c r="D14" s="3">
        <v>5</v>
      </c>
      <c r="E14" s="18">
        <f t="shared" si="2"/>
        <v>3.1055900621118012E-2</v>
      </c>
      <c r="F14" s="3">
        <v>9</v>
      </c>
      <c r="G14" s="18">
        <f t="shared" si="2"/>
        <v>4.7872340425531915E-2</v>
      </c>
      <c r="H14" s="3">
        <f t="shared" si="0"/>
        <v>14</v>
      </c>
      <c r="I14" s="18">
        <f t="shared" ref="I14" si="19">IFERROR(H14/H$24,0)</f>
        <v>4.0114613180515762E-2</v>
      </c>
      <c r="J14" s="3">
        <v>15</v>
      </c>
      <c r="K14" s="18">
        <f t="shared" ref="K14" si="20">IFERROR(J14/J$24,0)</f>
        <v>0.12</v>
      </c>
      <c r="L14" s="3">
        <v>20</v>
      </c>
      <c r="M14" s="18">
        <f t="shared" ref="M14" si="21">IFERROR(L14/L$24,0)</f>
        <v>0.14388489208633093</v>
      </c>
      <c r="N14" s="3">
        <f t="shared" si="1"/>
        <v>35</v>
      </c>
      <c r="O14" s="18">
        <f t="shared" ref="O14" si="22">IFERROR(N14/N$24,0)</f>
        <v>0.13257575757575757</v>
      </c>
    </row>
    <row r="15" spans="1:15" x14ac:dyDescent="0.25">
      <c r="A15" s="6">
        <v>7</v>
      </c>
      <c r="B15" s="8" t="s">
        <v>189</v>
      </c>
      <c r="C15" s="2" t="s">
        <v>117</v>
      </c>
      <c r="D15" s="3">
        <v>9</v>
      </c>
      <c r="E15" s="18">
        <f t="shared" si="2"/>
        <v>5.5900621118012424E-2</v>
      </c>
      <c r="F15" s="3">
        <v>7</v>
      </c>
      <c r="G15" s="18">
        <f t="shared" si="2"/>
        <v>3.7234042553191488E-2</v>
      </c>
      <c r="H15" s="3">
        <f t="shared" si="0"/>
        <v>16</v>
      </c>
      <c r="I15" s="18">
        <f t="shared" ref="I15" si="23">IFERROR(H15/H$24,0)</f>
        <v>4.5845272206303724E-2</v>
      </c>
      <c r="J15" s="3">
        <v>3</v>
      </c>
      <c r="K15" s="18">
        <f t="shared" ref="K15" si="24">IFERROR(J15/J$24,0)</f>
        <v>2.4E-2</v>
      </c>
      <c r="L15" s="3">
        <v>1</v>
      </c>
      <c r="M15" s="18">
        <f t="shared" ref="M15" si="25">IFERROR(L15/L$24,0)</f>
        <v>7.1942446043165471E-3</v>
      </c>
      <c r="N15" s="3">
        <f t="shared" si="1"/>
        <v>4</v>
      </c>
      <c r="O15" s="18">
        <f t="shared" ref="O15" si="26">IFERROR(N15/N$24,0)</f>
        <v>1.5151515151515152E-2</v>
      </c>
    </row>
    <row r="16" spans="1:15" x14ac:dyDescent="0.25">
      <c r="A16" s="6">
        <v>8</v>
      </c>
      <c r="B16" s="8" t="s">
        <v>190</v>
      </c>
      <c r="C16" s="2" t="s">
        <v>118</v>
      </c>
      <c r="D16" s="3">
        <v>10</v>
      </c>
      <c r="E16" s="18">
        <f t="shared" si="2"/>
        <v>6.2111801242236024E-2</v>
      </c>
      <c r="F16" s="3">
        <v>11</v>
      </c>
      <c r="G16" s="18">
        <f t="shared" si="2"/>
        <v>5.8510638297872342E-2</v>
      </c>
      <c r="H16" s="3">
        <f t="shared" si="0"/>
        <v>21</v>
      </c>
      <c r="I16" s="18">
        <f t="shared" ref="I16" si="27">IFERROR(H16/H$24,0)</f>
        <v>6.0171919770773637E-2</v>
      </c>
      <c r="J16" s="3">
        <v>5</v>
      </c>
      <c r="K16" s="18">
        <f t="shared" ref="K16" si="28">IFERROR(J16/J$24,0)</f>
        <v>0.04</v>
      </c>
      <c r="L16" s="3">
        <v>8</v>
      </c>
      <c r="M16" s="18">
        <f t="shared" ref="M16" si="29">IFERROR(L16/L$24,0)</f>
        <v>5.7553956834532377E-2</v>
      </c>
      <c r="N16" s="3">
        <f t="shared" si="1"/>
        <v>13</v>
      </c>
      <c r="O16" s="18">
        <f t="shared" ref="O16" si="30">IFERROR(N16/N$24,0)</f>
        <v>4.924242424242424E-2</v>
      </c>
    </row>
    <row r="17" spans="1:15" x14ac:dyDescent="0.25">
      <c r="A17" s="6">
        <v>9</v>
      </c>
      <c r="B17" s="8" t="s">
        <v>191</v>
      </c>
      <c r="C17" s="2" t="s">
        <v>58</v>
      </c>
      <c r="D17" s="3">
        <v>17</v>
      </c>
      <c r="E17" s="18">
        <f t="shared" si="2"/>
        <v>0.10559006211180125</v>
      </c>
      <c r="F17" s="3">
        <v>21</v>
      </c>
      <c r="G17" s="18">
        <f t="shared" si="2"/>
        <v>0.11170212765957446</v>
      </c>
      <c r="H17" s="3">
        <f t="shared" si="0"/>
        <v>38</v>
      </c>
      <c r="I17" s="18">
        <f t="shared" ref="I17" si="31">IFERROR(H17/H$24,0)</f>
        <v>0.10888252148997135</v>
      </c>
      <c r="J17" s="3">
        <v>9</v>
      </c>
      <c r="K17" s="18">
        <f t="shared" ref="K17" si="32">IFERROR(J17/J$24,0)</f>
        <v>7.1999999999999995E-2</v>
      </c>
      <c r="L17" s="3">
        <v>8</v>
      </c>
      <c r="M17" s="18">
        <f t="shared" ref="M17" si="33">IFERROR(L17/L$24,0)</f>
        <v>5.7553956834532377E-2</v>
      </c>
      <c r="N17" s="3">
        <f t="shared" si="1"/>
        <v>17</v>
      </c>
      <c r="O17" s="18">
        <f t="shared" ref="O17" si="34">IFERROR(N17/N$24,0)</f>
        <v>6.4393939393939392E-2</v>
      </c>
    </row>
    <row r="18" spans="1:15" x14ac:dyDescent="0.25">
      <c r="A18" s="6">
        <v>10</v>
      </c>
      <c r="B18" s="8" t="s">
        <v>192</v>
      </c>
      <c r="C18" s="2" t="s">
        <v>119</v>
      </c>
      <c r="D18" s="3">
        <v>7</v>
      </c>
      <c r="E18" s="18">
        <f t="shared" si="2"/>
        <v>4.3478260869565216E-2</v>
      </c>
      <c r="F18" s="3">
        <v>9</v>
      </c>
      <c r="G18" s="18">
        <f t="shared" si="2"/>
        <v>4.7872340425531915E-2</v>
      </c>
      <c r="H18" s="3">
        <f t="shared" si="0"/>
        <v>16</v>
      </c>
      <c r="I18" s="18">
        <f t="shared" ref="I18" si="35">IFERROR(H18/H$24,0)</f>
        <v>4.5845272206303724E-2</v>
      </c>
      <c r="J18" s="3">
        <v>7</v>
      </c>
      <c r="K18" s="18">
        <f t="shared" ref="K18" si="36">IFERROR(J18/J$24,0)</f>
        <v>5.6000000000000001E-2</v>
      </c>
      <c r="L18" s="3">
        <v>5</v>
      </c>
      <c r="M18" s="18">
        <f t="shared" ref="M18" si="37">IFERROR(L18/L$24,0)</f>
        <v>3.5971223021582732E-2</v>
      </c>
      <c r="N18" s="3">
        <f t="shared" si="1"/>
        <v>12</v>
      </c>
      <c r="O18" s="18">
        <f t="shared" ref="O18" si="38">IFERROR(N18/N$24,0)</f>
        <v>4.5454545454545456E-2</v>
      </c>
    </row>
    <row r="19" spans="1:15" x14ac:dyDescent="0.25">
      <c r="A19" s="6">
        <v>11</v>
      </c>
      <c r="B19" s="8" t="s">
        <v>193</v>
      </c>
      <c r="C19" s="2" t="s">
        <v>63</v>
      </c>
      <c r="D19" s="3">
        <v>4</v>
      </c>
      <c r="E19" s="18">
        <f t="shared" si="2"/>
        <v>2.4844720496894408E-2</v>
      </c>
      <c r="F19" s="3">
        <v>9</v>
      </c>
      <c r="G19" s="18">
        <f t="shared" si="2"/>
        <v>4.7872340425531915E-2</v>
      </c>
      <c r="H19" s="3">
        <f t="shared" si="0"/>
        <v>13</v>
      </c>
      <c r="I19" s="18">
        <f t="shared" ref="I19" si="39">IFERROR(H19/H$24,0)</f>
        <v>3.7249283667621778E-2</v>
      </c>
      <c r="J19" s="3">
        <v>6</v>
      </c>
      <c r="K19" s="18">
        <f t="shared" ref="K19" si="40">IFERROR(J19/J$24,0)</f>
        <v>4.8000000000000001E-2</v>
      </c>
      <c r="L19" s="3">
        <v>6</v>
      </c>
      <c r="M19" s="18">
        <f t="shared" ref="M19" si="41">IFERROR(L19/L$24,0)</f>
        <v>4.3165467625899283E-2</v>
      </c>
      <c r="N19" s="3">
        <f t="shared" si="1"/>
        <v>12</v>
      </c>
      <c r="O19" s="18">
        <f t="shared" ref="O19" si="42">IFERROR(N19/N$24,0)</f>
        <v>4.5454545454545456E-2</v>
      </c>
    </row>
    <row r="20" spans="1:15" x14ac:dyDescent="0.25">
      <c r="A20" s="6">
        <v>12</v>
      </c>
      <c r="B20" s="8" t="s">
        <v>194</v>
      </c>
      <c r="C20" s="2" t="s">
        <v>120</v>
      </c>
      <c r="D20" s="3">
        <v>8</v>
      </c>
      <c r="E20" s="18">
        <f t="shared" si="2"/>
        <v>4.9689440993788817E-2</v>
      </c>
      <c r="F20" s="3">
        <v>10</v>
      </c>
      <c r="G20" s="18">
        <f t="shared" si="2"/>
        <v>5.3191489361702128E-2</v>
      </c>
      <c r="H20" s="3">
        <f t="shared" si="0"/>
        <v>18</v>
      </c>
      <c r="I20" s="18">
        <f t="shared" ref="I20" si="43">IFERROR(H20/H$24,0)</f>
        <v>5.1575931232091692E-2</v>
      </c>
      <c r="J20" s="3">
        <v>6</v>
      </c>
      <c r="K20" s="18">
        <f t="shared" ref="K20" si="44">IFERROR(J20/J$24,0)</f>
        <v>4.8000000000000001E-2</v>
      </c>
      <c r="L20" s="3">
        <v>4</v>
      </c>
      <c r="M20" s="18">
        <f t="shared" ref="M20" si="45">IFERROR(L20/L$24,0)</f>
        <v>2.8776978417266189E-2</v>
      </c>
      <c r="N20" s="3">
        <f t="shared" si="1"/>
        <v>10</v>
      </c>
      <c r="O20" s="18">
        <f t="shared" ref="O20" si="46">IFERROR(N20/N$24,0)</f>
        <v>3.787878787878788E-2</v>
      </c>
    </row>
    <row r="21" spans="1:15" x14ac:dyDescent="0.25">
      <c r="A21" s="6">
        <v>13</v>
      </c>
      <c r="B21" s="8" t="s">
        <v>195</v>
      </c>
      <c r="C21" s="2" t="s">
        <v>121</v>
      </c>
      <c r="D21" s="3">
        <v>13</v>
      </c>
      <c r="E21" s="18">
        <f t="shared" si="2"/>
        <v>8.0745341614906832E-2</v>
      </c>
      <c r="F21" s="3">
        <v>19</v>
      </c>
      <c r="G21" s="18">
        <f t="shared" si="2"/>
        <v>0.10106382978723404</v>
      </c>
      <c r="H21" s="3">
        <f t="shared" si="0"/>
        <v>32</v>
      </c>
      <c r="I21" s="18">
        <f t="shared" ref="I21" si="47">IFERROR(H21/H$24,0)</f>
        <v>9.1690544412607447E-2</v>
      </c>
      <c r="J21" s="3">
        <v>7</v>
      </c>
      <c r="K21" s="18">
        <f t="shared" ref="K21" si="48">IFERROR(J21/J$24,0)</f>
        <v>5.6000000000000001E-2</v>
      </c>
      <c r="L21" s="3">
        <v>9</v>
      </c>
      <c r="M21" s="18">
        <f t="shared" ref="M21" si="49">IFERROR(L21/L$24,0)</f>
        <v>6.4748201438848921E-2</v>
      </c>
      <c r="N21" s="3">
        <f t="shared" si="1"/>
        <v>16</v>
      </c>
      <c r="O21" s="18">
        <f t="shared" ref="O21" si="50">IFERROR(N21/N$24,0)</f>
        <v>6.0606060606060608E-2</v>
      </c>
    </row>
    <row r="22" spans="1:15" x14ac:dyDescent="0.25">
      <c r="A22" s="6">
        <v>14</v>
      </c>
      <c r="B22" s="8" t="s">
        <v>210</v>
      </c>
      <c r="C22" s="2" t="s">
        <v>122</v>
      </c>
      <c r="D22" s="3">
        <v>42</v>
      </c>
      <c r="E22" s="18">
        <f t="shared" si="2"/>
        <v>0.2608695652173913</v>
      </c>
      <c r="F22" s="3">
        <v>47</v>
      </c>
      <c r="G22" s="18">
        <f t="shared" si="2"/>
        <v>0.25</v>
      </c>
      <c r="H22" s="3">
        <f t="shared" si="0"/>
        <v>89</v>
      </c>
      <c r="I22" s="18">
        <f t="shared" ref="I22" si="51">IFERROR(H22/H$24,0)</f>
        <v>0.25501432664756446</v>
      </c>
      <c r="J22" s="3">
        <v>27</v>
      </c>
      <c r="K22" s="18">
        <f t="shared" ref="K22" si="52">IFERROR(J22/J$24,0)</f>
        <v>0.216</v>
      </c>
      <c r="L22" s="3">
        <v>27</v>
      </c>
      <c r="M22" s="18">
        <f t="shared" ref="M22" si="53">IFERROR(L22/L$24,0)</f>
        <v>0.19424460431654678</v>
      </c>
      <c r="N22" s="3">
        <f t="shared" si="1"/>
        <v>54</v>
      </c>
      <c r="O22" s="18">
        <f t="shared" ref="O22" si="54">IFERROR(N22/N$24,0)</f>
        <v>0.20454545454545456</v>
      </c>
    </row>
    <row r="23" spans="1:15" x14ac:dyDescent="0.25">
      <c r="A23" s="6">
        <v>15</v>
      </c>
      <c r="B23" s="8" t="s">
        <v>211</v>
      </c>
      <c r="C23" s="2" t="s">
        <v>123</v>
      </c>
      <c r="D23" s="3">
        <v>9</v>
      </c>
      <c r="E23" s="18">
        <f t="shared" si="2"/>
        <v>5.5900621118012424E-2</v>
      </c>
      <c r="F23" s="3">
        <v>14</v>
      </c>
      <c r="G23" s="18">
        <f t="shared" si="2"/>
        <v>7.4468085106382975E-2</v>
      </c>
      <c r="H23" s="3">
        <f t="shared" si="0"/>
        <v>23</v>
      </c>
      <c r="I23" s="18">
        <f t="shared" ref="I23" si="55">IFERROR(H23/H$24,0)</f>
        <v>6.5902578796561598E-2</v>
      </c>
      <c r="J23" s="3">
        <v>9</v>
      </c>
      <c r="K23" s="18">
        <f t="shared" ref="K23" si="56">IFERROR(J23/J$24,0)</f>
        <v>7.1999999999999995E-2</v>
      </c>
      <c r="L23" s="3">
        <v>10</v>
      </c>
      <c r="M23" s="18">
        <f t="shared" ref="M23" si="57">IFERROR(L23/L$24,0)</f>
        <v>7.1942446043165464E-2</v>
      </c>
      <c r="N23" s="3">
        <f t="shared" si="1"/>
        <v>19</v>
      </c>
      <c r="O23" s="18">
        <f t="shared" ref="O23" si="58">IFERROR(N23/N$24,0)</f>
        <v>7.1969696969696975E-2</v>
      </c>
    </row>
    <row r="24" spans="1:15" x14ac:dyDescent="0.25">
      <c r="A24" s="13" t="s">
        <v>217</v>
      </c>
      <c r="B24" s="14"/>
      <c r="C24" s="15"/>
      <c r="D24" s="11">
        <f>SUM(D9:D23)</f>
        <v>161</v>
      </c>
      <c r="E24" s="17">
        <f>IFERROR(D24/$H24,0)</f>
        <v>0.46131805157593125</v>
      </c>
      <c r="F24" s="11">
        <f>SUM(F9:F23)</f>
        <v>188</v>
      </c>
      <c r="G24" s="17">
        <f>IFERROR(F24/$H24,0)</f>
        <v>0.5386819484240688</v>
      </c>
      <c r="H24" s="11">
        <f>SUM(H9:H23)</f>
        <v>349</v>
      </c>
      <c r="I24" s="17">
        <f>IFERROR(H24/$H24,0)</f>
        <v>1</v>
      </c>
      <c r="J24" s="11">
        <f>SUM(J9:J23)</f>
        <v>125</v>
      </c>
      <c r="K24" s="17">
        <f>IFERROR(J24/$N24,0)</f>
        <v>0.47348484848484851</v>
      </c>
      <c r="L24" s="11">
        <f>SUM(L9:L23)</f>
        <v>139</v>
      </c>
      <c r="M24" s="17">
        <f>IFERROR(L24/$N24,0)</f>
        <v>0.52651515151515149</v>
      </c>
      <c r="N24" s="11">
        <f>SUM(N9:N23)</f>
        <v>264</v>
      </c>
      <c r="O24" s="17">
        <f>IFERROR(N24/$N24,0)</f>
        <v>1</v>
      </c>
    </row>
  </sheetData>
  <mergeCells count="15">
    <mergeCell ref="A24:C24"/>
    <mergeCell ref="N7:O7"/>
    <mergeCell ref="C6:C8"/>
    <mergeCell ref="B6:B8"/>
    <mergeCell ref="A6:A8"/>
    <mergeCell ref="A3:D3"/>
    <mergeCell ref="A4:D4"/>
    <mergeCell ref="A1:O1"/>
    <mergeCell ref="D6:I6"/>
    <mergeCell ref="J6:O6"/>
    <mergeCell ref="D7:E7"/>
    <mergeCell ref="F7:G7"/>
    <mergeCell ref="H7:I7"/>
    <mergeCell ref="J7:K7"/>
    <mergeCell ref="L7:M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KAB. SUKOHARJO</vt:lpstr>
      <vt:lpstr>WERU</vt:lpstr>
      <vt:lpstr>BULU</vt:lpstr>
      <vt:lpstr>TAWANGSARI</vt:lpstr>
      <vt:lpstr>SUKOHARJO</vt:lpstr>
      <vt:lpstr>NGUTER</vt:lpstr>
      <vt:lpstr>BENDOSARI</vt:lpstr>
      <vt:lpstr>POLOKARTO</vt:lpstr>
      <vt:lpstr>MOJOLABAN</vt:lpstr>
      <vt:lpstr>GROGOL</vt:lpstr>
      <vt:lpstr>BAKI</vt:lpstr>
      <vt:lpstr>GATAK</vt:lpstr>
      <vt:lpstr>KARTASURA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u_satya</dc:creator>
  <cp:lastModifiedBy>Muchlas Santoso</cp:lastModifiedBy>
  <dcterms:created xsi:type="dcterms:W3CDTF">2025-07-28T08:26:20Z</dcterms:created>
  <dcterms:modified xsi:type="dcterms:W3CDTF">2026-01-30T04:37:49Z</dcterms:modified>
</cp:coreProperties>
</file>