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J:\Data DKB 2023\SEM 1\Olahant\"/>
    </mc:Choice>
  </mc:AlternateContent>
  <xr:revisionPtr revIDLastSave="0" documentId="13_ncr:1_{82E79688-9729-44DD-9BED-4EC43CF6D83A}" xr6:coauthVersionLast="47" xr6:coauthVersionMax="47" xr10:uidLastSave="{00000000-0000-0000-0000-000000000000}"/>
  <bookViews>
    <workbookView xWindow="-120" yWindow="-120" windowWidth="24240" windowHeight="13020" tabRatio="876" xr2:uid="{00000000-000D-0000-FFFF-FFFF00000000}"/>
  </bookViews>
  <sheets>
    <sheet name="KAB. SUKOHARJO" sheetId="4" r:id="rId1"/>
    <sheet name="WERU" sheetId="5" r:id="rId2"/>
    <sheet name="BULU" sheetId="6" r:id="rId3"/>
    <sheet name="TAWANGSARI" sheetId="8" r:id="rId4"/>
    <sheet name="SUKOHARJO" sheetId="9" r:id="rId5"/>
    <sheet name="NGUTER" sheetId="10" r:id="rId6"/>
    <sheet name="BENDOSARI" sheetId="11" r:id="rId7"/>
    <sheet name="POLOKARTO" sheetId="12" r:id="rId8"/>
    <sheet name="MOJOLABAN" sheetId="13" r:id="rId9"/>
    <sheet name="GROGOL" sheetId="14" r:id="rId10"/>
    <sheet name="BAKI" sheetId="15" r:id="rId11"/>
    <sheet name="GATAK" sheetId="16" r:id="rId12"/>
    <sheet name="KARTASURA" sheetId="1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1" i="17" l="1"/>
  <c r="AS21" i="17"/>
  <c r="D23" i="14"/>
  <c r="E23" i="14"/>
  <c r="AQ21" i="4"/>
  <c r="L21" i="17" l="1"/>
  <c r="M21" i="17"/>
  <c r="P21" i="17"/>
  <c r="Q21" i="17"/>
  <c r="T21" i="17"/>
  <c r="U21" i="17"/>
  <c r="X21" i="17"/>
  <c r="Y21" i="17"/>
  <c r="AB21" i="17"/>
  <c r="AC21" i="17"/>
  <c r="AF21" i="17"/>
  <c r="AG21" i="17"/>
  <c r="AJ21" i="17"/>
  <c r="AK21" i="17"/>
  <c r="AN21" i="17"/>
  <c r="AO21" i="17"/>
  <c r="I21" i="17"/>
  <c r="H21" i="17"/>
  <c r="E21" i="17"/>
  <c r="D21" i="17"/>
  <c r="AT20" i="17"/>
  <c r="AP20" i="17"/>
  <c r="AL20" i="17"/>
  <c r="AH20" i="17"/>
  <c r="AD20" i="17"/>
  <c r="Z20" i="17"/>
  <c r="V20" i="17"/>
  <c r="R20" i="17"/>
  <c r="N20" i="17"/>
  <c r="J20" i="17"/>
  <c r="F20" i="17"/>
  <c r="AT19" i="17"/>
  <c r="AP19" i="17"/>
  <c r="AL19" i="17"/>
  <c r="AH19" i="17"/>
  <c r="AD19" i="17"/>
  <c r="Z19" i="17"/>
  <c r="V19" i="17"/>
  <c r="R19" i="17"/>
  <c r="N19" i="17"/>
  <c r="J19" i="17"/>
  <c r="F19" i="17"/>
  <c r="AT18" i="17"/>
  <c r="AP18" i="17"/>
  <c r="AL18" i="17"/>
  <c r="AH18" i="17"/>
  <c r="AD18" i="17"/>
  <c r="Z18" i="17"/>
  <c r="V18" i="17"/>
  <c r="R18" i="17"/>
  <c r="N18" i="17"/>
  <c r="J18" i="17"/>
  <c r="F18" i="17"/>
  <c r="AT17" i="17"/>
  <c r="AP17" i="17"/>
  <c r="AL17" i="17"/>
  <c r="AH17" i="17"/>
  <c r="AD17" i="17"/>
  <c r="Z17" i="17"/>
  <c r="V17" i="17"/>
  <c r="R17" i="17"/>
  <c r="N17" i="17"/>
  <c r="J17" i="17"/>
  <c r="F17" i="17"/>
  <c r="AT16" i="17"/>
  <c r="AP16" i="17"/>
  <c r="AL16" i="17"/>
  <c r="AH16" i="17"/>
  <c r="AD16" i="17"/>
  <c r="Z16" i="17"/>
  <c r="V16" i="17"/>
  <c r="R16" i="17"/>
  <c r="N16" i="17"/>
  <c r="J16" i="17"/>
  <c r="F16" i="17"/>
  <c r="AT15" i="17"/>
  <c r="AP15" i="17"/>
  <c r="AL15" i="17"/>
  <c r="AH15" i="17"/>
  <c r="AD15" i="17"/>
  <c r="Z15" i="17"/>
  <c r="V15" i="17"/>
  <c r="R15" i="17"/>
  <c r="N15" i="17"/>
  <c r="J15" i="17"/>
  <c r="F15" i="17"/>
  <c r="AT14" i="17"/>
  <c r="AP14" i="17"/>
  <c r="AL14" i="17"/>
  <c r="AH14" i="17"/>
  <c r="AD14" i="17"/>
  <c r="Z14" i="17"/>
  <c r="V14" i="17"/>
  <c r="R14" i="17"/>
  <c r="N14" i="17"/>
  <c r="J14" i="17"/>
  <c r="F14" i="17"/>
  <c r="AT13" i="17"/>
  <c r="AP13" i="17"/>
  <c r="AL13" i="17"/>
  <c r="AH13" i="17"/>
  <c r="AD13" i="17"/>
  <c r="Z13" i="17"/>
  <c r="V13" i="17"/>
  <c r="R13" i="17"/>
  <c r="N13" i="17"/>
  <c r="J13" i="17"/>
  <c r="F13" i="17"/>
  <c r="AT12" i="17"/>
  <c r="AP12" i="17"/>
  <c r="AL12" i="17"/>
  <c r="AH12" i="17"/>
  <c r="AD12" i="17"/>
  <c r="Z12" i="17"/>
  <c r="V12" i="17"/>
  <c r="R12" i="17"/>
  <c r="N12" i="17"/>
  <c r="J12" i="17"/>
  <c r="F12" i="17"/>
  <c r="AT11" i="17"/>
  <c r="AP11" i="17"/>
  <c r="AL11" i="17"/>
  <c r="AH11" i="17"/>
  <c r="AD11" i="17"/>
  <c r="Z11" i="17"/>
  <c r="V11" i="17"/>
  <c r="R11" i="17"/>
  <c r="N11" i="17"/>
  <c r="J11" i="17"/>
  <c r="F11" i="17"/>
  <c r="AT10" i="17"/>
  <c r="AP10" i="17"/>
  <c r="AL10" i="17"/>
  <c r="AH10" i="17"/>
  <c r="AD10" i="17"/>
  <c r="Z10" i="17"/>
  <c r="V10" i="17"/>
  <c r="R10" i="17"/>
  <c r="N10" i="17"/>
  <c r="J10" i="17"/>
  <c r="F10" i="17"/>
  <c r="AT9" i="17"/>
  <c r="AP9" i="17"/>
  <c r="AL9" i="17"/>
  <c r="AH9" i="17"/>
  <c r="AD9" i="17"/>
  <c r="Z9" i="17"/>
  <c r="V9" i="17"/>
  <c r="R9" i="17"/>
  <c r="N9" i="17"/>
  <c r="J9" i="17"/>
  <c r="F9" i="17"/>
  <c r="L23" i="16"/>
  <c r="M23" i="16"/>
  <c r="P23" i="16"/>
  <c r="Q23" i="16"/>
  <c r="T23" i="16"/>
  <c r="U23" i="16"/>
  <c r="X23" i="16"/>
  <c r="Y23" i="16"/>
  <c r="AB23" i="16"/>
  <c r="AC23" i="16"/>
  <c r="AF23" i="16"/>
  <c r="AG23" i="16"/>
  <c r="AJ23" i="16"/>
  <c r="AK23" i="16"/>
  <c r="AN23" i="16"/>
  <c r="AO23" i="16"/>
  <c r="AR23" i="16"/>
  <c r="AS23" i="16"/>
  <c r="I23" i="16"/>
  <c r="H23" i="16"/>
  <c r="E23" i="16"/>
  <c r="D23" i="16"/>
  <c r="AT22" i="16"/>
  <c r="AP22" i="16"/>
  <c r="AL22" i="16"/>
  <c r="AH22" i="16"/>
  <c r="AD22" i="16"/>
  <c r="Z22" i="16"/>
  <c r="V22" i="16"/>
  <c r="R22" i="16"/>
  <c r="N22" i="16"/>
  <c r="J22" i="16"/>
  <c r="F22" i="16"/>
  <c r="AT21" i="16"/>
  <c r="AP21" i="16"/>
  <c r="AL21" i="16"/>
  <c r="AH21" i="16"/>
  <c r="AD21" i="16"/>
  <c r="Z21" i="16"/>
  <c r="V21" i="16"/>
  <c r="R21" i="16"/>
  <c r="N21" i="16"/>
  <c r="J21" i="16"/>
  <c r="F21" i="16"/>
  <c r="AT20" i="16"/>
  <c r="AP20" i="16"/>
  <c r="AL20" i="16"/>
  <c r="AH20" i="16"/>
  <c r="AD20" i="16"/>
  <c r="Z20" i="16"/>
  <c r="V20" i="16"/>
  <c r="R20" i="16"/>
  <c r="N20" i="16"/>
  <c r="J20" i="16"/>
  <c r="F20" i="16"/>
  <c r="AT19" i="16"/>
  <c r="AP19" i="16"/>
  <c r="AL19" i="16"/>
  <c r="AH19" i="16"/>
  <c r="AD19" i="16"/>
  <c r="Z19" i="16"/>
  <c r="V19" i="16"/>
  <c r="R19" i="16"/>
  <c r="N19" i="16"/>
  <c r="J19" i="16"/>
  <c r="F19" i="16"/>
  <c r="AT18" i="16"/>
  <c r="AP18" i="16"/>
  <c r="AL18" i="16"/>
  <c r="AH18" i="16"/>
  <c r="AD18" i="16"/>
  <c r="Z18" i="16"/>
  <c r="V18" i="16"/>
  <c r="R18" i="16"/>
  <c r="N18" i="16"/>
  <c r="J18" i="16"/>
  <c r="F18" i="16"/>
  <c r="AT17" i="16"/>
  <c r="AP17" i="16"/>
  <c r="AL17" i="16"/>
  <c r="AH17" i="16"/>
  <c r="AD17" i="16"/>
  <c r="Z17" i="16"/>
  <c r="V17" i="16"/>
  <c r="R17" i="16"/>
  <c r="N17" i="16"/>
  <c r="J17" i="16"/>
  <c r="F17" i="16"/>
  <c r="AT16" i="16"/>
  <c r="AP16" i="16"/>
  <c r="AL16" i="16"/>
  <c r="AH16" i="16"/>
  <c r="AD16" i="16"/>
  <c r="Z16" i="16"/>
  <c r="V16" i="16"/>
  <c r="R16" i="16"/>
  <c r="N16" i="16"/>
  <c r="J16" i="16"/>
  <c r="F16" i="16"/>
  <c r="AT15" i="16"/>
  <c r="AP15" i="16"/>
  <c r="AL15" i="16"/>
  <c r="AH15" i="16"/>
  <c r="AD15" i="16"/>
  <c r="Z15" i="16"/>
  <c r="V15" i="16"/>
  <c r="R15" i="16"/>
  <c r="N15" i="16"/>
  <c r="J15" i="16"/>
  <c r="F15" i="16"/>
  <c r="AT14" i="16"/>
  <c r="AP14" i="16"/>
  <c r="AL14" i="16"/>
  <c r="AH14" i="16"/>
  <c r="AD14" i="16"/>
  <c r="Z14" i="16"/>
  <c r="V14" i="16"/>
  <c r="R14" i="16"/>
  <c r="N14" i="16"/>
  <c r="J14" i="16"/>
  <c r="F14" i="16"/>
  <c r="AT13" i="16"/>
  <c r="AP13" i="16"/>
  <c r="AL13" i="16"/>
  <c r="AH13" i="16"/>
  <c r="AD13" i="16"/>
  <c r="Z13" i="16"/>
  <c r="V13" i="16"/>
  <c r="R13" i="16"/>
  <c r="N13" i="16"/>
  <c r="J13" i="16"/>
  <c r="F13" i="16"/>
  <c r="AT12" i="16"/>
  <c r="AP12" i="16"/>
  <c r="AL12" i="16"/>
  <c r="AH12" i="16"/>
  <c r="AD12" i="16"/>
  <c r="Z12" i="16"/>
  <c r="V12" i="16"/>
  <c r="R12" i="16"/>
  <c r="R23" i="16" s="1"/>
  <c r="N12" i="16"/>
  <c r="J12" i="16"/>
  <c r="F12" i="16"/>
  <c r="AT11" i="16"/>
  <c r="AP11" i="16"/>
  <c r="AL11" i="16"/>
  <c r="AH11" i="16"/>
  <c r="AD11" i="16"/>
  <c r="Z11" i="16"/>
  <c r="V11" i="16"/>
  <c r="R11" i="16"/>
  <c r="N11" i="16"/>
  <c r="J11" i="16"/>
  <c r="F11" i="16"/>
  <c r="AT10" i="16"/>
  <c r="AP10" i="16"/>
  <c r="AL10" i="16"/>
  <c r="AH10" i="16"/>
  <c r="AD10" i="16"/>
  <c r="Z10" i="16"/>
  <c r="V10" i="16"/>
  <c r="R10" i="16"/>
  <c r="N10" i="16"/>
  <c r="J10" i="16"/>
  <c r="F10" i="16"/>
  <c r="AT9" i="16"/>
  <c r="AP9" i="16"/>
  <c r="AL9" i="16"/>
  <c r="AH9" i="16"/>
  <c r="AD9" i="16"/>
  <c r="Z9" i="16"/>
  <c r="V9" i="16"/>
  <c r="R9" i="16"/>
  <c r="N9" i="16"/>
  <c r="J9" i="16"/>
  <c r="F9" i="16"/>
  <c r="L23" i="15"/>
  <c r="M23" i="15"/>
  <c r="P23" i="15"/>
  <c r="Q23" i="15"/>
  <c r="T23" i="15"/>
  <c r="U23" i="15"/>
  <c r="X23" i="15"/>
  <c r="Y23" i="15"/>
  <c r="AB23" i="15"/>
  <c r="AC23" i="15"/>
  <c r="AF23" i="15"/>
  <c r="AG23" i="15"/>
  <c r="AJ23" i="15"/>
  <c r="AK23" i="15"/>
  <c r="AN23" i="15"/>
  <c r="AO23" i="15"/>
  <c r="AR23" i="15"/>
  <c r="AS23" i="15"/>
  <c r="I23" i="15"/>
  <c r="H23" i="15"/>
  <c r="E23" i="15"/>
  <c r="D23" i="15"/>
  <c r="AT22" i="15"/>
  <c r="AP22" i="15"/>
  <c r="AL22" i="15"/>
  <c r="AH22" i="15"/>
  <c r="AD22" i="15"/>
  <c r="Z22" i="15"/>
  <c r="V22" i="15"/>
  <c r="R22" i="15"/>
  <c r="N22" i="15"/>
  <c r="J22" i="15"/>
  <c r="F22" i="15"/>
  <c r="AT21" i="15"/>
  <c r="AP21" i="15"/>
  <c r="AL21" i="15"/>
  <c r="AH21" i="15"/>
  <c r="AD21" i="15"/>
  <c r="Z21" i="15"/>
  <c r="V21" i="15"/>
  <c r="R21" i="15"/>
  <c r="N21" i="15"/>
  <c r="J21" i="15"/>
  <c r="F21" i="15"/>
  <c r="AT20" i="15"/>
  <c r="AP20" i="15"/>
  <c r="AL20" i="15"/>
  <c r="AH20" i="15"/>
  <c r="AD20" i="15"/>
  <c r="Z20" i="15"/>
  <c r="V20" i="15"/>
  <c r="R20" i="15"/>
  <c r="N20" i="15"/>
  <c r="J20" i="15"/>
  <c r="F20" i="15"/>
  <c r="AT19" i="15"/>
  <c r="AP19" i="15"/>
  <c r="AL19" i="15"/>
  <c r="AH19" i="15"/>
  <c r="AD19" i="15"/>
  <c r="Z19" i="15"/>
  <c r="V19" i="15"/>
  <c r="R19" i="15"/>
  <c r="N19" i="15"/>
  <c r="J19" i="15"/>
  <c r="F19" i="15"/>
  <c r="AT18" i="15"/>
  <c r="AP18" i="15"/>
  <c r="AL18" i="15"/>
  <c r="AH18" i="15"/>
  <c r="AD18" i="15"/>
  <c r="Z18" i="15"/>
  <c r="V18" i="15"/>
  <c r="R18" i="15"/>
  <c r="N18" i="15"/>
  <c r="J18" i="15"/>
  <c r="F18" i="15"/>
  <c r="AT17" i="15"/>
  <c r="AP17" i="15"/>
  <c r="AL17" i="15"/>
  <c r="AH17" i="15"/>
  <c r="AD17" i="15"/>
  <c r="Z17" i="15"/>
  <c r="V17" i="15"/>
  <c r="R17" i="15"/>
  <c r="N17" i="15"/>
  <c r="J17" i="15"/>
  <c r="F17" i="15"/>
  <c r="AT16" i="15"/>
  <c r="AP16" i="15"/>
  <c r="AL16" i="15"/>
  <c r="AH16" i="15"/>
  <c r="AD16" i="15"/>
  <c r="Z16" i="15"/>
  <c r="V16" i="15"/>
  <c r="R16" i="15"/>
  <c r="N16" i="15"/>
  <c r="J16" i="15"/>
  <c r="F16" i="15"/>
  <c r="AT15" i="15"/>
  <c r="AP15" i="15"/>
  <c r="AL15" i="15"/>
  <c r="AH15" i="15"/>
  <c r="AD15" i="15"/>
  <c r="Z15" i="15"/>
  <c r="V15" i="15"/>
  <c r="R15" i="15"/>
  <c r="N15" i="15"/>
  <c r="J15" i="15"/>
  <c r="F15" i="15"/>
  <c r="AT14" i="15"/>
  <c r="AP14" i="15"/>
  <c r="AL14" i="15"/>
  <c r="AH14" i="15"/>
  <c r="AD14" i="15"/>
  <c r="Z14" i="15"/>
  <c r="V14" i="15"/>
  <c r="R14" i="15"/>
  <c r="N14" i="15"/>
  <c r="J14" i="15"/>
  <c r="F14" i="15"/>
  <c r="AT13" i="15"/>
  <c r="AP13" i="15"/>
  <c r="AL13" i="15"/>
  <c r="AH13" i="15"/>
  <c r="AD13" i="15"/>
  <c r="Z13" i="15"/>
  <c r="V13" i="15"/>
  <c r="R13" i="15"/>
  <c r="N13" i="15"/>
  <c r="J13" i="15"/>
  <c r="F13" i="15"/>
  <c r="AT12" i="15"/>
  <c r="AP12" i="15"/>
  <c r="AL12" i="15"/>
  <c r="AH12" i="15"/>
  <c r="AD12" i="15"/>
  <c r="Z12" i="15"/>
  <c r="V12" i="15"/>
  <c r="R12" i="15"/>
  <c r="N12" i="15"/>
  <c r="J12" i="15"/>
  <c r="F12" i="15"/>
  <c r="AT11" i="15"/>
  <c r="AP11" i="15"/>
  <c r="AL11" i="15"/>
  <c r="AH11" i="15"/>
  <c r="AD11" i="15"/>
  <c r="Z11" i="15"/>
  <c r="V11" i="15"/>
  <c r="R11" i="15"/>
  <c r="N11" i="15"/>
  <c r="J11" i="15"/>
  <c r="F11" i="15"/>
  <c r="AT10" i="15"/>
  <c r="AP10" i="15"/>
  <c r="AL10" i="15"/>
  <c r="AH10" i="15"/>
  <c r="AD10" i="15"/>
  <c r="Z10" i="15"/>
  <c r="V10" i="15"/>
  <c r="R10" i="15"/>
  <c r="N10" i="15"/>
  <c r="J10" i="15"/>
  <c r="F10" i="15"/>
  <c r="AT9" i="15"/>
  <c r="AP9" i="15"/>
  <c r="AL9" i="15"/>
  <c r="AH9" i="15"/>
  <c r="AD9" i="15"/>
  <c r="Z9" i="15"/>
  <c r="V9" i="15"/>
  <c r="V23" i="15" s="1"/>
  <c r="R9" i="15"/>
  <c r="N9" i="15"/>
  <c r="J9" i="15"/>
  <c r="F9" i="15"/>
  <c r="L23" i="14"/>
  <c r="M23" i="14"/>
  <c r="P23" i="14"/>
  <c r="Q23" i="14"/>
  <c r="T23" i="14"/>
  <c r="U23" i="14"/>
  <c r="X23" i="14"/>
  <c r="Y23" i="14"/>
  <c r="AB23" i="14"/>
  <c r="AC23" i="14"/>
  <c r="AF23" i="14"/>
  <c r="AG23" i="14"/>
  <c r="AJ23" i="14"/>
  <c r="AK23" i="14"/>
  <c r="AN23" i="14"/>
  <c r="AO23" i="14"/>
  <c r="AR23" i="14"/>
  <c r="AS23" i="14"/>
  <c r="I23" i="14"/>
  <c r="H23" i="14"/>
  <c r="AT22" i="14"/>
  <c r="AP22" i="14"/>
  <c r="AL22" i="14"/>
  <c r="AH22" i="14"/>
  <c r="AD22" i="14"/>
  <c r="Z22" i="14"/>
  <c r="V22" i="14"/>
  <c r="R22" i="14"/>
  <c r="N22" i="14"/>
  <c r="J22" i="14"/>
  <c r="F22" i="14"/>
  <c r="AT21" i="14"/>
  <c r="AP21" i="14"/>
  <c r="AL21" i="14"/>
  <c r="AH21" i="14"/>
  <c r="AD21" i="14"/>
  <c r="Z21" i="14"/>
  <c r="V21" i="14"/>
  <c r="R21" i="14"/>
  <c r="N21" i="14"/>
  <c r="J21" i="14"/>
  <c r="F21" i="14"/>
  <c r="AT20" i="14"/>
  <c r="AP20" i="14"/>
  <c r="AL20" i="14"/>
  <c r="AH20" i="14"/>
  <c r="AD20" i="14"/>
  <c r="Z20" i="14"/>
  <c r="V20" i="14"/>
  <c r="R20" i="14"/>
  <c r="N20" i="14"/>
  <c r="J20" i="14"/>
  <c r="F20" i="14"/>
  <c r="AT19" i="14"/>
  <c r="AP19" i="14"/>
  <c r="AL19" i="14"/>
  <c r="AH19" i="14"/>
  <c r="AD19" i="14"/>
  <c r="Z19" i="14"/>
  <c r="V19" i="14"/>
  <c r="R19" i="14"/>
  <c r="N19" i="14"/>
  <c r="J19" i="14"/>
  <c r="F19" i="14"/>
  <c r="AT18" i="14"/>
  <c r="AP18" i="14"/>
  <c r="AL18" i="14"/>
  <c r="AH18" i="14"/>
  <c r="AD18" i="14"/>
  <c r="Z18" i="14"/>
  <c r="V18" i="14"/>
  <c r="R18" i="14"/>
  <c r="N18" i="14"/>
  <c r="J18" i="14"/>
  <c r="F18" i="14"/>
  <c r="AT17" i="14"/>
  <c r="AP17" i="14"/>
  <c r="AL17" i="14"/>
  <c r="AH17" i="14"/>
  <c r="AD17" i="14"/>
  <c r="Z17" i="14"/>
  <c r="V17" i="14"/>
  <c r="R17" i="14"/>
  <c r="N17" i="14"/>
  <c r="J17" i="14"/>
  <c r="F17" i="14"/>
  <c r="AT16" i="14"/>
  <c r="AP16" i="14"/>
  <c r="AL16" i="14"/>
  <c r="AH16" i="14"/>
  <c r="AD16" i="14"/>
  <c r="Z16" i="14"/>
  <c r="V16" i="14"/>
  <c r="R16" i="14"/>
  <c r="N16" i="14"/>
  <c r="J16" i="14"/>
  <c r="F16" i="14"/>
  <c r="AT15" i="14"/>
  <c r="AP15" i="14"/>
  <c r="AL15" i="14"/>
  <c r="AH15" i="14"/>
  <c r="AD15" i="14"/>
  <c r="Z15" i="14"/>
  <c r="V15" i="14"/>
  <c r="R15" i="14"/>
  <c r="N15" i="14"/>
  <c r="J15" i="14"/>
  <c r="F15" i="14"/>
  <c r="AT14" i="14"/>
  <c r="AP14" i="14"/>
  <c r="AL14" i="14"/>
  <c r="AH14" i="14"/>
  <c r="AD14" i="14"/>
  <c r="Z14" i="14"/>
  <c r="V14" i="14"/>
  <c r="R14" i="14"/>
  <c r="N14" i="14"/>
  <c r="J14" i="14"/>
  <c r="F14" i="14"/>
  <c r="AT13" i="14"/>
  <c r="AP13" i="14"/>
  <c r="AL13" i="14"/>
  <c r="AH13" i="14"/>
  <c r="AD13" i="14"/>
  <c r="Z13" i="14"/>
  <c r="V13" i="14"/>
  <c r="R13" i="14"/>
  <c r="N13" i="14"/>
  <c r="J13" i="14"/>
  <c r="F13" i="14"/>
  <c r="AT12" i="14"/>
  <c r="AP12" i="14"/>
  <c r="AL12" i="14"/>
  <c r="AH12" i="14"/>
  <c r="AD12" i="14"/>
  <c r="Z12" i="14"/>
  <c r="V12" i="14"/>
  <c r="R12" i="14"/>
  <c r="N12" i="14"/>
  <c r="J12" i="14"/>
  <c r="F12" i="14"/>
  <c r="AT11" i="14"/>
  <c r="AP11" i="14"/>
  <c r="AL11" i="14"/>
  <c r="AH11" i="14"/>
  <c r="AD11" i="14"/>
  <c r="Z11" i="14"/>
  <c r="V11" i="14"/>
  <c r="R11" i="14"/>
  <c r="N11" i="14"/>
  <c r="J11" i="14"/>
  <c r="F11" i="14"/>
  <c r="AT10" i="14"/>
  <c r="AP10" i="14"/>
  <c r="AL10" i="14"/>
  <c r="AH10" i="14"/>
  <c r="AD10" i="14"/>
  <c r="Z10" i="14"/>
  <c r="V10" i="14"/>
  <c r="R10" i="14"/>
  <c r="N10" i="14"/>
  <c r="J10" i="14"/>
  <c r="F10" i="14"/>
  <c r="AT9" i="14"/>
  <c r="AP9" i="14"/>
  <c r="AL9" i="14"/>
  <c r="AH9" i="14"/>
  <c r="AD9" i="14"/>
  <c r="Z9" i="14"/>
  <c r="V9" i="14"/>
  <c r="R9" i="14"/>
  <c r="N9" i="14"/>
  <c r="J9" i="14"/>
  <c r="F9" i="14"/>
  <c r="L24" i="13"/>
  <c r="M24" i="13"/>
  <c r="P24" i="13"/>
  <c r="Q24" i="13"/>
  <c r="T24" i="13"/>
  <c r="U24" i="13"/>
  <c r="X24" i="13"/>
  <c r="Y24" i="13"/>
  <c r="AB24" i="13"/>
  <c r="AC24" i="13"/>
  <c r="AF24" i="13"/>
  <c r="AG24" i="13"/>
  <c r="AJ24" i="13"/>
  <c r="AK24" i="13"/>
  <c r="AN24" i="13"/>
  <c r="AO24" i="13"/>
  <c r="AR24" i="13"/>
  <c r="AS24" i="13"/>
  <c r="I24" i="13"/>
  <c r="H24" i="13"/>
  <c r="E24" i="13"/>
  <c r="D24" i="13"/>
  <c r="AT23" i="13"/>
  <c r="AP23" i="13"/>
  <c r="AL23" i="13"/>
  <c r="AH23" i="13"/>
  <c r="AD23" i="13"/>
  <c r="Z23" i="13"/>
  <c r="V23" i="13"/>
  <c r="R23" i="13"/>
  <c r="N23" i="13"/>
  <c r="J23" i="13"/>
  <c r="F23" i="13"/>
  <c r="AT22" i="13"/>
  <c r="AP22" i="13"/>
  <c r="AL22" i="13"/>
  <c r="AH22" i="13"/>
  <c r="AD22" i="13"/>
  <c r="Z22" i="13"/>
  <c r="V22" i="13"/>
  <c r="R22" i="13"/>
  <c r="N22" i="13"/>
  <c r="J22" i="13"/>
  <c r="F22" i="13"/>
  <c r="AT21" i="13"/>
  <c r="AP21" i="13"/>
  <c r="AL21" i="13"/>
  <c r="AH21" i="13"/>
  <c r="AD21" i="13"/>
  <c r="Z21" i="13"/>
  <c r="V21" i="13"/>
  <c r="R21" i="13"/>
  <c r="N21" i="13"/>
  <c r="J21" i="13"/>
  <c r="F21" i="13"/>
  <c r="AT20" i="13"/>
  <c r="AP20" i="13"/>
  <c r="AL20" i="13"/>
  <c r="AH20" i="13"/>
  <c r="AD20" i="13"/>
  <c r="Z20" i="13"/>
  <c r="V20" i="13"/>
  <c r="R20" i="13"/>
  <c r="N20" i="13"/>
  <c r="J20" i="13"/>
  <c r="F20" i="13"/>
  <c r="AT19" i="13"/>
  <c r="AP19" i="13"/>
  <c r="AL19" i="13"/>
  <c r="AH19" i="13"/>
  <c r="AD19" i="13"/>
  <c r="Z19" i="13"/>
  <c r="V19" i="13"/>
  <c r="R19" i="13"/>
  <c r="N19" i="13"/>
  <c r="J19" i="13"/>
  <c r="F19" i="13"/>
  <c r="AT18" i="13"/>
  <c r="AP18" i="13"/>
  <c r="AL18" i="13"/>
  <c r="AH18" i="13"/>
  <c r="AD18" i="13"/>
  <c r="Z18" i="13"/>
  <c r="V18" i="13"/>
  <c r="R18" i="13"/>
  <c r="N18" i="13"/>
  <c r="J18" i="13"/>
  <c r="F18" i="13"/>
  <c r="AT17" i="13"/>
  <c r="AP17" i="13"/>
  <c r="AL17" i="13"/>
  <c r="AH17" i="13"/>
  <c r="AD17" i="13"/>
  <c r="Z17" i="13"/>
  <c r="V17" i="13"/>
  <c r="R17" i="13"/>
  <c r="N17" i="13"/>
  <c r="J17" i="13"/>
  <c r="F17" i="13"/>
  <c r="AT16" i="13"/>
  <c r="AP16" i="13"/>
  <c r="AL16" i="13"/>
  <c r="AH16" i="13"/>
  <c r="AD16" i="13"/>
  <c r="Z16" i="13"/>
  <c r="V16" i="13"/>
  <c r="R16" i="13"/>
  <c r="N16" i="13"/>
  <c r="J16" i="13"/>
  <c r="F16" i="13"/>
  <c r="AT15" i="13"/>
  <c r="AP15" i="13"/>
  <c r="AL15" i="13"/>
  <c r="AH15" i="13"/>
  <c r="AD15" i="13"/>
  <c r="Z15" i="13"/>
  <c r="V15" i="13"/>
  <c r="R15" i="13"/>
  <c r="N15" i="13"/>
  <c r="J15" i="13"/>
  <c r="F15" i="13"/>
  <c r="AT14" i="13"/>
  <c r="AP14" i="13"/>
  <c r="AL14" i="13"/>
  <c r="AH14" i="13"/>
  <c r="AD14" i="13"/>
  <c r="Z14" i="13"/>
  <c r="V14" i="13"/>
  <c r="R14" i="13"/>
  <c r="N14" i="13"/>
  <c r="J14" i="13"/>
  <c r="F14" i="13"/>
  <c r="AT13" i="13"/>
  <c r="AP13" i="13"/>
  <c r="AL13" i="13"/>
  <c r="AH13" i="13"/>
  <c r="AD13" i="13"/>
  <c r="Z13" i="13"/>
  <c r="V13" i="13"/>
  <c r="R13" i="13"/>
  <c r="N13" i="13"/>
  <c r="J13" i="13"/>
  <c r="F13" i="13"/>
  <c r="AT12" i="13"/>
  <c r="AP12" i="13"/>
  <c r="AL12" i="13"/>
  <c r="AH12" i="13"/>
  <c r="AD12" i="13"/>
  <c r="Z12" i="13"/>
  <c r="V12" i="13"/>
  <c r="R12" i="13"/>
  <c r="N12" i="13"/>
  <c r="J12" i="13"/>
  <c r="F12" i="13"/>
  <c r="AT11" i="13"/>
  <c r="AP11" i="13"/>
  <c r="AL11" i="13"/>
  <c r="AH11" i="13"/>
  <c r="AD11" i="13"/>
  <c r="Z11" i="13"/>
  <c r="V11" i="13"/>
  <c r="R11" i="13"/>
  <c r="N11" i="13"/>
  <c r="J11" i="13"/>
  <c r="F11" i="13"/>
  <c r="AT10" i="13"/>
  <c r="AP10" i="13"/>
  <c r="AL10" i="13"/>
  <c r="AH10" i="13"/>
  <c r="AD10" i="13"/>
  <c r="Z10" i="13"/>
  <c r="V10" i="13"/>
  <c r="R10" i="13"/>
  <c r="N10" i="13"/>
  <c r="J10" i="13"/>
  <c r="F10" i="13"/>
  <c r="AT9" i="13"/>
  <c r="AP9" i="13"/>
  <c r="AL9" i="13"/>
  <c r="AH9" i="13"/>
  <c r="AD9" i="13"/>
  <c r="Z9" i="13"/>
  <c r="V9" i="13"/>
  <c r="R9" i="13"/>
  <c r="N9" i="13"/>
  <c r="J9" i="13"/>
  <c r="F9" i="13"/>
  <c r="L26" i="12"/>
  <c r="M26" i="12"/>
  <c r="P26" i="12"/>
  <c r="Q26" i="12"/>
  <c r="T26" i="12"/>
  <c r="U26" i="12"/>
  <c r="X26" i="12"/>
  <c r="Y26" i="12"/>
  <c r="AB26" i="12"/>
  <c r="AC26" i="12"/>
  <c r="AF26" i="12"/>
  <c r="AG26" i="12"/>
  <c r="AJ26" i="12"/>
  <c r="AK26" i="12"/>
  <c r="AN26" i="12"/>
  <c r="AO26" i="12"/>
  <c r="AR26" i="12"/>
  <c r="AS26" i="12"/>
  <c r="F23" i="12"/>
  <c r="J23" i="12"/>
  <c r="N23" i="12"/>
  <c r="R23" i="12"/>
  <c r="V23" i="12"/>
  <c r="Z23" i="12"/>
  <c r="AD23" i="12"/>
  <c r="AH23" i="12"/>
  <c r="AL23" i="12"/>
  <c r="AP23" i="12"/>
  <c r="AT23" i="12"/>
  <c r="I26" i="12"/>
  <c r="H26" i="12"/>
  <c r="E26" i="12"/>
  <c r="D26" i="12"/>
  <c r="AT25" i="12"/>
  <c r="AP25" i="12"/>
  <c r="AL25" i="12"/>
  <c r="AH25" i="12"/>
  <c r="AD25" i="12"/>
  <c r="Z25" i="12"/>
  <c r="V25" i="12"/>
  <c r="R25" i="12"/>
  <c r="N25" i="12"/>
  <c r="J25" i="12"/>
  <c r="F25" i="12"/>
  <c r="AT24" i="12"/>
  <c r="AP24" i="12"/>
  <c r="AL24" i="12"/>
  <c r="AH24" i="12"/>
  <c r="AD24" i="12"/>
  <c r="Z24" i="12"/>
  <c r="V24" i="12"/>
  <c r="R24" i="12"/>
  <c r="N24" i="12"/>
  <c r="J24" i="12"/>
  <c r="F24" i="12"/>
  <c r="AT22" i="12"/>
  <c r="AP22" i="12"/>
  <c r="AL22" i="12"/>
  <c r="AH22" i="12"/>
  <c r="AD22" i="12"/>
  <c r="Z22" i="12"/>
  <c r="V22" i="12"/>
  <c r="R22" i="12"/>
  <c r="N22" i="12"/>
  <c r="J22" i="12"/>
  <c r="F22" i="12"/>
  <c r="AT21" i="12"/>
  <c r="AP21" i="12"/>
  <c r="AL21" i="12"/>
  <c r="AH21" i="12"/>
  <c r="AD21" i="12"/>
  <c r="Z21" i="12"/>
  <c r="V21" i="12"/>
  <c r="R21" i="12"/>
  <c r="N21" i="12"/>
  <c r="J21" i="12"/>
  <c r="F21" i="12"/>
  <c r="AT20" i="12"/>
  <c r="AP20" i="12"/>
  <c r="AL20" i="12"/>
  <c r="AH20" i="12"/>
  <c r="AD20" i="12"/>
  <c r="Z20" i="12"/>
  <c r="V20" i="12"/>
  <c r="R20" i="12"/>
  <c r="N20" i="12"/>
  <c r="J20" i="12"/>
  <c r="F20" i="12"/>
  <c r="AT19" i="12"/>
  <c r="AP19" i="12"/>
  <c r="AL19" i="12"/>
  <c r="AH19" i="12"/>
  <c r="AD19" i="12"/>
  <c r="Z19" i="12"/>
  <c r="V19" i="12"/>
  <c r="R19" i="12"/>
  <c r="N19" i="12"/>
  <c r="J19" i="12"/>
  <c r="F19" i="12"/>
  <c r="AT18" i="12"/>
  <c r="AP18" i="12"/>
  <c r="AL18" i="12"/>
  <c r="AH18" i="12"/>
  <c r="AD18" i="12"/>
  <c r="Z18" i="12"/>
  <c r="V18" i="12"/>
  <c r="R18" i="12"/>
  <c r="N18" i="12"/>
  <c r="J18" i="12"/>
  <c r="F18" i="12"/>
  <c r="AT17" i="12"/>
  <c r="AP17" i="12"/>
  <c r="AL17" i="12"/>
  <c r="AH17" i="12"/>
  <c r="AD17" i="12"/>
  <c r="Z17" i="12"/>
  <c r="V17" i="12"/>
  <c r="R17" i="12"/>
  <c r="N17" i="12"/>
  <c r="J17" i="12"/>
  <c r="F17" i="12"/>
  <c r="AT16" i="12"/>
  <c r="AP16" i="12"/>
  <c r="AL16" i="12"/>
  <c r="AH16" i="12"/>
  <c r="AD16" i="12"/>
  <c r="Z16" i="12"/>
  <c r="V16" i="12"/>
  <c r="R16" i="12"/>
  <c r="N16" i="12"/>
  <c r="J16" i="12"/>
  <c r="F16" i="12"/>
  <c r="AT15" i="12"/>
  <c r="AP15" i="12"/>
  <c r="AL15" i="12"/>
  <c r="AH15" i="12"/>
  <c r="AD15" i="12"/>
  <c r="Z15" i="12"/>
  <c r="V15" i="12"/>
  <c r="R15" i="12"/>
  <c r="N15" i="12"/>
  <c r="J15" i="12"/>
  <c r="F15" i="12"/>
  <c r="AT14" i="12"/>
  <c r="AP14" i="12"/>
  <c r="AL14" i="12"/>
  <c r="AH14" i="12"/>
  <c r="AD14" i="12"/>
  <c r="Z14" i="12"/>
  <c r="V14" i="12"/>
  <c r="R14" i="12"/>
  <c r="N14" i="12"/>
  <c r="J14" i="12"/>
  <c r="F14" i="12"/>
  <c r="AT13" i="12"/>
  <c r="AP13" i="12"/>
  <c r="AL13" i="12"/>
  <c r="AH13" i="12"/>
  <c r="AD13" i="12"/>
  <c r="Z13" i="12"/>
  <c r="V13" i="12"/>
  <c r="R13" i="12"/>
  <c r="N13" i="12"/>
  <c r="J13" i="12"/>
  <c r="F13" i="12"/>
  <c r="AT12" i="12"/>
  <c r="AP12" i="12"/>
  <c r="AL12" i="12"/>
  <c r="AH12" i="12"/>
  <c r="AD12" i="12"/>
  <c r="Z12" i="12"/>
  <c r="V12" i="12"/>
  <c r="R12" i="12"/>
  <c r="N12" i="12"/>
  <c r="J12" i="12"/>
  <c r="F12" i="12"/>
  <c r="AT11" i="12"/>
  <c r="AP11" i="12"/>
  <c r="AL11" i="12"/>
  <c r="AH11" i="12"/>
  <c r="AD11" i="12"/>
  <c r="Z11" i="12"/>
  <c r="V11" i="12"/>
  <c r="R11" i="12"/>
  <c r="N11" i="12"/>
  <c r="J11" i="12"/>
  <c r="F11" i="12"/>
  <c r="AT10" i="12"/>
  <c r="AP10" i="12"/>
  <c r="AL10" i="12"/>
  <c r="AH10" i="12"/>
  <c r="AD10" i="12"/>
  <c r="Z10" i="12"/>
  <c r="V10" i="12"/>
  <c r="R10" i="12"/>
  <c r="N10" i="12"/>
  <c r="J10" i="12"/>
  <c r="F10" i="12"/>
  <c r="AT9" i="12"/>
  <c r="AP9" i="12"/>
  <c r="AL9" i="12"/>
  <c r="AH9" i="12"/>
  <c r="AD9" i="12"/>
  <c r="Z9" i="12"/>
  <c r="V9" i="12"/>
  <c r="R9" i="12"/>
  <c r="N9" i="12"/>
  <c r="J9" i="12"/>
  <c r="F9" i="12"/>
  <c r="L23" i="11"/>
  <c r="M23" i="11"/>
  <c r="P23" i="11"/>
  <c r="Q23" i="11"/>
  <c r="T23" i="11"/>
  <c r="U23" i="11"/>
  <c r="X23" i="11"/>
  <c r="Y23" i="11"/>
  <c r="AB23" i="11"/>
  <c r="AC23" i="11"/>
  <c r="AF23" i="11"/>
  <c r="AG23" i="11"/>
  <c r="AJ23" i="11"/>
  <c r="AK23" i="11"/>
  <c r="AN23" i="11"/>
  <c r="AO23" i="11"/>
  <c r="AR23" i="11"/>
  <c r="AS23" i="11"/>
  <c r="I23" i="11"/>
  <c r="H23" i="11"/>
  <c r="E23" i="11"/>
  <c r="D23" i="11"/>
  <c r="AT22" i="11"/>
  <c r="AP22" i="11"/>
  <c r="AL22" i="11"/>
  <c r="AH22" i="11"/>
  <c r="AD22" i="11"/>
  <c r="Z22" i="11"/>
  <c r="V22" i="11"/>
  <c r="R22" i="11"/>
  <c r="N22" i="11"/>
  <c r="J22" i="11"/>
  <c r="F22" i="11"/>
  <c r="AT21" i="11"/>
  <c r="AP21" i="11"/>
  <c r="AL21" i="11"/>
  <c r="AH21" i="11"/>
  <c r="AD21" i="11"/>
  <c r="Z21" i="11"/>
  <c r="V21" i="11"/>
  <c r="R21" i="11"/>
  <c r="N21" i="11"/>
  <c r="J21" i="11"/>
  <c r="F21" i="11"/>
  <c r="AT20" i="11"/>
  <c r="AP20" i="11"/>
  <c r="AL20" i="11"/>
  <c r="AH20" i="11"/>
  <c r="AD20" i="11"/>
  <c r="Z20" i="11"/>
  <c r="V20" i="11"/>
  <c r="R20" i="11"/>
  <c r="N20" i="11"/>
  <c r="J20" i="11"/>
  <c r="F20" i="11"/>
  <c r="AT19" i="11"/>
  <c r="AP19" i="11"/>
  <c r="AL19" i="11"/>
  <c r="AH19" i="11"/>
  <c r="AD19" i="11"/>
  <c r="Z19" i="11"/>
  <c r="V19" i="11"/>
  <c r="R19" i="11"/>
  <c r="N19" i="11"/>
  <c r="J19" i="11"/>
  <c r="F19" i="11"/>
  <c r="AT18" i="11"/>
  <c r="AP18" i="11"/>
  <c r="AL18" i="11"/>
  <c r="AH18" i="11"/>
  <c r="AD18" i="11"/>
  <c r="Z18" i="11"/>
  <c r="V18" i="11"/>
  <c r="R18" i="11"/>
  <c r="N18" i="11"/>
  <c r="J18" i="11"/>
  <c r="F18" i="11"/>
  <c r="AT17" i="11"/>
  <c r="AP17" i="11"/>
  <c r="AL17" i="11"/>
  <c r="AH17" i="11"/>
  <c r="AD17" i="11"/>
  <c r="Z17" i="11"/>
  <c r="V17" i="11"/>
  <c r="R17" i="11"/>
  <c r="N17" i="11"/>
  <c r="J17" i="11"/>
  <c r="F17" i="11"/>
  <c r="AT16" i="11"/>
  <c r="AP16" i="11"/>
  <c r="AL16" i="11"/>
  <c r="AH16" i="11"/>
  <c r="AD16" i="11"/>
  <c r="Z16" i="11"/>
  <c r="V16" i="11"/>
  <c r="R16" i="11"/>
  <c r="N16" i="11"/>
  <c r="J16" i="11"/>
  <c r="F16" i="11"/>
  <c r="AT15" i="11"/>
  <c r="AP15" i="11"/>
  <c r="AL15" i="11"/>
  <c r="AH15" i="11"/>
  <c r="AD15" i="11"/>
  <c r="Z15" i="11"/>
  <c r="V15" i="11"/>
  <c r="R15" i="11"/>
  <c r="N15" i="11"/>
  <c r="J15" i="11"/>
  <c r="F15" i="11"/>
  <c r="AT14" i="11"/>
  <c r="AP14" i="11"/>
  <c r="AL14" i="11"/>
  <c r="AH14" i="11"/>
  <c r="AD14" i="11"/>
  <c r="Z14" i="11"/>
  <c r="V14" i="11"/>
  <c r="R14" i="11"/>
  <c r="N14" i="11"/>
  <c r="J14" i="11"/>
  <c r="F14" i="11"/>
  <c r="AT13" i="11"/>
  <c r="AP13" i="11"/>
  <c r="AL13" i="11"/>
  <c r="AH13" i="11"/>
  <c r="AD13" i="11"/>
  <c r="Z13" i="11"/>
  <c r="V13" i="11"/>
  <c r="R13" i="11"/>
  <c r="N13" i="11"/>
  <c r="J13" i="11"/>
  <c r="F13" i="11"/>
  <c r="AT12" i="11"/>
  <c r="AP12" i="11"/>
  <c r="AL12" i="11"/>
  <c r="AH12" i="11"/>
  <c r="AD12" i="11"/>
  <c r="Z12" i="11"/>
  <c r="V12" i="11"/>
  <c r="R12" i="11"/>
  <c r="N12" i="11"/>
  <c r="J12" i="11"/>
  <c r="F12" i="11"/>
  <c r="AT11" i="11"/>
  <c r="AP11" i="11"/>
  <c r="AL11" i="11"/>
  <c r="AH11" i="11"/>
  <c r="AD11" i="11"/>
  <c r="Z11" i="11"/>
  <c r="V11" i="11"/>
  <c r="R11" i="11"/>
  <c r="N11" i="11"/>
  <c r="J11" i="11"/>
  <c r="F11" i="11"/>
  <c r="AT10" i="11"/>
  <c r="AP10" i="11"/>
  <c r="AL10" i="11"/>
  <c r="AH10" i="11"/>
  <c r="AD10" i="11"/>
  <c r="Z10" i="11"/>
  <c r="V10" i="11"/>
  <c r="R10" i="11"/>
  <c r="N10" i="11"/>
  <c r="J10" i="11"/>
  <c r="F10" i="11"/>
  <c r="AT9" i="11"/>
  <c r="AP9" i="11"/>
  <c r="AL9" i="11"/>
  <c r="AH9" i="11"/>
  <c r="AD9" i="11"/>
  <c r="Z9" i="11"/>
  <c r="V9" i="11"/>
  <c r="R9" i="11"/>
  <c r="N9" i="11"/>
  <c r="J9" i="11"/>
  <c r="F9" i="11"/>
  <c r="L25" i="10"/>
  <c r="M25" i="10"/>
  <c r="P25" i="10"/>
  <c r="Q25" i="10"/>
  <c r="T25" i="10"/>
  <c r="U25" i="10"/>
  <c r="X25" i="10"/>
  <c r="Y25" i="10"/>
  <c r="AB25" i="10"/>
  <c r="AC25" i="10"/>
  <c r="AF25" i="10"/>
  <c r="AG25" i="10"/>
  <c r="AJ25" i="10"/>
  <c r="AK25" i="10"/>
  <c r="AN25" i="10"/>
  <c r="AO25" i="10"/>
  <c r="AR25" i="10"/>
  <c r="AS25" i="10"/>
  <c r="F19" i="10"/>
  <c r="J19" i="10"/>
  <c r="N19" i="10"/>
  <c r="R19" i="10"/>
  <c r="V19" i="10"/>
  <c r="Z19" i="10"/>
  <c r="AD19" i="10"/>
  <c r="AH19" i="10"/>
  <c r="AL19" i="10"/>
  <c r="AP19" i="10"/>
  <c r="AT19" i="10"/>
  <c r="F20" i="10"/>
  <c r="J20" i="10"/>
  <c r="N20" i="10"/>
  <c r="R20" i="10"/>
  <c r="V20" i="10"/>
  <c r="Z20" i="10"/>
  <c r="AD20" i="10"/>
  <c r="AH20" i="10"/>
  <c r="AL20" i="10"/>
  <c r="AP20" i="10"/>
  <c r="AT20" i="10"/>
  <c r="I25" i="10"/>
  <c r="H25" i="10"/>
  <c r="E25" i="10"/>
  <c r="D25" i="10"/>
  <c r="AT24" i="10"/>
  <c r="AP24" i="10"/>
  <c r="AL24" i="10"/>
  <c r="AH24" i="10"/>
  <c r="AD24" i="10"/>
  <c r="Z24" i="10"/>
  <c r="V24" i="10"/>
  <c r="R24" i="10"/>
  <c r="N24" i="10"/>
  <c r="J24" i="10"/>
  <c r="F24" i="10"/>
  <c r="AT23" i="10"/>
  <c r="AP23" i="10"/>
  <c r="AL23" i="10"/>
  <c r="AH23" i="10"/>
  <c r="AD23" i="10"/>
  <c r="Z23" i="10"/>
  <c r="V23" i="10"/>
  <c r="R23" i="10"/>
  <c r="N23" i="10"/>
  <c r="J23" i="10"/>
  <c r="F23" i="10"/>
  <c r="AT22" i="10"/>
  <c r="AP22" i="10"/>
  <c r="AL22" i="10"/>
  <c r="AH22" i="10"/>
  <c r="AD22" i="10"/>
  <c r="Z22" i="10"/>
  <c r="V22" i="10"/>
  <c r="R22" i="10"/>
  <c r="N22" i="10"/>
  <c r="J22" i="10"/>
  <c r="F22" i="10"/>
  <c r="AT21" i="10"/>
  <c r="AP21" i="10"/>
  <c r="AL21" i="10"/>
  <c r="AH21" i="10"/>
  <c r="AD21" i="10"/>
  <c r="Z21" i="10"/>
  <c r="V21" i="10"/>
  <c r="R21" i="10"/>
  <c r="N21" i="10"/>
  <c r="J21" i="10"/>
  <c r="F21" i="10"/>
  <c r="AT18" i="10"/>
  <c r="AP18" i="10"/>
  <c r="AL18" i="10"/>
  <c r="AH18" i="10"/>
  <c r="AD18" i="10"/>
  <c r="Z18" i="10"/>
  <c r="V18" i="10"/>
  <c r="R18" i="10"/>
  <c r="N18" i="10"/>
  <c r="J18" i="10"/>
  <c r="F18" i="10"/>
  <c r="AT17" i="10"/>
  <c r="AP17" i="10"/>
  <c r="AL17" i="10"/>
  <c r="AH17" i="10"/>
  <c r="AD17" i="10"/>
  <c r="Z17" i="10"/>
  <c r="V17" i="10"/>
  <c r="R17" i="10"/>
  <c r="N17" i="10"/>
  <c r="J17" i="10"/>
  <c r="F17" i="10"/>
  <c r="AT16" i="10"/>
  <c r="AP16" i="10"/>
  <c r="AL16" i="10"/>
  <c r="AH16" i="10"/>
  <c r="AD16" i="10"/>
  <c r="Z16" i="10"/>
  <c r="V16" i="10"/>
  <c r="R16" i="10"/>
  <c r="N16" i="10"/>
  <c r="J16" i="10"/>
  <c r="F16" i="10"/>
  <c r="AT15" i="10"/>
  <c r="AP15" i="10"/>
  <c r="AL15" i="10"/>
  <c r="AH15" i="10"/>
  <c r="AD15" i="10"/>
  <c r="Z15" i="10"/>
  <c r="V15" i="10"/>
  <c r="R15" i="10"/>
  <c r="N15" i="10"/>
  <c r="J15" i="10"/>
  <c r="F15" i="10"/>
  <c r="AT14" i="10"/>
  <c r="AP14" i="10"/>
  <c r="AL14" i="10"/>
  <c r="AH14" i="10"/>
  <c r="AD14" i="10"/>
  <c r="Z14" i="10"/>
  <c r="V14" i="10"/>
  <c r="R14" i="10"/>
  <c r="N14" i="10"/>
  <c r="J14" i="10"/>
  <c r="F14" i="10"/>
  <c r="AT13" i="10"/>
  <c r="AP13" i="10"/>
  <c r="AL13" i="10"/>
  <c r="AH13" i="10"/>
  <c r="AD13" i="10"/>
  <c r="Z13" i="10"/>
  <c r="V13" i="10"/>
  <c r="R13" i="10"/>
  <c r="N13" i="10"/>
  <c r="J13" i="10"/>
  <c r="F13" i="10"/>
  <c r="AT12" i="10"/>
  <c r="AP12" i="10"/>
  <c r="AL12" i="10"/>
  <c r="AH12" i="10"/>
  <c r="AD12" i="10"/>
  <c r="Z12" i="10"/>
  <c r="V12" i="10"/>
  <c r="R12" i="10"/>
  <c r="N12" i="10"/>
  <c r="J12" i="10"/>
  <c r="F12" i="10"/>
  <c r="AT11" i="10"/>
  <c r="AP11" i="10"/>
  <c r="AL11" i="10"/>
  <c r="AH11" i="10"/>
  <c r="AD11" i="10"/>
  <c r="Z11" i="10"/>
  <c r="V11" i="10"/>
  <c r="R11" i="10"/>
  <c r="N11" i="10"/>
  <c r="J11" i="10"/>
  <c r="F11" i="10"/>
  <c r="AT10" i="10"/>
  <c r="AP10" i="10"/>
  <c r="AL10" i="10"/>
  <c r="AH10" i="10"/>
  <c r="AD10" i="10"/>
  <c r="Z10" i="10"/>
  <c r="V10" i="10"/>
  <c r="R10" i="10"/>
  <c r="N10" i="10"/>
  <c r="J10" i="10"/>
  <c r="F10" i="10"/>
  <c r="AT9" i="10"/>
  <c r="AP9" i="10"/>
  <c r="AL9" i="10"/>
  <c r="AH9" i="10"/>
  <c r="AD9" i="10"/>
  <c r="Z9" i="10"/>
  <c r="V9" i="10"/>
  <c r="R9" i="10"/>
  <c r="N9" i="10"/>
  <c r="J9" i="10"/>
  <c r="F9" i="10"/>
  <c r="L23" i="9"/>
  <c r="M23" i="9"/>
  <c r="P23" i="9"/>
  <c r="Q23" i="9"/>
  <c r="T23" i="9"/>
  <c r="U23" i="9"/>
  <c r="X23" i="9"/>
  <c r="Y23" i="9"/>
  <c r="AB23" i="9"/>
  <c r="AC23" i="9"/>
  <c r="AF23" i="9"/>
  <c r="AG23" i="9"/>
  <c r="AJ23" i="9"/>
  <c r="AK23" i="9"/>
  <c r="AN23" i="9"/>
  <c r="AO23" i="9"/>
  <c r="AR23" i="9"/>
  <c r="AS23" i="9"/>
  <c r="F18" i="9"/>
  <c r="J18" i="9"/>
  <c r="N18" i="9"/>
  <c r="R18" i="9"/>
  <c r="V18" i="9"/>
  <c r="Z18" i="9"/>
  <c r="AD18" i="9"/>
  <c r="AH18" i="9"/>
  <c r="AL18" i="9"/>
  <c r="AP18" i="9"/>
  <c r="AT18" i="9"/>
  <c r="F19" i="9"/>
  <c r="J19" i="9"/>
  <c r="N19" i="9"/>
  <c r="R19" i="9"/>
  <c r="V19" i="9"/>
  <c r="Z19" i="9"/>
  <c r="AD19" i="9"/>
  <c r="AH19" i="9"/>
  <c r="AL19" i="9"/>
  <c r="AP19" i="9"/>
  <c r="AT19" i="9"/>
  <c r="I23" i="9"/>
  <c r="H23" i="9"/>
  <c r="E23" i="9"/>
  <c r="D23" i="9"/>
  <c r="AT22" i="9"/>
  <c r="AP22" i="9"/>
  <c r="AL22" i="9"/>
  <c r="AH22" i="9"/>
  <c r="AD22" i="9"/>
  <c r="Z22" i="9"/>
  <c r="V22" i="9"/>
  <c r="R22" i="9"/>
  <c r="N22" i="9"/>
  <c r="J22" i="9"/>
  <c r="F22" i="9"/>
  <c r="AT21" i="9"/>
  <c r="AP21" i="9"/>
  <c r="AL21" i="9"/>
  <c r="AH21" i="9"/>
  <c r="AD21" i="9"/>
  <c r="Z21" i="9"/>
  <c r="V21" i="9"/>
  <c r="R21" i="9"/>
  <c r="N21" i="9"/>
  <c r="J21" i="9"/>
  <c r="F21" i="9"/>
  <c r="AT20" i="9"/>
  <c r="AP20" i="9"/>
  <c r="AL20" i="9"/>
  <c r="AH20" i="9"/>
  <c r="AD20" i="9"/>
  <c r="Z20" i="9"/>
  <c r="V20" i="9"/>
  <c r="R20" i="9"/>
  <c r="N20" i="9"/>
  <c r="J20" i="9"/>
  <c r="F20" i="9"/>
  <c r="AT17" i="9"/>
  <c r="AP17" i="9"/>
  <c r="AL17" i="9"/>
  <c r="AH17" i="9"/>
  <c r="AD17" i="9"/>
  <c r="Z17" i="9"/>
  <c r="V17" i="9"/>
  <c r="R17" i="9"/>
  <c r="N17" i="9"/>
  <c r="J17" i="9"/>
  <c r="F17" i="9"/>
  <c r="AT16" i="9"/>
  <c r="AP16" i="9"/>
  <c r="AL16" i="9"/>
  <c r="AH16" i="9"/>
  <c r="AD16" i="9"/>
  <c r="Z16" i="9"/>
  <c r="V16" i="9"/>
  <c r="R16" i="9"/>
  <c r="N16" i="9"/>
  <c r="J16" i="9"/>
  <c r="F16" i="9"/>
  <c r="AT15" i="9"/>
  <c r="AP15" i="9"/>
  <c r="AL15" i="9"/>
  <c r="AH15" i="9"/>
  <c r="AD15" i="9"/>
  <c r="Z15" i="9"/>
  <c r="V15" i="9"/>
  <c r="R15" i="9"/>
  <c r="N15" i="9"/>
  <c r="J15" i="9"/>
  <c r="F15" i="9"/>
  <c r="AT14" i="9"/>
  <c r="AP14" i="9"/>
  <c r="AL14" i="9"/>
  <c r="AH14" i="9"/>
  <c r="AD14" i="9"/>
  <c r="Z14" i="9"/>
  <c r="V14" i="9"/>
  <c r="R14" i="9"/>
  <c r="N14" i="9"/>
  <c r="J14" i="9"/>
  <c r="F14" i="9"/>
  <c r="AT13" i="9"/>
  <c r="AP13" i="9"/>
  <c r="AL13" i="9"/>
  <c r="AH13" i="9"/>
  <c r="AD13" i="9"/>
  <c r="Z13" i="9"/>
  <c r="V13" i="9"/>
  <c r="R13" i="9"/>
  <c r="N13" i="9"/>
  <c r="J13" i="9"/>
  <c r="F13" i="9"/>
  <c r="AT12" i="9"/>
  <c r="AP12" i="9"/>
  <c r="AL12" i="9"/>
  <c r="AH12" i="9"/>
  <c r="AD12" i="9"/>
  <c r="Z12" i="9"/>
  <c r="V12" i="9"/>
  <c r="R12" i="9"/>
  <c r="N12" i="9"/>
  <c r="J12" i="9"/>
  <c r="F12" i="9"/>
  <c r="AT11" i="9"/>
  <c r="AP11" i="9"/>
  <c r="AL11" i="9"/>
  <c r="AH11" i="9"/>
  <c r="AD11" i="9"/>
  <c r="Z11" i="9"/>
  <c r="V11" i="9"/>
  <c r="R11" i="9"/>
  <c r="N11" i="9"/>
  <c r="J11" i="9"/>
  <c r="F11" i="9"/>
  <c r="AT10" i="9"/>
  <c r="AP10" i="9"/>
  <c r="AL10" i="9"/>
  <c r="AH10" i="9"/>
  <c r="AD10" i="9"/>
  <c r="Z10" i="9"/>
  <c r="V10" i="9"/>
  <c r="R10" i="9"/>
  <c r="N10" i="9"/>
  <c r="J10" i="9"/>
  <c r="F10" i="9"/>
  <c r="AT9" i="9"/>
  <c r="AP9" i="9"/>
  <c r="AL9" i="9"/>
  <c r="AH9" i="9"/>
  <c r="AD9" i="9"/>
  <c r="Z9" i="9"/>
  <c r="V9" i="9"/>
  <c r="R9" i="9"/>
  <c r="N9" i="9"/>
  <c r="J9" i="9"/>
  <c r="F9" i="9"/>
  <c r="L21" i="8"/>
  <c r="M21" i="8"/>
  <c r="P21" i="8"/>
  <c r="Q21" i="8"/>
  <c r="T21" i="8"/>
  <c r="U21" i="8"/>
  <c r="X21" i="8"/>
  <c r="Y21" i="8"/>
  <c r="AB21" i="8"/>
  <c r="AC21" i="8"/>
  <c r="AF21" i="8"/>
  <c r="AG21" i="8"/>
  <c r="AJ21" i="8"/>
  <c r="AK21" i="8"/>
  <c r="AN21" i="8"/>
  <c r="AO21" i="8"/>
  <c r="AR21" i="8"/>
  <c r="AS21" i="8"/>
  <c r="I21" i="8"/>
  <c r="H21" i="8"/>
  <c r="E21" i="8"/>
  <c r="D21" i="8"/>
  <c r="AT20" i="8"/>
  <c r="AP20" i="8"/>
  <c r="AL20" i="8"/>
  <c r="AH20" i="8"/>
  <c r="AD20" i="8"/>
  <c r="Z20" i="8"/>
  <c r="V20" i="8"/>
  <c r="R20" i="8"/>
  <c r="N20" i="8"/>
  <c r="J20" i="8"/>
  <c r="F20" i="8"/>
  <c r="AT19" i="8"/>
  <c r="AP19" i="8"/>
  <c r="AL19" i="8"/>
  <c r="AH19" i="8"/>
  <c r="AD19" i="8"/>
  <c r="Z19" i="8"/>
  <c r="V19" i="8"/>
  <c r="R19" i="8"/>
  <c r="N19" i="8"/>
  <c r="J19" i="8"/>
  <c r="F19" i="8"/>
  <c r="AT18" i="8"/>
  <c r="AP18" i="8"/>
  <c r="AL18" i="8"/>
  <c r="AH18" i="8"/>
  <c r="AD18" i="8"/>
  <c r="Z18" i="8"/>
  <c r="V18" i="8"/>
  <c r="R18" i="8"/>
  <c r="N18" i="8"/>
  <c r="J18" i="8"/>
  <c r="F18" i="8"/>
  <c r="AT17" i="8"/>
  <c r="AP17" i="8"/>
  <c r="AL17" i="8"/>
  <c r="AH17" i="8"/>
  <c r="AD17" i="8"/>
  <c r="Z17" i="8"/>
  <c r="V17" i="8"/>
  <c r="R17" i="8"/>
  <c r="N17" i="8"/>
  <c r="J17" i="8"/>
  <c r="F17" i="8"/>
  <c r="AT16" i="8"/>
  <c r="AP16" i="8"/>
  <c r="AL16" i="8"/>
  <c r="AH16" i="8"/>
  <c r="AD16" i="8"/>
  <c r="Z16" i="8"/>
  <c r="V16" i="8"/>
  <c r="R16" i="8"/>
  <c r="N16" i="8"/>
  <c r="J16" i="8"/>
  <c r="F16" i="8"/>
  <c r="AT15" i="8"/>
  <c r="AP15" i="8"/>
  <c r="AL15" i="8"/>
  <c r="AH15" i="8"/>
  <c r="AD15" i="8"/>
  <c r="Z15" i="8"/>
  <c r="V15" i="8"/>
  <c r="R15" i="8"/>
  <c r="N15" i="8"/>
  <c r="J15" i="8"/>
  <c r="F15" i="8"/>
  <c r="AT14" i="8"/>
  <c r="AP14" i="8"/>
  <c r="AL14" i="8"/>
  <c r="AH14" i="8"/>
  <c r="AD14" i="8"/>
  <c r="Z14" i="8"/>
  <c r="V14" i="8"/>
  <c r="R14" i="8"/>
  <c r="N14" i="8"/>
  <c r="J14" i="8"/>
  <c r="F14" i="8"/>
  <c r="AT13" i="8"/>
  <c r="AP13" i="8"/>
  <c r="AL13" i="8"/>
  <c r="AH13" i="8"/>
  <c r="AD13" i="8"/>
  <c r="Z13" i="8"/>
  <c r="V13" i="8"/>
  <c r="R13" i="8"/>
  <c r="N13" i="8"/>
  <c r="J13" i="8"/>
  <c r="F13" i="8"/>
  <c r="AT12" i="8"/>
  <c r="AP12" i="8"/>
  <c r="AL12" i="8"/>
  <c r="AH12" i="8"/>
  <c r="AD12" i="8"/>
  <c r="Z12" i="8"/>
  <c r="V12" i="8"/>
  <c r="R12" i="8"/>
  <c r="N12" i="8"/>
  <c r="J12" i="8"/>
  <c r="F12" i="8"/>
  <c r="AT11" i="8"/>
  <c r="AP11" i="8"/>
  <c r="AL11" i="8"/>
  <c r="AH11" i="8"/>
  <c r="AD11" i="8"/>
  <c r="Z11" i="8"/>
  <c r="V11" i="8"/>
  <c r="R11" i="8"/>
  <c r="N11" i="8"/>
  <c r="J11" i="8"/>
  <c r="F11" i="8"/>
  <c r="AT10" i="8"/>
  <c r="AP10" i="8"/>
  <c r="AL10" i="8"/>
  <c r="AH10" i="8"/>
  <c r="AD10" i="8"/>
  <c r="Z10" i="8"/>
  <c r="V10" i="8"/>
  <c r="R10" i="8"/>
  <c r="N10" i="8"/>
  <c r="J10" i="8"/>
  <c r="F10" i="8"/>
  <c r="AT9" i="8"/>
  <c r="AP9" i="8"/>
  <c r="AP21" i="8" s="1"/>
  <c r="AL9" i="8"/>
  <c r="AH9" i="8"/>
  <c r="AD9" i="8"/>
  <c r="Z9" i="8"/>
  <c r="V9" i="8"/>
  <c r="R9" i="8"/>
  <c r="N9" i="8"/>
  <c r="J9" i="8"/>
  <c r="F9" i="8"/>
  <c r="J20" i="5"/>
  <c r="L21" i="6"/>
  <c r="M21" i="6"/>
  <c r="P21" i="6"/>
  <c r="Q21" i="6"/>
  <c r="T21" i="6"/>
  <c r="U21" i="6"/>
  <c r="X21" i="6"/>
  <c r="Y21" i="6"/>
  <c r="AB21" i="6"/>
  <c r="AC21" i="6"/>
  <c r="AF21" i="6"/>
  <c r="AG21" i="6"/>
  <c r="AJ21" i="6"/>
  <c r="AK21" i="6"/>
  <c r="AN21" i="6"/>
  <c r="AO21" i="6"/>
  <c r="AR21" i="6"/>
  <c r="AS21" i="6"/>
  <c r="I21" i="6"/>
  <c r="H21" i="6"/>
  <c r="E21" i="6"/>
  <c r="D21" i="6"/>
  <c r="AT20" i="6"/>
  <c r="AP20" i="6"/>
  <c r="AL20" i="6"/>
  <c r="AH20" i="6"/>
  <c r="AD20" i="6"/>
  <c r="Z20" i="6"/>
  <c r="V20" i="6"/>
  <c r="R20" i="6"/>
  <c r="N20" i="6"/>
  <c r="J20" i="6"/>
  <c r="F20" i="6"/>
  <c r="AT19" i="6"/>
  <c r="AP19" i="6"/>
  <c r="AL19" i="6"/>
  <c r="AH19" i="6"/>
  <c r="AD19" i="6"/>
  <c r="Z19" i="6"/>
  <c r="V19" i="6"/>
  <c r="R19" i="6"/>
  <c r="N19" i="6"/>
  <c r="J19" i="6"/>
  <c r="F19" i="6"/>
  <c r="AT18" i="6"/>
  <c r="AP18" i="6"/>
  <c r="AL18" i="6"/>
  <c r="AH18" i="6"/>
  <c r="AD18" i="6"/>
  <c r="Z18" i="6"/>
  <c r="V18" i="6"/>
  <c r="R18" i="6"/>
  <c r="N18" i="6"/>
  <c r="J18" i="6"/>
  <c r="F18" i="6"/>
  <c r="AT17" i="6"/>
  <c r="AP17" i="6"/>
  <c r="AL17" i="6"/>
  <c r="AH17" i="6"/>
  <c r="AD17" i="6"/>
  <c r="Z17" i="6"/>
  <c r="V17" i="6"/>
  <c r="R17" i="6"/>
  <c r="N17" i="6"/>
  <c r="J17" i="6"/>
  <c r="F17" i="6"/>
  <c r="AT16" i="6"/>
  <c r="AP16" i="6"/>
  <c r="AL16" i="6"/>
  <c r="AH16" i="6"/>
  <c r="AD16" i="6"/>
  <c r="Z16" i="6"/>
  <c r="V16" i="6"/>
  <c r="R16" i="6"/>
  <c r="N16" i="6"/>
  <c r="J16" i="6"/>
  <c r="F16" i="6"/>
  <c r="AT15" i="6"/>
  <c r="AP15" i="6"/>
  <c r="AL15" i="6"/>
  <c r="AH15" i="6"/>
  <c r="AD15" i="6"/>
  <c r="Z15" i="6"/>
  <c r="V15" i="6"/>
  <c r="R15" i="6"/>
  <c r="N15" i="6"/>
  <c r="J15" i="6"/>
  <c r="F15" i="6"/>
  <c r="AT14" i="6"/>
  <c r="AP14" i="6"/>
  <c r="AL14" i="6"/>
  <c r="AH14" i="6"/>
  <c r="AD14" i="6"/>
  <c r="Z14" i="6"/>
  <c r="V14" i="6"/>
  <c r="R14" i="6"/>
  <c r="N14" i="6"/>
  <c r="J14" i="6"/>
  <c r="F14" i="6"/>
  <c r="AT13" i="6"/>
  <c r="AP13" i="6"/>
  <c r="AL13" i="6"/>
  <c r="AH13" i="6"/>
  <c r="AD13" i="6"/>
  <c r="Z13" i="6"/>
  <c r="V13" i="6"/>
  <c r="R13" i="6"/>
  <c r="N13" i="6"/>
  <c r="J13" i="6"/>
  <c r="F13" i="6"/>
  <c r="AT12" i="6"/>
  <c r="AP12" i="6"/>
  <c r="AL12" i="6"/>
  <c r="AH12" i="6"/>
  <c r="AD12" i="6"/>
  <c r="Z12" i="6"/>
  <c r="V12" i="6"/>
  <c r="R12" i="6"/>
  <c r="N12" i="6"/>
  <c r="J12" i="6"/>
  <c r="F12" i="6"/>
  <c r="AT11" i="6"/>
  <c r="AP11" i="6"/>
  <c r="AL11" i="6"/>
  <c r="AH11" i="6"/>
  <c r="AD11" i="6"/>
  <c r="Z11" i="6"/>
  <c r="V11" i="6"/>
  <c r="R11" i="6"/>
  <c r="N11" i="6"/>
  <c r="J11" i="6"/>
  <c r="F11" i="6"/>
  <c r="AT10" i="6"/>
  <c r="AP10" i="6"/>
  <c r="AL10" i="6"/>
  <c r="AH10" i="6"/>
  <c r="AD10" i="6"/>
  <c r="Z10" i="6"/>
  <c r="V10" i="6"/>
  <c r="R10" i="6"/>
  <c r="N10" i="6"/>
  <c r="J10" i="6"/>
  <c r="F10" i="6"/>
  <c r="AT9" i="6"/>
  <c r="AP9" i="6"/>
  <c r="AL9" i="6"/>
  <c r="AH9" i="6"/>
  <c r="AD9" i="6"/>
  <c r="Z9" i="6"/>
  <c r="V9" i="6"/>
  <c r="R9" i="6"/>
  <c r="N9" i="6"/>
  <c r="J9" i="6"/>
  <c r="F9" i="6"/>
  <c r="P22" i="5"/>
  <c r="Q22" i="5"/>
  <c r="T22" i="5"/>
  <c r="U22" i="5"/>
  <c r="X22" i="5"/>
  <c r="Y22" i="5"/>
  <c r="AB22" i="5"/>
  <c r="AC22" i="5"/>
  <c r="AF22" i="5"/>
  <c r="AG22" i="5"/>
  <c r="AJ22" i="5"/>
  <c r="AK22" i="5"/>
  <c r="AN22" i="5"/>
  <c r="AO22" i="5"/>
  <c r="AR22" i="5"/>
  <c r="AS22" i="5"/>
  <c r="L22" i="5"/>
  <c r="M22" i="5"/>
  <c r="AT21" i="17" l="1"/>
  <c r="AP21" i="17"/>
  <c r="AL21" i="17"/>
  <c r="AH21" i="17"/>
  <c r="AD21" i="17"/>
  <c r="Z21" i="17"/>
  <c r="V21" i="17"/>
  <c r="R21" i="17"/>
  <c r="N21" i="17"/>
  <c r="AT23" i="16"/>
  <c r="AP23" i="16"/>
  <c r="AL23" i="16"/>
  <c r="AH23" i="16"/>
  <c r="AI19" i="16" s="1"/>
  <c r="AD23" i="16"/>
  <c r="Z23" i="16"/>
  <c r="V23" i="16"/>
  <c r="N23" i="16"/>
  <c r="AT23" i="15"/>
  <c r="AU20" i="15" s="1"/>
  <c r="AP23" i="15"/>
  <c r="AL23" i="15"/>
  <c r="AH23" i="15"/>
  <c r="AD23" i="15"/>
  <c r="Z23" i="15"/>
  <c r="R23" i="15"/>
  <c r="N23" i="15"/>
  <c r="AT23" i="14"/>
  <c r="AP23" i="14"/>
  <c r="AL23" i="14"/>
  <c r="AH23" i="14"/>
  <c r="AD23" i="14"/>
  <c r="Z23" i="14"/>
  <c r="V23" i="14"/>
  <c r="R23" i="14"/>
  <c r="N23" i="14"/>
  <c r="AT24" i="13"/>
  <c r="AP24" i="13"/>
  <c r="AL24" i="13"/>
  <c r="AM15" i="13" s="1"/>
  <c r="AH24" i="13"/>
  <c r="AD24" i="13"/>
  <c r="Z24" i="13"/>
  <c r="V24" i="13"/>
  <c r="R24" i="13"/>
  <c r="N24" i="13"/>
  <c r="AT26" i="12"/>
  <c r="AP26" i="12"/>
  <c r="AL26" i="12"/>
  <c r="AH26" i="12"/>
  <c r="AD26" i="12"/>
  <c r="Z26" i="12"/>
  <c r="V26" i="12"/>
  <c r="R26" i="12"/>
  <c r="N26" i="12"/>
  <c r="AT25" i="10"/>
  <c r="AP25" i="10"/>
  <c r="AL25" i="10"/>
  <c r="AH25" i="10"/>
  <c r="AD25" i="10"/>
  <c r="Z25" i="10"/>
  <c r="V25" i="10"/>
  <c r="R25" i="10"/>
  <c r="N25" i="10"/>
  <c r="AT23" i="9"/>
  <c r="AP23" i="9"/>
  <c r="AL23" i="9"/>
  <c r="AH23" i="9"/>
  <c r="AD23" i="9"/>
  <c r="Z23" i="9"/>
  <c r="V23" i="9"/>
  <c r="R23" i="9"/>
  <c r="N23" i="9"/>
  <c r="AT21" i="8"/>
  <c r="AL21" i="8"/>
  <c r="AM15" i="8" s="1"/>
  <c r="AH21" i="8"/>
  <c r="AD21" i="8"/>
  <c r="Z21" i="8"/>
  <c r="V21" i="8"/>
  <c r="R21" i="8"/>
  <c r="N21" i="8"/>
  <c r="AP21" i="6"/>
  <c r="AQ17" i="6" s="1"/>
  <c r="AL21" i="6"/>
  <c r="AT21" i="6"/>
  <c r="AH21" i="6"/>
  <c r="AD21" i="6"/>
  <c r="Z21" i="6"/>
  <c r="V21" i="6"/>
  <c r="W14" i="6" s="1"/>
  <c r="R21" i="6"/>
  <c r="N21" i="6"/>
  <c r="O17" i="6" s="1"/>
  <c r="AV10" i="17"/>
  <c r="AU9" i="17"/>
  <c r="AV11" i="17"/>
  <c r="J21" i="17"/>
  <c r="K12" i="17" s="1"/>
  <c r="AV20" i="17"/>
  <c r="AV19" i="17"/>
  <c r="S13" i="17"/>
  <c r="AV18" i="17"/>
  <c r="W16" i="17"/>
  <c r="AV17" i="17"/>
  <c r="S20" i="17"/>
  <c r="AV16" i="17"/>
  <c r="AE19" i="17"/>
  <c r="AV15" i="17"/>
  <c r="AI19" i="17"/>
  <c r="AV14" i="17"/>
  <c r="AM10" i="17"/>
  <c r="AV13" i="17"/>
  <c r="F21" i="17"/>
  <c r="G11" i="17" s="1"/>
  <c r="AQ14" i="17"/>
  <c r="AV12" i="17"/>
  <c r="AM16" i="17"/>
  <c r="AM14" i="17"/>
  <c r="AU13" i="17"/>
  <c r="AU12" i="17"/>
  <c r="AU11" i="17"/>
  <c r="AU10" i="17"/>
  <c r="K14" i="17"/>
  <c r="S17" i="17"/>
  <c r="S14" i="17"/>
  <c r="S11" i="17"/>
  <c r="S10" i="17"/>
  <c r="AU16" i="17"/>
  <c r="AU15" i="17"/>
  <c r="AU20" i="17"/>
  <c r="AI18" i="17"/>
  <c r="AI17" i="17"/>
  <c r="AV9" i="17"/>
  <c r="O20" i="17"/>
  <c r="AE10" i="16"/>
  <c r="AV16" i="16"/>
  <c r="AV15" i="16"/>
  <c r="AV13" i="16"/>
  <c r="AV11" i="16"/>
  <c r="AV10" i="16"/>
  <c r="AV12" i="16"/>
  <c r="J23" i="16"/>
  <c r="K13" i="16" s="1"/>
  <c r="AV17" i="16"/>
  <c r="AV14" i="16"/>
  <c r="F23" i="16"/>
  <c r="G17" i="16" s="1"/>
  <c r="G20" i="16"/>
  <c r="AA13" i="16"/>
  <c r="AA9" i="16"/>
  <c r="AE18" i="16"/>
  <c r="AE20" i="16"/>
  <c r="AE15" i="16"/>
  <c r="AE12" i="16"/>
  <c r="AE13" i="16"/>
  <c r="AV9" i="16"/>
  <c r="AV18" i="16"/>
  <c r="AV19" i="16"/>
  <c r="AV20" i="16"/>
  <c r="AV21" i="16"/>
  <c r="AV22" i="16"/>
  <c r="O18" i="16"/>
  <c r="AA15" i="16"/>
  <c r="AM20" i="16"/>
  <c r="S10" i="16"/>
  <c r="AQ20" i="16"/>
  <c r="AU21" i="16"/>
  <c r="AQ18" i="15"/>
  <c r="AQ13" i="15"/>
  <c r="AQ12" i="15"/>
  <c r="AQ11" i="15"/>
  <c r="AQ10" i="15"/>
  <c r="AQ22" i="15"/>
  <c r="AM16" i="15"/>
  <c r="AM18" i="15"/>
  <c r="AM17" i="15"/>
  <c r="AM22" i="15"/>
  <c r="AM19" i="15"/>
  <c r="AM9" i="15"/>
  <c r="AM21" i="15"/>
  <c r="AM20" i="15"/>
  <c r="AI10" i="15"/>
  <c r="AE19" i="15"/>
  <c r="AE22" i="15"/>
  <c r="AE21" i="15"/>
  <c r="AE20" i="15"/>
  <c r="AE18" i="15"/>
  <c r="AE11" i="15"/>
  <c r="AE10" i="15"/>
  <c r="AE9" i="15"/>
  <c r="AA10" i="15"/>
  <c r="AA11" i="15"/>
  <c r="AA12" i="15"/>
  <c r="AA13" i="15"/>
  <c r="AA14" i="15"/>
  <c r="AA15" i="15"/>
  <c r="AA18" i="15"/>
  <c r="AA22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O16" i="15"/>
  <c r="O17" i="15"/>
  <c r="O18" i="15"/>
  <c r="O19" i="15"/>
  <c r="O20" i="15"/>
  <c r="O21" i="15"/>
  <c r="O22" i="15"/>
  <c r="AV9" i="15"/>
  <c r="AV22" i="15"/>
  <c r="J23" i="15"/>
  <c r="K20" i="15" s="1"/>
  <c r="F23" i="15"/>
  <c r="G12" i="15" s="1"/>
  <c r="AI20" i="15"/>
  <c r="AA16" i="15"/>
  <c r="AA17" i="15"/>
  <c r="AA19" i="15"/>
  <c r="AI17" i="15"/>
  <c r="AA20" i="15"/>
  <c r="AA21" i="15"/>
  <c r="W22" i="15"/>
  <c r="AV10" i="15"/>
  <c r="AV11" i="15"/>
  <c r="AV12" i="15"/>
  <c r="AV13" i="15"/>
  <c r="AV14" i="15"/>
  <c r="AV15" i="15"/>
  <c r="AV16" i="15"/>
  <c r="AV17" i="15"/>
  <c r="AV18" i="15"/>
  <c r="AV19" i="15"/>
  <c r="AV20" i="15"/>
  <c r="AV21" i="15"/>
  <c r="AA9" i="15"/>
  <c r="O9" i="15"/>
  <c r="O10" i="15"/>
  <c r="AM10" i="15"/>
  <c r="O11" i="15"/>
  <c r="AM11" i="15"/>
  <c r="O12" i="15"/>
  <c r="AM12" i="15"/>
  <c r="O13" i="15"/>
  <c r="AM13" i="15"/>
  <c r="O14" i="15"/>
  <c r="AM14" i="15"/>
  <c r="O15" i="15"/>
  <c r="AM15" i="15"/>
  <c r="W11" i="15"/>
  <c r="AM17" i="14"/>
  <c r="F23" i="14"/>
  <c r="G13" i="14" s="1"/>
  <c r="J23" i="14"/>
  <c r="K14" i="14" s="1"/>
  <c r="O15" i="14"/>
  <c r="AE18" i="14"/>
  <c r="AA17" i="14"/>
  <c r="AI22" i="14"/>
  <c r="AI18" i="14"/>
  <c r="K11" i="14"/>
  <c r="AM18" i="14"/>
  <c r="AI14" i="14"/>
  <c r="AM14" i="14"/>
  <c r="AM13" i="14"/>
  <c r="AM16" i="14"/>
  <c r="K16" i="14"/>
  <c r="W19" i="14"/>
  <c r="AE21" i="14"/>
  <c r="AV9" i="14"/>
  <c r="AV10" i="14"/>
  <c r="AV11" i="14"/>
  <c r="AV12" i="14"/>
  <c r="AV13" i="14"/>
  <c r="AV14" i="14"/>
  <c r="AV15" i="14"/>
  <c r="AV16" i="14"/>
  <c r="AV17" i="14"/>
  <c r="AV18" i="14"/>
  <c r="AV19" i="14"/>
  <c r="AV20" i="14"/>
  <c r="AV21" i="14"/>
  <c r="AV22" i="14"/>
  <c r="S15" i="14"/>
  <c r="AQ12" i="14"/>
  <c r="W16" i="14"/>
  <c r="AU16" i="14"/>
  <c r="AV17" i="13"/>
  <c r="AV9" i="13"/>
  <c r="F24" i="13"/>
  <c r="G14" i="13" s="1"/>
  <c r="AV15" i="13"/>
  <c r="J24" i="13"/>
  <c r="K12" i="13" s="1"/>
  <c r="AV14" i="13"/>
  <c r="AV13" i="13"/>
  <c r="AV12" i="13"/>
  <c r="AV11" i="13"/>
  <c r="AA20" i="13"/>
  <c r="AV10" i="13"/>
  <c r="AV22" i="13"/>
  <c r="AE15" i="13"/>
  <c r="AV21" i="13"/>
  <c r="O21" i="13"/>
  <c r="AV16" i="13"/>
  <c r="AI9" i="13"/>
  <c r="AM11" i="13"/>
  <c r="AV20" i="13"/>
  <c r="AV19" i="13"/>
  <c r="AV18" i="13"/>
  <c r="G20" i="13"/>
  <c r="G17" i="13"/>
  <c r="AV23" i="13"/>
  <c r="S9" i="13"/>
  <c r="AQ9" i="13"/>
  <c r="AM16" i="13"/>
  <c r="W23" i="13"/>
  <c r="AU23" i="13"/>
  <c r="AM19" i="12"/>
  <c r="AV19" i="12"/>
  <c r="AV16" i="12"/>
  <c r="AV22" i="12"/>
  <c r="AV14" i="12"/>
  <c r="AV12" i="12"/>
  <c r="AV23" i="12"/>
  <c r="J26" i="12"/>
  <c r="K16" i="12" s="1"/>
  <c r="W20" i="12"/>
  <c r="AE16" i="12"/>
  <c r="AI22" i="12"/>
  <c r="O20" i="12"/>
  <c r="AU17" i="12"/>
  <c r="F26" i="12"/>
  <c r="G22" i="12" s="1"/>
  <c r="AM21" i="12"/>
  <c r="AE20" i="12"/>
  <c r="AE19" i="12"/>
  <c r="AI24" i="12"/>
  <c r="AU15" i="12"/>
  <c r="AU14" i="12"/>
  <c r="AU13" i="12"/>
  <c r="AV17" i="12"/>
  <c r="AV24" i="12"/>
  <c r="AV10" i="12"/>
  <c r="AV21" i="12"/>
  <c r="S20" i="12"/>
  <c r="AQ9" i="12"/>
  <c r="AV9" i="12"/>
  <c r="AV11" i="12"/>
  <c r="AV13" i="12"/>
  <c r="AV15" i="12"/>
  <c r="AV18" i="12"/>
  <c r="AV20" i="12"/>
  <c r="AM16" i="12"/>
  <c r="AV25" i="12"/>
  <c r="AT23" i="11"/>
  <c r="AU18" i="11" s="1"/>
  <c r="AP23" i="11"/>
  <c r="AQ15" i="11" s="1"/>
  <c r="AL23" i="11"/>
  <c r="AM20" i="11" s="1"/>
  <c r="AH23" i="11"/>
  <c r="AI18" i="11" s="1"/>
  <c r="AD23" i="11"/>
  <c r="AE21" i="11" s="1"/>
  <c r="AE11" i="11"/>
  <c r="AE20" i="11"/>
  <c r="AE19" i="11"/>
  <c r="AE18" i="11"/>
  <c r="AE17" i="11"/>
  <c r="AE16" i="11"/>
  <c r="Z23" i="11"/>
  <c r="AA12" i="11" s="1"/>
  <c r="V23" i="11"/>
  <c r="W16" i="11" s="1"/>
  <c r="R23" i="11"/>
  <c r="S15" i="11" s="1"/>
  <c r="N23" i="11"/>
  <c r="O18" i="11" s="1"/>
  <c r="J23" i="11"/>
  <c r="K19" i="11" s="1"/>
  <c r="F23" i="11"/>
  <c r="G10" i="11" s="1"/>
  <c r="AI19" i="11"/>
  <c r="AI21" i="11"/>
  <c r="AI20" i="11"/>
  <c r="AI17" i="11"/>
  <c r="O11" i="11"/>
  <c r="AI15" i="11"/>
  <c r="AE13" i="11"/>
  <c r="AI14" i="11"/>
  <c r="AI13" i="11"/>
  <c r="AI12" i="11"/>
  <c r="G17" i="11"/>
  <c r="AA13" i="11"/>
  <c r="AI11" i="11"/>
  <c r="AE22" i="11"/>
  <c r="AI10" i="11"/>
  <c r="S18" i="11"/>
  <c r="AI22" i="1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O19" i="11"/>
  <c r="AE9" i="11"/>
  <c r="S22" i="11"/>
  <c r="AI9" i="11"/>
  <c r="AV22" i="10"/>
  <c r="AV13" i="10"/>
  <c r="AV9" i="10"/>
  <c r="AV24" i="10"/>
  <c r="AV20" i="10"/>
  <c r="AV17" i="10"/>
  <c r="AV16" i="10"/>
  <c r="AV12" i="10"/>
  <c r="AV19" i="10"/>
  <c r="AA11" i="10"/>
  <c r="AM21" i="10"/>
  <c r="AI15" i="10"/>
  <c r="AE17" i="10"/>
  <c r="F25" i="10"/>
  <c r="G23" i="10" s="1"/>
  <c r="J25" i="10"/>
  <c r="K24" i="10" s="1"/>
  <c r="O22" i="10"/>
  <c r="AV14" i="10"/>
  <c r="K15" i="10"/>
  <c r="K14" i="10"/>
  <c r="K11" i="10"/>
  <c r="AV11" i="10"/>
  <c r="AV10" i="10"/>
  <c r="AV15" i="10"/>
  <c r="AV18" i="10"/>
  <c r="AV21" i="10"/>
  <c r="S14" i="10"/>
  <c r="AQ12" i="10"/>
  <c r="AV23" i="10"/>
  <c r="AM21" i="9"/>
  <c r="AM18" i="9"/>
  <c r="AV18" i="9"/>
  <c r="AV19" i="9"/>
  <c r="AV16" i="9"/>
  <c r="O22" i="9"/>
  <c r="AV12" i="9"/>
  <c r="AV17" i="9"/>
  <c r="AV14" i="9"/>
  <c r="AV10" i="9"/>
  <c r="AV11" i="9"/>
  <c r="AM16" i="9"/>
  <c r="AM17" i="9"/>
  <c r="AE21" i="9"/>
  <c r="AI22" i="9"/>
  <c r="O20" i="9"/>
  <c r="F23" i="9"/>
  <c r="G14" i="9" s="1"/>
  <c r="O14" i="9"/>
  <c r="O15" i="9"/>
  <c r="AV21" i="9"/>
  <c r="AV9" i="9"/>
  <c r="O16" i="9"/>
  <c r="J23" i="9"/>
  <c r="K17" i="9" s="1"/>
  <c r="O12" i="9"/>
  <c r="O13" i="9"/>
  <c r="AV20" i="9"/>
  <c r="O9" i="9"/>
  <c r="O10" i="9"/>
  <c r="O11" i="9"/>
  <c r="AM22" i="9"/>
  <c r="AV13" i="9"/>
  <c r="AI13" i="9"/>
  <c r="W10" i="9"/>
  <c r="AV15" i="9"/>
  <c r="AA9" i="9"/>
  <c r="AV22" i="9"/>
  <c r="S10" i="9"/>
  <c r="AQ12" i="9"/>
  <c r="O21" i="9"/>
  <c r="W15" i="9"/>
  <c r="AI19" i="8"/>
  <c r="AI16" i="8"/>
  <c r="AI15" i="8"/>
  <c r="AI14" i="8"/>
  <c r="AI13" i="8"/>
  <c r="AI12" i="8"/>
  <c r="AI11" i="8"/>
  <c r="AI10" i="8"/>
  <c r="AI20" i="8"/>
  <c r="AI18" i="8"/>
  <c r="AE13" i="8"/>
  <c r="AV17" i="8"/>
  <c r="AV16" i="8"/>
  <c r="AV13" i="8"/>
  <c r="AV18" i="8"/>
  <c r="AV14" i="8"/>
  <c r="AV11" i="8"/>
  <c r="AV20" i="8"/>
  <c r="AV19" i="8"/>
  <c r="J21" i="8"/>
  <c r="K20" i="8" s="1"/>
  <c r="AV15" i="8"/>
  <c r="K16" i="8"/>
  <c r="K14" i="8"/>
  <c r="AV12" i="8"/>
  <c r="AV10" i="8"/>
  <c r="F21" i="8"/>
  <c r="G20" i="8" s="1"/>
  <c r="AU18" i="8"/>
  <c r="G14" i="8"/>
  <c r="G10" i="8"/>
  <c r="G19" i="8"/>
  <c r="AA10" i="8"/>
  <c r="AA12" i="8"/>
  <c r="AA18" i="8"/>
  <c r="AA16" i="8"/>
  <c r="AA11" i="8"/>
  <c r="AA17" i="8"/>
  <c r="AA20" i="8"/>
  <c r="AA13" i="8"/>
  <c r="AA9" i="8"/>
  <c r="AA19" i="8"/>
  <c r="AA15" i="8"/>
  <c r="AA14" i="8"/>
  <c r="AE16" i="8"/>
  <c r="AE14" i="8"/>
  <c r="AV9" i="8"/>
  <c r="O16" i="8"/>
  <c r="S17" i="8"/>
  <c r="AQ13" i="8"/>
  <c r="W11" i="8"/>
  <c r="AU16" i="8"/>
  <c r="AV9" i="6"/>
  <c r="AV19" i="6"/>
  <c r="J21" i="6"/>
  <c r="K10" i="6" s="1"/>
  <c r="AV20" i="6"/>
  <c r="AV18" i="6"/>
  <c r="AV17" i="6"/>
  <c r="AV16" i="6"/>
  <c r="AV15" i="6"/>
  <c r="AI12" i="6"/>
  <c r="AV14" i="6"/>
  <c r="AM18" i="6"/>
  <c r="AV13" i="6"/>
  <c r="AV11" i="6"/>
  <c r="AV10" i="6"/>
  <c r="F21" i="6"/>
  <c r="G16" i="6" s="1"/>
  <c r="S18" i="6"/>
  <c r="AE10" i="6"/>
  <c r="AU9" i="6"/>
  <c r="AV12" i="6"/>
  <c r="AA13" i="6"/>
  <c r="K16" i="17" l="1"/>
  <c r="K10" i="16"/>
  <c r="K20" i="16"/>
  <c r="K16" i="16"/>
  <c r="K14" i="16"/>
  <c r="K19" i="15"/>
  <c r="K18" i="15"/>
  <c r="K17" i="15"/>
  <c r="K9" i="15"/>
  <c r="K16" i="15"/>
  <c r="K12" i="15"/>
  <c r="K15" i="15"/>
  <c r="K14" i="15"/>
  <c r="K22" i="15"/>
  <c r="K11" i="15"/>
  <c r="K21" i="15"/>
  <c r="K10" i="15"/>
  <c r="G15" i="15"/>
  <c r="G13" i="15"/>
  <c r="G19" i="15"/>
  <c r="G16" i="15"/>
  <c r="G14" i="15"/>
  <c r="G18" i="15"/>
  <c r="K20" i="14"/>
  <c r="G20" i="14"/>
  <c r="G21" i="14"/>
  <c r="G9" i="14"/>
  <c r="G11" i="14"/>
  <c r="G15" i="14"/>
  <c r="G17" i="14"/>
  <c r="G19" i="14"/>
  <c r="AM21" i="13"/>
  <c r="AM13" i="13"/>
  <c r="AM20" i="13"/>
  <c r="AM10" i="13"/>
  <c r="AM23" i="13"/>
  <c r="AM19" i="13"/>
  <c r="K19" i="13"/>
  <c r="K9" i="13"/>
  <c r="AU19" i="11"/>
  <c r="AU15" i="11"/>
  <c r="AU11" i="11"/>
  <c r="AU13" i="11"/>
  <c r="AU17" i="11"/>
  <c r="AU22" i="11"/>
  <c r="AQ14" i="11"/>
  <c r="AQ10" i="11"/>
  <c r="AQ12" i="11"/>
  <c r="AQ11" i="11"/>
  <c r="AI16" i="11"/>
  <c r="AE14" i="11"/>
  <c r="AE15" i="11"/>
  <c r="AE10" i="11"/>
  <c r="AE12" i="11"/>
  <c r="AA21" i="11"/>
  <c r="AA10" i="11"/>
  <c r="AA9" i="11"/>
  <c r="AA17" i="11"/>
  <c r="AA16" i="11"/>
  <c r="AA14" i="11"/>
  <c r="AA19" i="11"/>
  <c r="AA11" i="11"/>
  <c r="AA22" i="11"/>
  <c r="AA18" i="11"/>
  <c r="AA20" i="11"/>
  <c r="AA15" i="11"/>
  <c r="W22" i="11"/>
  <c r="W12" i="11"/>
  <c r="W15" i="11"/>
  <c r="W14" i="11"/>
  <c r="W17" i="11"/>
  <c r="W13" i="11"/>
  <c r="W18" i="11"/>
  <c r="S13" i="11"/>
  <c r="S16" i="11"/>
  <c r="O14" i="11"/>
  <c r="O10" i="11"/>
  <c r="O20" i="11"/>
  <c r="O21" i="11"/>
  <c r="G22" i="11"/>
  <c r="G18" i="11"/>
  <c r="G9" i="11"/>
  <c r="G20" i="11"/>
  <c r="G15" i="11"/>
  <c r="G19" i="11"/>
  <c r="K17" i="10"/>
  <c r="K22" i="10"/>
  <c r="K18" i="10"/>
  <c r="G13" i="10"/>
  <c r="G14" i="10"/>
  <c r="G15" i="10"/>
  <c r="G17" i="10"/>
  <c r="G20" i="10"/>
  <c r="G9" i="10"/>
  <c r="G18" i="10"/>
  <c r="G24" i="10"/>
  <c r="G18" i="8"/>
  <c r="G11" i="8"/>
  <c r="G13" i="8"/>
  <c r="G9" i="8"/>
  <c r="G12" i="8"/>
  <c r="G15" i="8"/>
  <c r="G17" i="8"/>
  <c r="AV21" i="8"/>
  <c r="G16" i="8"/>
  <c r="AU14" i="17"/>
  <c r="AU18" i="17"/>
  <c r="AU19" i="17"/>
  <c r="AU17" i="17"/>
  <c r="AM11" i="17"/>
  <c r="AM12" i="17"/>
  <c r="AM13" i="17"/>
  <c r="AM15" i="17"/>
  <c r="AI11" i="17"/>
  <c r="AI13" i="17"/>
  <c r="AI15" i="17"/>
  <c r="AI9" i="17"/>
  <c r="AI20" i="17"/>
  <c r="AI10" i="17"/>
  <c r="AI12" i="17"/>
  <c r="AI14" i="17"/>
  <c r="S16" i="17"/>
  <c r="AQ15" i="17"/>
  <c r="AM17" i="17"/>
  <c r="AM20" i="17"/>
  <c r="AE9" i="17"/>
  <c r="AE16" i="17"/>
  <c r="AE20" i="17"/>
  <c r="AE10" i="17"/>
  <c r="AE13" i="17"/>
  <c r="AE18" i="17"/>
  <c r="AE15" i="17"/>
  <c r="AE12" i="17"/>
  <c r="AE11" i="17"/>
  <c r="AE14" i="17"/>
  <c r="AE17" i="17"/>
  <c r="W17" i="17"/>
  <c r="W18" i="17"/>
  <c r="W20" i="17"/>
  <c r="W9" i="17"/>
  <c r="W10" i="17"/>
  <c r="W11" i="17"/>
  <c r="W12" i="17"/>
  <c r="W13" i="17"/>
  <c r="S19" i="17"/>
  <c r="S15" i="17"/>
  <c r="K10" i="17"/>
  <c r="K13" i="17"/>
  <c r="K18" i="17"/>
  <c r="G10" i="17"/>
  <c r="G15" i="17"/>
  <c r="G20" i="17"/>
  <c r="G9" i="17"/>
  <c r="G13" i="17"/>
  <c r="G19" i="17"/>
  <c r="K15" i="17"/>
  <c r="AQ18" i="17"/>
  <c r="K20" i="17"/>
  <c r="K17" i="17"/>
  <c r="AQ20" i="17"/>
  <c r="K19" i="17"/>
  <c r="G18" i="17"/>
  <c r="W14" i="17"/>
  <c r="AQ9" i="17"/>
  <c r="G16" i="17"/>
  <c r="AI16" i="17"/>
  <c r="AQ16" i="17"/>
  <c r="W15" i="17"/>
  <c r="S9" i="17"/>
  <c r="AQ17" i="17"/>
  <c r="AQ10" i="17"/>
  <c r="G14" i="17"/>
  <c r="AM18" i="17"/>
  <c r="K9" i="17"/>
  <c r="AQ11" i="17"/>
  <c r="G12" i="17"/>
  <c r="AM19" i="17"/>
  <c r="AQ12" i="17"/>
  <c r="W19" i="17"/>
  <c r="S12" i="17"/>
  <c r="K11" i="17"/>
  <c r="AQ13" i="17"/>
  <c r="G17" i="17"/>
  <c r="AM9" i="17"/>
  <c r="AQ19" i="17"/>
  <c r="S18" i="17"/>
  <c r="O19" i="17"/>
  <c r="O18" i="17"/>
  <c r="O17" i="17"/>
  <c r="O15" i="17"/>
  <c r="O14" i="17"/>
  <c r="O13" i="17"/>
  <c r="O12" i="17"/>
  <c r="O11" i="17"/>
  <c r="O10" i="17"/>
  <c r="AV21" i="17"/>
  <c r="AW9" i="17" s="1"/>
  <c r="O9" i="17"/>
  <c r="O16" i="17"/>
  <c r="AU22" i="16"/>
  <c r="AM13" i="16"/>
  <c r="AM12" i="16"/>
  <c r="AM22" i="16"/>
  <c r="AM10" i="16"/>
  <c r="AM11" i="16"/>
  <c r="AM17" i="16"/>
  <c r="AI11" i="16"/>
  <c r="AI9" i="16"/>
  <c r="AI12" i="16"/>
  <c r="AI16" i="16"/>
  <c r="AI21" i="16"/>
  <c r="AI18" i="16"/>
  <c r="AI10" i="16"/>
  <c r="AI15" i="16"/>
  <c r="AI13" i="16"/>
  <c r="AI17" i="16"/>
  <c r="AI14" i="16"/>
  <c r="AI20" i="16"/>
  <c r="AI22" i="16"/>
  <c r="AE16" i="16"/>
  <c r="AE22" i="16"/>
  <c r="AE11" i="16"/>
  <c r="AE14" i="16"/>
  <c r="AE19" i="16"/>
  <c r="AE9" i="16"/>
  <c r="AE17" i="16"/>
  <c r="AE21" i="16"/>
  <c r="S9" i="16"/>
  <c r="S22" i="16"/>
  <c r="O16" i="16"/>
  <c r="O11" i="16"/>
  <c r="O10" i="16"/>
  <c r="K21" i="16"/>
  <c r="K22" i="16"/>
  <c r="K9" i="16"/>
  <c r="K11" i="16"/>
  <c r="K12" i="16"/>
  <c r="K18" i="16"/>
  <c r="K15" i="16"/>
  <c r="K17" i="16"/>
  <c r="K19" i="16"/>
  <c r="G12" i="16"/>
  <c r="G10" i="16"/>
  <c r="G19" i="16"/>
  <c r="G16" i="16"/>
  <c r="G13" i="16"/>
  <c r="G21" i="16"/>
  <c r="G15" i="16"/>
  <c r="G18" i="16"/>
  <c r="G22" i="16"/>
  <c r="G11" i="16"/>
  <c r="G9" i="16"/>
  <c r="G14" i="16"/>
  <c r="AU13" i="16"/>
  <c r="AU15" i="16"/>
  <c r="AU11" i="16"/>
  <c r="AQ21" i="16"/>
  <c r="AQ12" i="16"/>
  <c r="AA14" i="16"/>
  <c r="AU19" i="16"/>
  <c r="AU18" i="16"/>
  <c r="AU17" i="16"/>
  <c r="AU16" i="16"/>
  <c r="AU14" i="16"/>
  <c r="AV23" i="16"/>
  <c r="AW18" i="16" s="1"/>
  <c r="AA10" i="16"/>
  <c r="AA12" i="16"/>
  <c r="AA17" i="16"/>
  <c r="W20" i="16"/>
  <c r="W19" i="16"/>
  <c r="W17" i="16"/>
  <c r="W15" i="16"/>
  <c r="W14" i="16"/>
  <c r="W13" i="16"/>
  <c r="W9" i="16"/>
  <c r="W11" i="16"/>
  <c r="W16" i="16"/>
  <c r="AA16" i="16"/>
  <c r="O14" i="16"/>
  <c r="AQ17" i="16"/>
  <c r="AQ16" i="16"/>
  <c r="AQ15" i="16"/>
  <c r="AQ14" i="16"/>
  <c r="AQ11" i="16"/>
  <c r="S17" i="16"/>
  <c r="S16" i="16"/>
  <c r="S15" i="16"/>
  <c r="S12" i="16"/>
  <c r="AA19" i="16"/>
  <c r="O22" i="16"/>
  <c r="AA21" i="16"/>
  <c r="W22" i="16"/>
  <c r="O9" i="16"/>
  <c r="AA18" i="16"/>
  <c r="S14" i="16"/>
  <c r="AM19" i="16"/>
  <c r="AM18" i="16"/>
  <c r="AM15" i="16"/>
  <c r="W18" i="16"/>
  <c r="S19" i="16"/>
  <c r="S21" i="16"/>
  <c r="AM16" i="16"/>
  <c r="AQ10" i="16"/>
  <c r="O13" i="16"/>
  <c r="AA20" i="16"/>
  <c r="AA22" i="16"/>
  <c r="W12" i="16"/>
  <c r="AU20" i="16"/>
  <c r="AU10" i="16"/>
  <c r="O21" i="16"/>
  <c r="O20" i="16"/>
  <c r="O19" i="16"/>
  <c r="O15" i="16"/>
  <c r="O12" i="16"/>
  <c r="S18" i="16"/>
  <c r="W21" i="16"/>
  <c r="AM14" i="16"/>
  <c r="S11" i="16"/>
  <c r="AQ19" i="16"/>
  <c r="AU9" i="16"/>
  <c r="AQ9" i="16"/>
  <c r="O17" i="16"/>
  <c r="S20" i="16"/>
  <c r="AA11" i="16"/>
  <c r="AQ22" i="16"/>
  <c r="AM21" i="16"/>
  <c r="AU12" i="16"/>
  <c r="AQ13" i="16"/>
  <c r="W10" i="16"/>
  <c r="AQ18" i="16"/>
  <c r="S13" i="16"/>
  <c r="AM9" i="16"/>
  <c r="AQ15" i="15"/>
  <c r="AQ21" i="15"/>
  <c r="AQ19" i="15"/>
  <c r="AQ9" i="15"/>
  <c r="AQ20" i="15"/>
  <c r="AQ14" i="15"/>
  <c r="AQ16" i="15"/>
  <c r="AQ17" i="15"/>
  <c r="AI11" i="15"/>
  <c r="AI12" i="15"/>
  <c r="AI9" i="15"/>
  <c r="AI15" i="15"/>
  <c r="AI16" i="15"/>
  <c r="AI14" i="15"/>
  <c r="AI19" i="15"/>
  <c r="AI18" i="15"/>
  <c r="AI13" i="15"/>
  <c r="AI22" i="15"/>
  <c r="AI21" i="15"/>
  <c r="AE12" i="15"/>
  <c r="AE13" i="15"/>
  <c r="AE14" i="15"/>
  <c r="AE15" i="15"/>
  <c r="AE16" i="15"/>
  <c r="AE17" i="15"/>
  <c r="W14" i="15"/>
  <c r="W10" i="15"/>
  <c r="W15" i="15"/>
  <c r="K13" i="15"/>
  <c r="G17" i="15"/>
  <c r="G9" i="15"/>
  <c r="AV23" i="15"/>
  <c r="AW11" i="15" s="1"/>
  <c r="G20" i="15"/>
  <c r="G10" i="15"/>
  <c r="G11" i="15"/>
  <c r="G22" i="15"/>
  <c r="G21" i="15"/>
  <c r="AU21" i="15"/>
  <c r="W18" i="15"/>
  <c r="AU9" i="15"/>
  <c r="W20" i="15"/>
  <c r="AU19" i="15"/>
  <c r="AU15" i="15"/>
  <c r="AU11" i="15"/>
  <c r="W16" i="15"/>
  <c r="W9" i="15"/>
  <c r="W13" i="15"/>
  <c r="W21" i="15"/>
  <c r="W17" i="15"/>
  <c r="AU16" i="15"/>
  <c r="W19" i="15"/>
  <c r="AU22" i="15"/>
  <c r="AU17" i="15"/>
  <c r="AU13" i="15"/>
  <c r="AU14" i="15"/>
  <c r="AU12" i="15"/>
  <c r="AU10" i="15"/>
  <c r="W12" i="15"/>
  <c r="AU18" i="15"/>
  <c r="AQ10" i="14"/>
  <c r="AM22" i="14"/>
  <c r="AM19" i="14"/>
  <c r="AM21" i="14"/>
  <c r="AM9" i="14"/>
  <c r="AM15" i="14"/>
  <c r="AM11" i="14"/>
  <c r="AM10" i="14"/>
  <c r="AM20" i="14"/>
  <c r="AM12" i="14"/>
  <c r="AI9" i="14"/>
  <c r="AI11" i="14"/>
  <c r="AI16" i="14"/>
  <c r="AI13" i="14"/>
  <c r="AI15" i="14"/>
  <c r="AI21" i="14"/>
  <c r="AI12" i="14"/>
  <c r="AI17" i="14"/>
  <c r="AI10" i="14"/>
  <c r="AE15" i="14"/>
  <c r="AE9" i="14"/>
  <c r="AE16" i="14"/>
  <c r="AE10" i="14"/>
  <c r="AA19" i="14"/>
  <c r="W9" i="14"/>
  <c r="W20" i="14"/>
  <c r="K18" i="14"/>
  <c r="K21" i="14"/>
  <c r="K12" i="14"/>
  <c r="K19" i="14"/>
  <c r="K22" i="14"/>
  <c r="K9" i="14"/>
  <c r="K15" i="14"/>
  <c r="K13" i="14"/>
  <c r="G12" i="14"/>
  <c r="G22" i="14"/>
  <c r="G14" i="14"/>
  <c r="G10" i="14"/>
  <c r="G18" i="14"/>
  <c r="AA20" i="14"/>
  <c r="O20" i="14"/>
  <c r="AQ17" i="14"/>
  <c r="O17" i="14"/>
  <c r="AA22" i="14"/>
  <c r="O9" i="14"/>
  <c r="W12" i="14"/>
  <c r="AE20" i="14"/>
  <c r="S10" i="14"/>
  <c r="AA12" i="14"/>
  <c r="O10" i="14"/>
  <c r="AQ20" i="14"/>
  <c r="AE11" i="14"/>
  <c r="AI19" i="14"/>
  <c r="AA15" i="14"/>
  <c r="AA16" i="14"/>
  <c r="S20" i="14"/>
  <c r="O11" i="14"/>
  <c r="AE12" i="14"/>
  <c r="O14" i="14"/>
  <c r="AA18" i="14"/>
  <c r="O19" i="14"/>
  <c r="AQ22" i="14"/>
  <c r="O12" i="14"/>
  <c r="AE13" i="14"/>
  <c r="AE17" i="14"/>
  <c r="S19" i="14"/>
  <c r="AA11" i="14"/>
  <c r="S22" i="14"/>
  <c r="O16" i="14"/>
  <c r="AE14" i="14"/>
  <c r="AI20" i="14"/>
  <c r="AQ13" i="14"/>
  <c r="AA14" i="14"/>
  <c r="O21" i="14"/>
  <c r="O22" i="14"/>
  <c r="W13" i="14"/>
  <c r="AU10" i="14"/>
  <c r="AE22" i="14"/>
  <c r="AE19" i="14"/>
  <c r="AA21" i="14"/>
  <c r="AA9" i="14"/>
  <c r="S12" i="14"/>
  <c r="O18" i="14"/>
  <c r="AA10" i="14"/>
  <c r="AA13" i="14"/>
  <c r="W22" i="14"/>
  <c r="K10" i="14"/>
  <c r="S16" i="14"/>
  <c r="K17" i="14"/>
  <c r="O13" i="14"/>
  <c r="AQ9" i="14"/>
  <c r="S21" i="14"/>
  <c r="AU18" i="14"/>
  <c r="G16" i="14"/>
  <c r="AV23" i="14"/>
  <c r="AW21" i="14" s="1"/>
  <c r="AU21" i="14"/>
  <c r="AU11" i="14"/>
  <c r="AU14" i="14"/>
  <c r="W21" i="14"/>
  <c r="S11" i="14"/>
  <c r="S18" i="14"/>
  <c r="AQ15" i="14"/>
  <c r="AU20" i="14"/>
  <c r="W15" i="14"/>
  <c r="AU17" i="14"/>
  <c r="W17" i="14"/>
  <c r="AQ19" i="14"/>
  <c r="S14" i="14"/>
  <c r="W18" i="14"/>
  <c r="AU15" i="14"/>
  <c r="AQ16" i="14"/>
  <c r="S17" i="14"/>
  <c r="AQ21" i="14"/>
  <c r="AQ14" i="14"/>
  <c r="W10" i="14"/>
  <c r="AU19" i="14"/>
  <c r="AU12" i="14"/>
  <c r="AU13" i="14"/>
  <c r="S9" i="14"/>
  <c r="AQ18" i="14"/>
  <c r="W14" i="14"/>
  <c r="AU9" i="14"/>
  <c r="AQ11" i="14"/>
  <c r="AU22" i="14"/>
  <c r="W11" i="14"/>
  <c r="S13" i="14"/>
  <c r="AU19" i="13"/>
  <c r="AU21" i="13"/>
  <c r="AU15" i="13"/>
  <c r="AU11" i="13"/>
  <c r="AM14" i="13"/>
  <c r="AM18" i="13"/>
  <c r="AM17" i="13"/>
  <c r="AM22" i="13"/>
  <c r="AM12" i="13"/>
  <c r="AM9" i="13"/>
  <c r="AI18" i="13"/>
  <c r="AI23" i="13"/>
  <c r="AI15" i="13"/>
  <c r="AI10" i="13"/>
  <c r="AI16" i="13"/>
  <c r="AI22" i="13"/>
  <c r="AI13" i="13"/>
  <c r="AI17" i="13"/>
  <c r="AI20" i="13"/>
  <c r="AI21" i="13"/>
  <c r="AI19" i="13"/>
  <c r="AI11" i="13"/>
  <c r="AI12" i="13"/>
  <c r="AI14" i="13"/>
  <c r="AE21" i="13"/>
  <c r="AE23" i="13"/>
  <c r="AE17" i="13"/>
  <c r="AE22" i="13"/>
  <c r="AE10" i="13"/>
  <c r="AE19" i="13"/>
  <c r="AE11" i="13"/>
  <c r="AE14" i="13"/>
  <c r="AE16" i="13"/>
  <c r="AE9" i="13"/>
  <c r="AE12" i="13"/>
  <c r="AE20" i="13"/>
  <c r="AE18" i="13"/>
  <c r="AE13" i="13"/>
  <c r="AA19" i="13"/>
  <c r="AA23" i="13"/>
  <c r="AA16" i="13"/>
  <c r="S16" i="13"/>
  <c r="O10" i="13"/>
  <c r="O18" i="13"/>
  <c r="O23" i="13"/>
  <c r="O17" i="13"/>
  <c r="K17" i="13"/>
  <c r="K15" i="13"/>
  <c r="AA18" i="13"/>
  <c r="W19" i="13"/>
  <c r="O9" i="13"/>
  <c r="G11" i="13"/>
  <c r="AA17" i="13"/>
  <c r="G15" i="13"/>
  <c r="S11" i="13"/>
  <c r="K14" i="13"/>
  <c r="G13" i="13"/>
  <c r="O14" i="13"/>
  <c r="G12" i="13"/>
  <c r="AA15" i="13"/>
  <c r="K11" i="13"/>
  <c r="AA14" i="13"/>
  <c r="G18" i="13"/>
  <c r="K13" i="13"/>
  <c r="K21" i="13"/>
  <c r="G21" i="13"/>
  <c r="AA13" i="13"/>
  <c r="W15" i="13"/>
  <c r="AU16" i="13"/>
  <c r="K16" i="13"/>
  <c r="K23" i="13"/>
  <c r="O15" i="13"/>
  <c r="W22" i="13"/>
  <c r="K18" i="13"/>
  <c r="AA12" i="13"/>
  <c r="K22" i="13"/>
  <c r="G22" i="13"/>
  <c r="O11" i="13"/>
  <c r="G9" i="13"/>
  <c r="G16" i="13"/>
  <c r="O20" i="13"/>
  <c r="AA22" i="13"/>
  <c r="AA10" i="13"/>
  <c r="AU17" i="13"/>
  <c r="K20" i="13"/>
  <c r="G10" i="13"/>
  <c r="O13" i="13"/>
  <c r="G23" i="13"/>
  <c r="AA11" i="13"/>
  <c r="G19" i="13"/>
  <c r="AA21" i="13"/>
  <c r="AA9" i="13"/>
  <c r="K10" i="13"/>
  <c r="O16" i="13"/>
  <c r="O22" i="13"/>
  <c r="O19" i="13"/>
  <c r="S10" i="13"/>
  <c r="S15" i="13"/>
  <c r="O12" i="13"/>
  <c r="AU22" i="13"/>
  <c r="W12" i="13"/>
  <c r="W17" i="13"/>
  <c r="W21" i="13"/>
  <c r="AQ15" i="13"/>
  <c r="W11" i="13"/>
  <c r="S14" i="13"/>
  <c r="AV24" i="13"/>
  <c r="W16" i="13"/>
  <c r="AU20" i="13"/>
  <c r="AU10" i="13"/>
  <c r="AQ10" i="13"/>
  <c r="AQ14" i="13"/>
  <c r="W10" i="13"/>
  <c r="AQ18" i="13"/>
  <c r="AU9" i="13"/>
  <c r="S23" i="13"/>
  <c r="S22" i="13"/>
  <c r="S21" i="13"/>
  <c r="S20" i="13"/>
  <c r="S19" i="13"/>
  <c r="S18" i="13"/>
  <c r="W20" i="13"/>
  <c r="W9" i="13"/>
  <c r="W13" i="13"/>
  <c r="W14" i="13"/>
  <c r="AU12" i="13"/>
  <c r="W18" i="13"/>
  <c r="AQ23" i="13"/>
  <c r="AQ22" i="13"/>
  <c r="AQ21" i="13"/>
  <c r="AQ20" i="13"/>
  <c r="AQ19" i="13"/>
  <c r="AQ16" i="13"/>
  <c r="AU13" i="13"/>
  <c r="AU14" i="13"/>
  <c r="AU18" i="13"/>
  <c r="S12" i="13"/>
  <c r="S13" i="13"/>
  <c r="S17" i="13"/>
  <c r="AQ12" i="13"/>
  <c r="AQ13" i="13"/>
  <c r="AQ17" i="13"/>
  <c r="AQ11" i="13"/>
  <c r="AU16" i="12"/>
  <c r="AU23" i="12"/>
  <c r="AM17" i="12"/>
  <c r="AM13" i="12"/>
  <c r="AM22" i="12"/>
  <c r="AM12" i="12"/>
  <c r="AM25" i="12"/>
  <c r="AM20" i="12"/>
  <c r="AM14" i="12"/>
  <c r="AM23" i="12"/>
  <c r="AM9" i="12"/>
  <c r="AM15" i="12"/>
  <c r="AM24" i="12"/>
  <c r="AM18" i="12"/>
  <c r="AM10" i="12"/>
  <c r="AM11" i="12"/>
  <c r="AI16" i="12"/>
  <c r="AI25" i="12"/>
  <c r="AI12" i="12"/>
  <c r="AI13" i="12"/>
  <c r="AI18" i="12"/>
  <c r="AI9" i="12"/>
  <c r="AI10" i="12"/>
  <c r="AI11" i="12"/>
  <c r="AI20" i="12"/>
  <c r="AI21" i="12"/>
  <c r="AE21" i="12"/>
  <c r="AE12" i="12"/>
  <c r="AE22" i="12"/>
  <c r="AE13" i="12"/>
  <c r="AE17" i="12"/>
  <c r="AE23" i="12"/>
  <c r="AE18" i="12"/>
  <c r="O15" i="12"/>
  <c r="O23" i="12"/>
  <c r="O14" i="12"/>
  <c r="AQ10" i="12"/>
  <c r="AU18" i="12"/>
  <c r="G10" i="12"/>
  <c r="AU20" i="12"/>
  <c r="O18" i="12"/>
  <c r="O10" i="12"/>
  <c r="AA14" i="12"/>
  <c r="AA23" i="12"/>
  <c r="G23" i="12"/>
  <c r="AU19" i="12"/>
  <c r="AU9" i="12"/>
  <c r="AU22" i="12"/>
  <c r="W9" i="12"/>
  <c r="S23" i="12"/>
  <c r="AQ25" i="12"/>
  <c r="AU21" i="12"/>
  <c r="K15" i="12"/>
  <c r="K23" i="12"/>
  <c r="AU10" i="12"/>
  <c r="AU24" i="12"/>
  <c r="W21" i="12"/>
  <c r="AI19" i="12"/>
  <c r="AI23" i="12"/>
  <c r="W23" i="12"/>
  <c r="AU11" i="12"/>
  <c r="AU25" i="12"/>
  <c r="W22" i="12"/>
  <c r="AU12" i="12"/>
  <c r="AQ23" i="12"/>
  <c r="AA22" i="12"/>
  <c r="K18" i="12"/>
  <c r="AA9" i="12"/>
  <c r="W12" i="12"/>
  <c r="W25" i="12"/>
  <c r="G14" i="12"/>
  <c r="W13" i="12"/>
  <c r="AQ19" i="12"/>
  <c r="O12" i="12"/>
  <c r="AE9" i="12"/>
  <c r="K9" i="12"/>
  <c r="K21" i="12"/>
  <c r="W14" i="12"/>
  <c r="G24" i="12"/>
  <c r="G25" i="12"/>
  <c r="W10" i="12"/>
  <c r="W24" i="12"/>
  <c r="G13" i="12"/>
  <c r="AA18" i="12"/>
  <c r="K20" i="12"/>
  <c r="G15" i="12"/>
  <c r="G9" i="12"/>
  <c r="G16" i="12"/>
  <c r="AI14" i="12"/>
  <c r="AE10" i="12"/>
  <c r="K10" i="12"/>
  <c r="K22" i="12"/>
  <c r="W15" i="12"/>
  <c r="S9" i="12"/>
  <c r="O21" i="12"/>
  <c r="AA19" i="12"/>
  <c r="AA25" i="12"/>
  <c r="AA11" i="12"/>
  <c r="O13" i="12"/>
  <c r="G17" i="12"/>
  <c r="AE24" i="12"/>
  <c r="AI15" i="12"/>
  <c r="AE11" i="12"/>
  <c r="K11" i="12"/>
  <c r="K24" i="12"/>
  <c r="W16" i="12"/>
  <c r="S10" i="12"/>
  <c r="O25" i="12"/>
  <c r="AA13" i="12"/>
  <c r="AA20" i="12"/>
  <c r="W11" i="12"/>
  <c r="G18" i="12"/>
  <c r="K12" i="12"/>
  <c r="K25" i="12"/>
  <c r="W17" i="12"/>
  <c r="AA12" i="12"/>
  <c r="O19" i="12"/>
  <c r="AQ24" i="12"/>
  <c r="G19" i="12"/>
  <c r="AA21" i="12"/>
  <c r="AI17" i="12"/>
  <c r="AE14" i="12"/>
  <c r="K13" i="12"/>
  <c r="G21" i="12"/>
  <c r="W18" i="12"/>
  <c r="AA17" i="12"/>
  <c r="O17" i="12"/>
  <c r="O9" i="12"/>
  <c r="G11" i="12"/>
  <c r="K17" i="12"/>
  <c r="G12" i="12"/>
  <c r="K19" i="12"/>
  <c r="AQ22" i="12"/>
  <c r="G20" i="12"/>
  <c r="S18" i="12"/>
  <c r="AE15" i="12"/>
  <c r="K14" i="12"/>
  <c r="AQ17" i="12"/>
  <c r="W19" i="12"/>
  <c r="AA16" i="12"/>
  <c r="AE25" i="12"/>
  <c r="O24" i="12"/>
  <c r="AA15" i="12"/>
  <c r="O16" i="12"/>
  <c r="S12" i="12"/>
  <c r="AA10" i="12"/>
  <c r="O11" i="12"/>
  <c r="AA24" i="12"/>
  <c r="O22" i="12"/>
  <c r="AV26" i="12"/>
  <c r="AW20" i="12" s="1"/>
  <c r="AQ20" i="12"/>
  <c r="AQ16" i="12"/>
  <c r="AQ15" i="12"/>
  <c r="AQ14" i="12"/>
  <c r="AQ13" i="12"/>
  <c r="AQ12" i="12"/>
  <c r="S11" i="12"/>
  <c r="AQ21" i="12"/>
  <c r="S17" i="12"/>
  <c r="S16" i="12"/>
  <c r="S15" i="12"/>
  <c r="S14" i="12"/>
  <c r="S13" i="12"/>
  <c r="S19" i="12"/>
  <c r="S24" i="12"/>
  <c r="S22" i="12"/>
  <c r="S21" i="12"/>
  <c r="S25" i="12"/>
  <c r="AQ11" i="12"/>
  <c r="AQ18" i="12"/>
  <c r="K22" i="11"/>
  <c r="K11" i="11"/>
  <c r="K12" i="11"/>
  <c r="K13" i="11"/>
  <c r="K21" i="11"/>
  <c r="K14" i="11"/>
  <c r="K15" i="11"/>
  <c r="K10" i="11"/>
  <c r="K18" i="11"/>
  <c r="K9" i="11"/>
  <c r="K16" i="11"/>
  <c r="K17" i="11"/>
  <c r="K20" i="11"/>
  <c r="G11" i="11"/>
  <c r="G21" i="11"/>
  <c r="G14" i="11"/>
  <c r="G12" i="11"/>
  <c r="G13" i="11"/>
  <c r="G16" i="11"/>
  <c r="AM12" i="11"/>
  <c r="AM19" i="11"/>
  <c r="AM18" i="11"/>
  <c r="AM10" i="11"/>
  <c r="AM11" i="11"/>
  <c r="S14" i="11"/>
  <c r="S11" i="11"/>
  <c r="S12" i="11"/>
  <c r="O15" i="11"/>
  <c r="AM13" i="11"/>
  <c r="AQ16" i="11"/>
  <c r="O22" i="11"/>
  <c r="AQ9" i="11"/>
  <c r="O12" i="11"/>
  <c r="AM9" i="11"/>
  <c r="AV23" i="11"/>
  <c r="AW12" i="11" s="1"/>
  <c r="W20" i="11"/>
  <c r="S21" i="11"/>
  <c r="AM15" i="11"/>
  <c r="O13" i="11"/>
  <c r="AU21" i="11"/>
  <c r="AM22" i="11"/>
  <c r="W19" i="11"/>
  <c r="S19" i="11"/>
  <c r="AU16" i="11"/>
  <c r="W9" i="11"/>
  <c r="AU9" i="11"/>
  <c r="AQ21" i="11"/>
  <c r="O17" i="11"/>
  <c r="W10" i="11"/>
  <c r="W11" i="11"/>
  <c r="AQ17" i="11"/>
  <c r="AQ18" i="11"/>
  <c r="AU10" i="11"/>
  <c r="AQ22" i="11"/>
  <c r="S17" i="11"/>
  <c r="W21" i="11"/>
  <c r="S9" i="11"/>
  <c r="S10" i="11"/>
  <c r="AM16" i="11"/>
  <c r="AM17" i="11"/>
  <c r="AM21" i="11"/>
  <c r="O16" i="11"/>
  <c r="AM14" i="11"/>
  <c r="AU14" i="11"/>
  <c r="S20" i="11"/>
  <c r="O9" i="11"/>
  <c r="AU20" i="11"/>
  <c r="AU12" i="11"/>
  <c r="AQ13" i="11"/>
  <c r="AQ20" i="11"/>
  <c r="AQ19" i="11"/>
  <c r="AE23" i="10"/>
  <c r="AE15" i="10"/>
  <c r="AE22" i="10"/>
  <c r="AE21" i="10"/>
  <c r="AA13" i="10"/>
  <c r="AA14" i="10"/>
  <c r="AA12" i="10"/>
  <c r="AA15" i="10"/>
  <c r="AA18" i="10"/>
  <c r="AA17" i="10"/>
  <c r="AA24" i="10"/>
  <c r="AA21" i="10"/>
  <c r="O10" i="10"/>
  <c r="O13" i="10"/>
  <c r="O11" i="10"/>
  <c r="O21" i="10"/>
  <c r="O18" i="10"/>
  <c r="O17" i="10"/>
  <c r="K16" i="10"/>
  <c r="K20" i="10"/>
  <c r="K21" i="10"/>
  <c r="K19" i="10"/>
  <c r="K12" i="10"/>
  <c r="K13" i="10"/>
  <c r="G21" i="10"/>
  <c r="G10" i="10"/>
  <c r="G11" i="10"/>
  <c r="G22" i="10"/>
  <c r="G12" i="10"/>
  <c r="G16" i="10"/>
  <c r="G19" i="10"/>
  <c r="S19" i="10"/>
  <c r="AA19" i="10"/>
  <c r="AE24" i="10"/>
  <c r="AA20" i="10"/>
  <c r="AE20" i="10"/>
  <c r="AE19" i="10"/>
  <c r="AU9" i="10"/>
  <c r="AU19" i="10"/>
  <c r="AU20" i="10"/>
  <c r="AA16" i="10"/>
  <c r="AU10" i="10"/>
  <c r="AM22" i="10"/>
  <c r="AI20" i="10"/>
  <c r="AE9" i="10"/>
  <c r="AI19" i="10"/>
  <c r="AE11" i="10"/>
  <c r="AM20" i="10"/>
  <c r="W11" i="10"/>
  <c r="W19" i="10"/>
  <c r="W20" i="10"/>
  <c r="AE12" i="10"/>
  <c r="O20" i="10"/>
  <c r="AM19" i="10"/>
  <c r="AA9" i="10"/>
  <c r="AE14" i="10"/>
  <c r="O19" i="10"/>
  <c r="AQ20" i="10"/>
  <c r="AE18" i="10"/>
  <c r="AA23" i="10"/>
  <c r="S20" i="10"/>
  <c r="AQ19" i="10"/>
  <c r="AM13" i="10"/>
  <c r="AI16" i="10"/>
  <c r="AI17" i="10"/>
  <c r="AM12" i="10"/>
  <c r="AI21" i="10"/>
  <c r="O23" i="10"/>
  <c r="AI22" i="10"/>
  <c r="AM24" i="10"/>
  <c r="AM10" i="10"/>
  <c r="AE10" i="10"/>
  <c r="AI9" i="10"/>
  <c r="AI23" i="10"/>
  <c r="AM9" i="10"/>
  <c r="AI10" i="10"/>
  <c r="AI24" i="10"/>
  <c r="O14" i="10"/>
  <c r="O24" i="10"/>
  <c r="AI11" i="10"/>
  <c r="O12" i="10"/>
  <c r="AM11" i="10"/>
  <c r="AI18" i="10"/>
  <c r="AM17" i="10"/>
  <c r="AE13" i="10"/>
  <c r="AI12" i="10"/>
  <c r="AA10" i="10"/>
  <c r="AM15" i="10"/>
  <c r="AI13" i="10"/>
  <c r="W10" i="10"/>
  <c r="K23" i="10"/>
  <c r="AE16" i="10"/>
  <c r="AM16" i="10"/>
  <c r="AM23" i="10"/>
  <c r="AM18" i="10"/>
  <c r="O15" i="10"/>
  <c r="K9" i="10"/>
  <c r="AI14" i="10"/>
  <c r="AA22" i="10"/>
  <c r="AM14" i="10"/>
  <c r="K10" i="10"/>
  <c r="O16" i="10"/>
  <c r="O9" i="10"/>
  <c r="AQ11" i="10"/>
  <c r="W24" i="10"/>
  <c r="AQ13" i="10"/>
  <c r="S21" i="10"/>
  <c r="S18" i="10"/>
  <c r="S15" i="10"/>
  <c r="S13" i="10"/>
  <c r="S23" i="10"/>
  <c r="S12" i="10"/>
  <c r="S22" i="10"/>
  <c r="AQ21" i="10"/>
  <c r="AQ18" i="10"/>
  <c r="AQ17" i="10"/>
  <c r="AQ14" i="10"/>
  <c r="AQ22" i="10"/>
  <c r="S10" i="10"/>
  <c r="AQ15" i="10"/>
  <c r="AQ23" i="10"/>
  <c r="AV25" i="10"/>
  <c r="AW10" i="10" s="1"/>
  <c r="S9" i="10"/>
  <c r="S16" i="10"/>
  <c r="AQ10" i="10"/>
  <c r="AU23" i="10"/>
  <c r="AU22" i="10"/>
  <c r="AU21" i="10"/>
  <c r="AU18" i="10"/>
  <c r="AU17" i="10"/>
  <c r="AU16" i="10"/>
  <c r="AU15" i="10"/>
  <c r="AU14" i="10"/>
  <c r="AU13" i="10"/>
  <c r="AU12" i="10"/>
  <c r="AU11" i="10"/>
  <c r="AQ24" i="10"/>
  <c r="AQ9" i="10"/>
  <c r="W23" i="10"/>
  <c r="W22" i="10"/>
  <c r="W21" i="10"/>
  <c r="W18" i="10"/>
  <c r="W17" i="10"/>
  <c r="W16" i="10"/>
  <c r="W15" i="10"/>
  <c r="W14" i="10"/>
  <c r="W13" i="10"/>
  <c r="W12" i="10"/>
  <c r="W9" i="10"/>
  <c r="S17" i="10"/>
  <c r="S24" i="10"/>
  <c r="AQ16" i="10"/>
  <c r="AU24" i="10"/>
  <c r="S11" i="10"/>
  <c r="AQ9" i="9"/>
  <c r="AM9" i="9"/>
  <c r="AM11" i="9"/>
  <c r="AM10" i="9"/>
  <c r="AM13" i="9"/>
  <c r="AM12" i="9"/>
  <c r="AM15" i="9"/>
  <c r="AM20" i="9"/>
  <c r="AM14" i="9"/>
  <c r="AM19" i="9"/>
  <c r="AI10" i="9"/>
  <c r="AI15" i="9"/>
  <c r="AI14" i="9"/>
  <c r="AI12" i="9"/>
  <c r="AI11" i="9"/>
  <c r="AE10" i="9"/>
  <c r="AE11" i="9"/>
  <c r="AE14" i="9"/>
  <c r="AE16" i="9"/>
  <c r="AE12" i="9"/>
  <c r="AE9" i="9"/>
  <c r="AE18" i="9"/>
  <c r="AE15" i="9"/>
  <c r="AE13" i="9"/>
  <c r="AE22" i="9"/>
  <c r="AE20" i="9"/>
  <c r="S18" i="9"/>
  <c r="O18" i="9"/>
  <c r="O19" i="9"/>
  <c r="O17" i="9"/>
  <c r="G18" i="9"/>
  <c r="G19" i="9"/>
  <c r="G20" i="9"/>
  <c r="G10" i="9"/>
  <c r="AV23" i="9"/>
  <c r="AW19" i="9" s="1"/>
  <c r="AU21" i="9"/>
  <c r="AU19" i="9"/>
  <c r="AU18" i="9"/>
  <c r="W17" i="9"/>
  <c r="W19" i="9"/>
  <c r="W18" i="9"/>
  <c r="K14" i="9"/>
  <c r="S19" i="9"/>
  <c r="K9" i="9"/>
  <c r="K11" i="9"/>
  <c r="W20" i="9"/>
  <c r="AA18" i="9"/>
  <c r="K15" i="9"/>
  <c r="G11" i="9"/>
  <c r="AI16" i="9"/>
  <c r="AI18" i="9"/>
  <c r="AI19" i="9"/>
  <c r="AA19" i="9"/>
  <c r="K18" i="9"/>
  <c r="K19" i="9"/>
  <c r="AE19" i="9"/>
  <c r="G21" i="9"/>
  <c r="AQ18" i="9"/>
  <c r="K13" i="9"/>
  <c r="G22" i="9"/>
  <c r="AI17" i="9"/>
  <c r="AQ19" i="9"/>
  <c r="K10" i="9"/>
  <c r="K20" i="9"/>
  <c r="G17" i="9"/>
  <c r="AI20" i="9"/>
  <c r="K12" i="9"/>
  <c r="K16" i="9"/>
  <c r="K21" i="9"/>
  <c r="K22" i="9"/>
  <c r="AQ11" i="9"/>
  <c r="AI21" i="9"/>
  <c r="G15" i="9"/>
  <c r="AU15" i="9"/>
  <c r="W11" i="9"/>
  <c r="AQ13" i="9"/>
  <c r="W9" i="9"/>
  <c r="G12" i="9"/>
  <c r="AA15" i="9"/>
  <c r="G9" i="9"/>
  <c r="AA10" i="9"/>
  <c r="AU9" i="9"/>
  <c r="AI9" i="9"/>
  <c r="AE17" i="9"/>
  <c r="AA20" i="9"/>
  <c r="AA13" i="9"/>
  <c r="AA16" i="9"/>
  <c r="G16" i="9"/>
  <c r="G13" i="9"/>
  <c r="AA21" i="9"/>
  <c r="AA14" i="9"/>
  <c r="W14" i="9"/>
  <c r="AU13" i="9"/>
  <c r="W13" i="9"/>
  <c r="S13" i="9"/>
  <c r="AU12" i="9"/>
  <c r="AU17" i="9"/>
  <c r="S12" i="9"/>
  <c r="W12" i="9"/>
  <c r="AU16" i="9"/>
  <c r="AQ22" i="9"/>
  <c r="AQ21" i="9"/>
  <c r="AQ20" i="9"/>
  <c r="AQ17" i="9"/>
  <c r="AQ16" i="9"/>
  <c r="AQ15" i="9"/>
  <c r="AQ14" i="9"/>
  <c r="AU22" i="9"/>
  <c r="S11" i="9"/>
  <c r="AQ10" i="9"/>
  <c r="AU20" i="9"/>
  <c r="AA17" i="9"/>
  <c r="S9" i="9"/>
  <c r="W16" i="9"/>
  <c r="W21" i="9"/>
  <c r="AU14" i="9"/>
  <c r="AA22" i="9"/>
  <c r="AA11" i="9"/>
  <c r="W22" i="9"/>
  <c r="AU10" i="9"/>
  <c r="S22" i="9"/>
  <c r="S21" i="9"/>
  <c r="S20" i="9"/>
  <c r="S17" i="9"/>
  <c r="S16" i="9"/>
  <c r="S15" i="9"/>
  <c r="S14" i="9"/>
  <c r="AA12" i="9"/>
  <c r="AU11" i="9"/>
  <c r="AU17" i="8"/>
  <c r="AU12" i="8"/>
  <c r="AM19" i="8"/>
  <c r="AM12" i="8"/>
  <c r="AM11" i="8"/>
  <c r="AI17" i="8"/>
  <c r="AI9" i="8"/>
  <c r="AE12" i="8"/>
  <c r="AE15" i="8"/>
  <c r="AE18" i="8"/>
  <c r="AE11" i="8"/>
  <c r="AE19" i="8"/>
  <c r="AE9" i="8"/>
  <c r="AE17" i="8"/>
  <c r="AE20" i="8"/>
  <c r="AE10" i="8"/>
  <c r="W20" i="8"/>
  <c r="W10" i="8"/>
  <c r="W12" i="8"/>
  <c r="W13" i="8"/>
  <c r="W16" i="8"/>
  <c r="W17" i="8"/>
  <c r="W18" i="8"/>
  <c r="S15" i="8"/>
  <c r="S20" i="8"/>
  <c r="S12" i="8"/>
  <c r="O11" i="8"/>
  <c r="O15" i="8"/>
  <c r="O12" i="8"/>
  <c r="O10" i="8"/>
  <c r="O14" i="8"/>
  <c r="O19" i="8"/>
  <c r="O17" i="8"/>
  <c r="O20" i="8"/>
  <c r="O13" i="8"/>
  <c r="O18" i="8"/>
  <c r="K17" i="8"/>
  <c r="K19" i="8"/>
  <c r="K12" i="8"/>
  <c r="K18" i="8"/>
  <c r="K13" i="8"/>
  <c r="K10" i="8"/>
  <c r="K11" i="8"/>
  <c r="K15" i="8"/>
  <c r="K9" i="8"/>
  <c r="AQ11" i="8"/>
  <c r="AQ14" i="8"/>
  <c r="AM14" i="8"/>
  <c r="AM13" i="8"/>
  <c r="S9" i="8"/>
  <c r="O9" i="8"/>
  <c r="S18" i="8"/>
  <c r="S10" i="8"/>
  <c r="S16" i="8"/>
  <c r="AQ12" i="8"/>
  <c r="AU13" i="8"/>
  <c r="W9" i="8"/>
  <c r="AQ18" i="8"/>
  <c r="AQ15" i="8"/>
  <c r="AU20" i="8"/>
  <c r="AQ17" i="8"/>
  <c r="AU11" i="8"/>
  <c r="S13" i="8"/>
  <c r="AU9" i="8"/>
  <c r="S14" i="8"/>
  <c r="AM17" i="8"/>
  <c r="AM20" i="8"/>
  <c r="AM16" i="8"/>
  <c r="AQ19" i="8"/>
  <c r="AQ10" i="8"/>
  <c r="AQ20" i="8"/>
  <c r="AM18" i="8"/>
  <c r="AM9" i="8"/>
  <c r="W15" i="8"/>
  <c r="S19" i="8"/>
  <c r="AU10" i="8"/>
  <c r="W14" i="8"/>
  <c r="S11" i="8"/>
  <c r="AQ9" i="8"/>
  <c r="AQ16" i="8"/>
  <c r="AU19" i="8"/>
  <c r="AM10" i="8"/>
  <c r="AU14" i="8"/>
  <c r="W19" i="8"/>
  <c r="AU15" i="8"/>
  <c r="AV21" i="6"/>
  <c r="AW20" i="6" s="1"/>
  <c r="AU19" i="6"/>
  <c r="O18" i="6"/>
  <c r="O19" i="6"/>
  <c r="O20" i="6"/>
  <c r="O12" i="6"/>
  <c r="O16" i="6"/>
  <c r="G13" i="6"/>
  <c r="O9" i="6"/>
  <c r="O13" i="6"/>
  <c r="AM14" i="6"/>
  <c r="K17" i="6"/>
  <c r="K11" i="6"/>
  <c r="AA19" i="6"/>
  <c r="G11" i="6"/>
  <c r="AM15" i="6"/>
  <c r="AI14" i="6"/>
  <c r="K18" i="6"/>
  <c r="AM11" i="6"/>
  <c r="AI10" i="6"/>
  <c r="AI13" i="6"/>
  <c r="AA17" i="6"/>
  <c r="K15" i="6"/>
  <c r="AM19" i="6"/>
  <c r="O11" i="6"/>
  <c r="O14" i="6"/>
  <c r="AM10" i="6"/>
  <c r="S12" i="6"/>
  <c r="AI18" i="6"/>
  <c r="AM16" i="6"/>
  <c r="K13" i="6"/>
  <c r="AI15" i="6"/>
  <c r="AM9" i="6"/>
  <c r="K19" i="6"/>
  <c r="K12" i="6"/>
  <c r="AM12" i="6"/>
  <c r="O10" i="6"/>
  <c r="AI9" i="6"/>
  <c r="AM13" i="6"/>
  <c r="AI11" i="6"/>
  <c r="AI20" i="6"/>
  <c r="K20" i="6"/>
  <c r="AM20" i="6"/>
  <c r="AM17" i="6"/>
  <c r="K9" i="6"/>
  <c r="O15" i="6"/>
  <c r="AI19" i="6"/>
  <c r="AI16" i="6"/>
  <c r="K14" i="6"/>
  <c r="K16" i="6"/>
  <c r="AI17" i="6"/>
  <c r="AE20" i="6"/>
  <c r="W16" i="6"/>
  <c r="W20" i="6"/>
  <c r="W18" i="6"/>
  <c r="AU13" i="6"/>
  <c r="AA10" i="6"/>
  <c r="AU20" i="6"/>
  <c r="AE18" i="6"/>
  <c r="W9" i="6"/>
  <c r="G9" i="6"/>
  <c r="AQ13" i="6"/>
  <c r="W12" i="6"/>
  <c r="AU17" i="6"/>
  <c r="AQ14" i="6"/>
  <c r="AQ12" i="6"/>
  <c r="W13" i="6"/>
  <c r="AQ15" i="6"/>
  <c r="AQ16" i="6"/>
  <c r="AE11" i="6"/>
  <c r="S15" i="6"/>
  <c r="AQ20" i="6"/>
  <c r="AE19" i="6"/>
  <c r="AA9" i="6"/>
  <c r="AE17" i="6"/>
  <c r="AA18" i="6"/>
  <c r="AE16" i="6"/>
  <c r="AE9" i="6"/>
  <c r="AA15" i="6"/>
  <c r="AE12" i="6"/>
  <c r="AE13" i="6"/>
  <c r="AQ18" i="6"/>
  <c r="AU11" i="6"/>
  <c r="AQ10" i="6"/>
  <c r="S17" i="6"/>
  <c r="AU16" i="6"/>
  <c r="G18" i="6"/>
  <c r="G15" i="6"/>
  <c r="G12" i="6"/>
  <c r="G10" i="6"/>
  <c r="AA16" i="6"/>
  <c r="AU10" i="6"/>
  <c r="W17" i="6"/>
  <c r="S11" i="6"/>
  <c r="AU12" i="6"/>
  <c r="AA11" i="6"/>
  <c r="AA12" i="6"/>
  <c r="G20" i="6"/>
  <c r="W15" i="6"/>
  <c r="AQ9" i="6"/>
  <c r="S16" i="6"/>
  <c r="AA14" i="6"/>
  <c r="AQ11" i="6"/>
  <c r="AA20" i="6"/>
  <c r="S20" i="6"/>
  <c r="W10" i="6"/>
  <c r="W11" i="6"/>
  <c r="G14" i="6"/>
  <c r="G17" i="6"/>
  <c r="S14" i="6"/>
  <c r="AU18" i="6"/>
  <c r="S13" i="6"/>
  <c r="W19" i="6"/>
  <c r="AU14" i="6"/>
  <c r="AU15" i="6"/>
  <c r="S9" i="6"/>
  <c r="S10" i="6"/>
  <c r="AE15" i="6"/>
  <c r="AQ19" i="6"/>
  <c r="G19" i="6"/>
  <c r="AE14" i="6"/>
  <c r="S19" i="6"/>
  <c r="AW18" i="6" l="1"/>
  <c r="AW9" i="6"/>
  <c r="AW20" i="17"/>
  <c r="AW14" i="17"/>
  <c r="AW15" i="17"/>
  <c r="AW10" i="17"/>
  <c r="AW17" i="17"/>
  <c r="AW16" i="17"/>
  <c r="AW19" i="17"/>
  <c r="AW18" i="17"/>
  <c r="AW12" i="17"/>
  <c r="AW13" i="17"/>
  <c r="AW11" i="17"/>
  <c r="AW20" i="16"/>
  <c r="AW21" i="16"/>
  <c r="AW9" i="16"/>
  <c r="AW22" i="16"/>
  <c r="AW13" i="16"/>
  <c r="AW16" i="16"/>
  <c r="AW14" i="16"/>
  <c r="AW15" i="16"/>
  <c r="AW11" i="16"/>
  <c r="AW12" i="16"/>
  <c r="AW17" i="16"/>
  <c r="AW10" i="16"/>
  <c r="AW19" i="16"/>
  <c r="AW20" i="15"/>
  <c r="AW16" i="15"/>
  <c r="AW9" i="15"/>
  <c r="AW12" i="15"/>
  <c r="AW15" i="15"/>
  <c r="AW17" i="15"/>
  <c r="AW13" i="15"/>
  <c r="AW22" i="15"/>
  <c r="AW10" i="15"/>
  <c r="AW18" i="15"/>
  <c r="AW21" i="15"/>
  <c r="AW14" i="15"/>
  <c r="AW19" i="15"/>
  <c r="AW10" i="14"/>
  <c r="AW22" i="14"/>
  <c r="AW13" i="14"/>
  <c r="AW14" i="14"/>
  <c r="AW18" i="14"/>
  <c r="AW12" i="14"/>
  <c r="AW20" i="14"/>
  <c r="AW9" i="14"/>
  <c r="AW16" i="14"/>
  <c r="AW11" i="14"/>
  <c r="AW19" i="14"/>
  <c r="AW17" i="14"/>
  <c r="AW15" i="14"/>
  <c r="AW16" i="13"/>
  <c r="AW10" i="13"/>
  <c r="AW19" i="13"/>
  <c r="AW15" i="13"/>
  <c r="AW14" i="13"/>
  <c r="AW21" i="13"/>
  <c r="AW11" i="13"/>
  <c r="AW20" i="13"/>
  <c r="AW17" i="13"/>
  <c r="AW12" i="13"/>
  <c r="AW22" i="13"/>
  <c r="AW18" i="13"/>
  <c r="AW13" i="13"/>
  <c r="AW9" i="13"/>
  <c r="AW23" i="13"/>
  <c r="AW21" i="12"/>
  <c r="AW24" i="12"/>
  <c r="AW17" i="12"/>
  <c r="AW10" i="12"/>
  <c r="AW18" i="12"/>
  <c r="AW25" i="12"/>
  <c r="AW9" i="12"/>
  <c r="AW13" i="12"/>
  <c r="AW23" i="12"/>
  <c r="AW11" i="12"/>
  <c r="AW14" i="12"/>
  <c r="AW16" i="12"/>
  <c r="AW12" i="12"/>
  <c r="AW19" i="12"/>
  <c r="AW22" i="12"/>
  <c r="AW15" i="12"/>
  <c r="AW14" i="11"/>
  <c r="AW21" i="11"/>
  <c r="AW19" i="11"/>
  <c r="AW9" i="11"/>
  <c r="AW15" i="11"/>
  <c r="AW10" i="11"/>
  <c r="AW22" i="11"/>
  <c r="AW18" i="11"/>
  <c r="AW11" i="11"/>
  <c r="AW13" i="11"/>
  <c r="AW17" i="11"/>
  <c r="AW16" i="11"/>
  <c r="AW20" i="11"/>
  <c r="AW11" i="10"/>
  <c r="AW20" i="10"/>
  <c r="AW19" i="10"/>
  <c r="AW23" i="10"/>
  <c r="AW9" i="10"/>
  <c r="AW22" i="10"/>
  <c r="AW24" i="10"/>
  <c r="AW12" i="10"/>
  <c r="AW16" i="10"/>
  <c r="AW17" i="10"/>
  <c r="AW13" i="10"/>
  <c r="AW14" i="10"/>
  <c r="AW15" i="10"/>
  <c r="AW21" i="10"/>
  <c r="AW18" i="10"/>
  <c r="AW22" i="9"/>
  <c r="AW9" i="9"/>
  <c r="AW11" i="9"/>
  <c r="AW10" i="9"/>
  <c r="AW12" i="9"/>
  <c r="AW13" i="9"/>
  <c r="AW18" i="9"/>
  <c r="AW15" i="9"/>
  <c r="AW14" i="9"/>
  <c r="AW21" i="9"/>
  <c r="AW16" i="9"/>
  <c r="AW20" i="9"/>
  <c r="AW17" i="9"/>
  <c r="AW11" i="8"/>
  <c r="AW17" i="8"/>
  <c r="AW16" i="8"/>
  <c r="AW19" i="8"/>
  <c r="AW12" i="8"/>
  <c r="AW10" i="8"/>
  <c r="AW13" i="8"/>
  <c r="AW20" i="8"/>
  <c r="AW18" i="8"/>
  <c r="AW15" i="8"/>
  <c r="AW14" i="8"/>
  <c r="AW9" i="8"/>
  <c r="AW16" i="6"/>
  <c r="AW14" i="6"/>
  <c r="AW17" i="6"/>
  <c r="AW12" i="6"/>
  <c r="AW15" i="6"/>
  <c r="AW19" i="6"/>
  <c r="AW11" i="6"/>
  <c r="AW13" i="6"/>
  <c r="AW10" i="6"/>
  <c r="N20" i="5" l="1"/>
  <c r="R20" i="5"/>
  <c r="V20" i="5"/>
  <c r="Z20" i="5"/>
  <c r="AD20" i="5"/>
  <c r="AH20" i="5"/>
  <c r="AL20" i="5"/>
  <c r="AP20" i="5"/>
  <c r="AT20" i="5"/>
  <c r="F20" i="5"/>
  <c r="F21" i="5"/>
  <c r="F10" i="5"/>
  <c r="F11" i="5"/>
  <c r="F12" i="5"/>
  <c r="F13" i="5"/>
  <c r="F14" i="5"/>
  <c r="F15" i="5"/>
  <c r="F16" i="5"/>
  <c r="F17" i="5"/>
  <c r="F18" i="5"/>
  <c r="F19" i="5"/>
  <c r="I22" i="5"/>
  <c r="H22" i="5"/>
  <c r="E22" i="5"/>
  <c r="D22" i="5"/>
  <c r="AT21" i="5"/>
  <c r="AP21" i="5"/>
  <c r="AL21" i="5"/>
  <c r="AH21" i="5"/>
  <c r="AD21" i="5"/>
  <c r="Z21" i="5"/>
  <c r="V21" i="5"/>
  <c r="R21" i="5"/>
  <c r="N21" i="5"/>
  <c r="J21" i="5"/>
  <c r="AT19" i="5"/>
  <c r="AP19" i="5"/>
  <c r="AL19" i="5"/>
  <c r="AH19" i="5"/>
  <c r="AD19" i="5"/>
  <c r="Z19" i="5"/>
  <c r="V19" i="5"/>
  <c r="R19" i="5"/>
  <c r="N19" i="5"/>
  <c r="J19" i="5"/>
  <c r="AT18" i="5"/>
  <c r="AP18" i="5"/>
  <c r="AL18" i="5"/>
  <c r="AH18" i="5"/>
  <c r="AD18" i="5"/>
  <c r="Z18" i="5"/>
  <c r="V18" i="5"/>
  <c r="R18" i="5"/>
  <c r="N18" i="5"/>
  <c r="J18" i="5"/>
  <c r="AT17" i="5"/>
  <c r="AP17" i="5"/>
  <c r="AL17" i="5"/>
  <c r="AH17" i="5"/>
  <c r="AD17" i="5"/>
  <c r="Z17" i="5"/>
  <c r="V17" i="5"/>
  <c r="R17" i="5"/>
  <c r="N17" i="5"/>
  <c r="J17" i="5"/>
  <c r="AT16" i="5"/>
  <c r="AP16" i="5"/>
  <c r="AL16" i="5"/>
  <c r="AH16" i="5"/>
  <c r="AD16" i="5"/>
  <c r="Z16" i="5"/>
  <c r="V16" i="5"/>
  <c r="R16" i="5"/>
  <c r="N16" i="5"/>
  <c r="J16" i="5"/>
  <c r="AT15" i="5"/>
  <c r="AP15" i="5"/>
  <c r="AL15" i="5"/>
  <c r="AH15" i="5"/>
  <c r="AD15" i="5"/>
  <c r="Z15" i="5"/>
  <c r="V15" i="5"/>
  <c r="R15" i="5"/>
  <c r="N15" i="5"/>
  <c r="J15" i="5"/>
  <c r="AT14" i="5"/>
  <c r="AP14" i="5"/>
  <c r="AL14" i="5"/>
  <c r="AH14" i="5"/>
  <c r="AD14" i="5"/>
  <c r="Z14" i="5"/>
  <c r="V14" i="5"/>
  <c r="R14" i="5"/>
  <c r="N14" i="5"/>
  <c r="J14" i="5"/>
  <c r="AT13" i="5"/>
  <c r="AP13" i="5"/>
  <c r="AL13" i="5"/>
  <c r="AH13" i="5"/>
  <c r="AD13" i="5"/>
  <c r="Z13" i="5"/>
  <c r="V13" i="5"/>
  <c r="R13" i="5"/>
  <c r="N13" i="5"/>
  <c r="J13" i="5"/>
  <c r="AT12" i="5"/>
  <c r="AP12" i="5"/>
  <c r="AL12" i="5"/>
  <c r="AH12" i="5"/>
  <c r="AD12" i="5"/>
  <c r="Z12" i="5"/>
  <c r="V12" i="5"/>
  <c r="R12" i="5"/>
  <c r="N12" i="5"/>
  <c r="J12" i="5"/>
  <c r="AT11" i="5"/>
  <c r="AP11" i="5"/>
  <c r="AL11" i="5"/>
  <c r="AH11" i="5"/>
  <c r="AD11" i="5"/>
  <c r="Z11" i="5"/>
  <c r="V11" i="5"/>
  <c r="R11" i="5"/>
  <c r="N11" i="5"/>
  <c r="J11" i="5"/>
  <c r="AT10" i="5"/>
  <c r="AP10" i="5"/>
  <c r="AL10" i="5"/>
  <c r="AH10" i="5"/>
  <c r="AD10" i="5"/>
  <c r="Z10" i="5"/>
  <c r="V10" i="5"/>
  <c r="R10" i="5"/>
  <c r="N10" i="5"/>
  <c r="J10" i="5"/>
  <c r="AT9" i="5"/>
  <c r="AP9" i="5"/>
  <c r="AL9" i="5"/>
  <c r="AH9" i="5"/>
  <c r="AD9" i="5"/>
  <c r="Z9" i="5"/>
  <c r="V9" i="5"/>
  <c r="R9" i="5"/>
  <c r="N9" i="5"/>
  <c r="J9" i="5"/>
  <c r="F9" i="5"/>
  <c r="N9" i="4"/>
  <c r="R9" i="4"/>
  <c r="AP9" i="4"/>
  <c r="L21" i="4"/>
  <c r="M21" i="4"/>
  <c r="P21" i="4"/>
  <c r="Q21" i="4"/>
  <c r="T21" i="4"/>
  <c r="U21" i="4"/>
  <c r="X21" i="4"/>
  <c r="Y21" i="4"/>
  <c r="AB21" i="4"/>
  <c r="AC21" i="4"/>
  <c r="AF21" i="4"/>
  <c r="AG21" i="4"/>
  <c r="AJ21" i="4"/>
  <c r="AK21" i="4"/>
  <c r="AN21" i="4"/>
  <c r="AO21" i="4"/>
  <c r="AR21" i="4"/>
  <c r="AS21" i="4"/>
  <c r="AT10" i="4"/>
  <c r="AT11" i="4"/>
  <c r="AT12" i="4"/>
  <c r="AT13" i="4"/>
  <c r="AT14" i="4"/>
  <c r="AT15" i="4"/>
  <c r="AT16" i="4"/>
  <c r="AT17" i="4"/>
  <c r="AT18" i="4"/>
  <c r="AT19" i="4"/>
  <c r="AT20" i="4"/>
  <c r="AT9" i="4"/>
  <c r="AP10" i="4"/>
  <c r="AP11" i="4"/>
  <c r="AP12" i="4"/>
  <c r="AP13" i="4"/>
  <c r="AP14" i="4"/>
  <c r="AP15" i="4"/>
  <c r="AP16" i="4"/>
  <c r="AP17" i="4"/>
  <c r="AP18" i="4"/>
  <c r="AP19" i="4"/>
  <c r="AP20" i="4"/>
  <c r="AL10" i="4"/>
  <c r="AL11" i="4"/>
  <c r="AL12" i="4"/>
  <c r="AL13" i="4"/>
  <c r="AL14" i="4"/>
  <c r="AL15" i="4"/>
  <c r="AL16" i="4"/>
  <c r="AL17" i="4"/>
  <c r="AL18" i="4"/>
  <c r="AL19" i="4"/>
  <c r="AL20" i="4"/>
  <c r="AL9" i="4"/>
  <c r="AH10" i="4"/>
  <c r="AH11" i="4"/>
  <c r="AH12" i="4"/>
  <c r="AH13" i="4"/>
  <c r="AH14" i="4"/>
  <c r="AH15" i="4"/>
  <c r="AH16" i="4"/>
  <c r="AH17" i="4"/>
  <c r="AH18" i="4"/>
  <c r="AH19" i="4"/>
  <c r="AH20" i="4"/>
  <c r="AH9" i="4"/>
  <c r="AD10" i="4"/>
  <c r="AD11" i="4"/>
  <c r="AD12" i="4"/>
  <c r="AD13" i="4"/>
  <c r="AD14" i="4"/>
  <c r="AD15" i="4"/>
  <c r="AD16" i="4"/>
  <c r="AD17" i="4"/>
  <c r="AD18" i="4"/>
  <c r="AD19" i="4"/>
  <c r="AD20" i="4"/>
  <c r="AD9" i="4"/>
  <c r="AD21" i="4" s="1"/>
  <c r="AE20" i="4" s="1"/>
  <c r="AE21" i="17" s="1"/>
  <c r="Z10" i="4"/>
  <c r="Z11" i="4"/>
  <c r="Z12" i="4"/>
  <c r="Z13" i="4"/>
  <c r="Z14" i="4"/>
  <c r="Z15" i="4"/>
  <c r="Z16" i="4"/>
  <c r="Z17" i="4"/>
  <c r="Z18" i="4"/>
  <c r="Z19" i="4"/>
  <c r="Z20" i="4"/>
  <c r="Z9" i="4"/>
  <c r="V10" i="4"/>
  <c r="V11" i="4"/>
  <c r="V12" i="4"/>
  <c r="V13" i="4"/>
  <c r="V14" i="4"/>
  <c r="V15" i="4"/>
  <c r="V16" i="4"/>
  <c r="V17" i="4"/>
  <c r="V18" i="4"/>
  <c r="V19" i="4"/>
  <c r="V20" i="4"/>
  <c r="V9" i="4"/>
  <c r="R10" i="4"/>
  <c r="R11" i="4"/>
  <c r="R12" i="4"/>
  <c r="R13" i="4"/>
  <c r="R14" i="4"/>
  <c r="R15" i="4"/>
  <c r="R16" i="4"/>
  <c r="R17" i="4"/>
  <c r="R18" i="4"/>
  <c r="R19" i="4"/>
  <c r="R20" i="4"/>
  <c r="N10" i="4"/>
  <c r="N11" i="4"/>
  <c r="N12" i="4"/>
  <c r="N13" i="4"/>
  <c r="N14" i="4"/>
  <c r="N15" i="4"/>
  <c r="N16" i="4"/>
  <c r="N17" i="4"/>
  <c r="N18" i="4"/>
  <c r="N19" i="4"/>
  <c r="N20" i="4"/>
  <c r="J10" i="4"/>
  <c r="J11" i="4"/>
  <c r="J12" i="4"/>
  <c r="J13" i="4"/>
  <c r="J14" i="4"/>
  <c r="J15" i="4"/>
  <c r="J16" i="4"/>
  <c r="J17" i="4"/>
  <c r="J18" i="4"/>
  <c r="J19" i="4"/>
  <c r="J20" i="4"/>
  <c r="J9" i="4"/>
  <c r="H21" i="4"/>
  <c r="I21" i="4"/>
  <c r="D21" i="4"/>
  <c r="E21" i="4"/>
  <c r="F9" i="4"/>
  <c r="F10" i="4"/>
  <c r="F11" i="4"/>
  <c r="F12" i="4"/>
  <c r="F13" i="4"/>
  <c r="F14" i="4"/>
  <c r="F15" i="4"/>
  <c r="F16" i="4"/>
  <c r="F17" i="4"/>
  <c r="F18" i="4"/>
  <c r="F19" i="4"/>
  <c r="F20" i="4"/>
  <c r="AH21" i="4" l="1"/>
  <c r="AI20" i="4" s="1"/>
  <c r="AI21" i="17" s="1"/>
  <c r="AI19" i="4"/>
  <c r="AI23" i="16" s="1"/>
  <c r="AI15" i="4"/>
  <c r="AI26" i="12" s="1"/>
  <c r="AI12" i="4"/>
  <c r="AI23" i="9" s="1"/>
  <c r="AE11" i="4"/>
  <c r="AE21" i="8" s="1"/>
  <c r="AE15" i="4"/>
  <c r="AE26" i="12" s="1"/>
  <c r="AE13" i="4"/>
  <c r="AE25" i="10" s="1"/>
  <c r="AE10" i="4"/>
  <c r="AE21" i="6" s="1"/>
  <c r="AE19" i="4"/>
  <c r="AE23" i="16" s="1"/>
  <c r="AE16" i="4"/>
  <c r="AE24" i="13" s="1"/>
  <c r="AE14" i="4"/>
  <c r="AE23" i="11" s="1"/>
  <c r="AE12" i="4"/>
  <c r="AE23" i="9" s="1"/>
  <c r="Z21" i="4"/>
  <c r="AA20" i="4" s="1"/>
  <c r="AA21" i="17" s="1"/>
  <c r="AA15" i="4"/>
  <c r="AA26" i="12" s="1"/>
  <c r="AA14" i="4"/>
  <c r="AA23" i="11" s="1"/>
  <c r="AA12" i="4"/>
  <c r="AA23" i="9" s="1"/>
  <c r="V21" i="4"/>
  <c r="W10" i="4" s="1"/>
  <c r="W21" i="6" s="1"/>
  <c r="W15" i="4"/>
  <c r="W26" i="12" s="1"/>
  <c r="R21" i="4"/>
  <c r="S20" i="4" s="1"/>
  <c r="S21" i="17" s="1"/>
  <c r="S15" i="4"/>
  <c r="S26" i="12" s="1"/>
  <c r="S11" i="4"/>
  <c r="S21" i="8" s="1"/>
  <c r="S19" i="4"/>
  <c r="S23" i="16" s="1"/>
  <c r="S16" i="4"/>
  <c r="S24" i="13" s="1"/>
  <c r="S9" i="4"/>
  <c r="S22" i="5" s="1"/>
  <c r="S10" i="4"/>
  <c r="S21" i="6" s="1"/>
  <c r="S14" i="4"/>
  <c r="S23" i="11" s="1"/>
  <c r="S13" i="4"/>
  <c r="S25" i="10" s="1"/>
  <c r="S12" i="4"/>
  <c r="S23" i="9" s="1"/>
  <c r="N21" i="4"/>
  <c r="O20" i="4" s="1"/>
  <c r="O21" i="17" s="1"/>
  <c r="O19" i="4"/>
  <c r="O23" i="16" s="1"/>
  <c r="O15" i="4"/>
  <c r="O26" i="12" s="1"/>
  <c r="O11" i="4"/>
  <c r="O21" i="8" s="1"/>
  <c r="O16" i="4"/>
  <c r="O24" i="13" s="1"/>
  <c r="O14" i="4"/>
  <c r="O23" i="11" s="1"/>
  <c r="O9" i="4"/>
  <c r="O22" i="5" s="1"/>
  <c r="O10" i="4"/>
  <c r="O21" i="6" s="1"/>
  <c r="O13" i="4"/>
  <c r="O25" i="10" s="1"/>
  <c r="O12" i="4"/>
  <c r="O23" i="9" s="1"/>
  <c r="W20" i="4"/>
  <c r="W21" i="17" s="1"/>
  <c r="W18" i="4"/>
  <c r="W23" i="15" s="1"/>
  <c r="W17" i="4"/>
  <c r="W23" i="14" s="1"/>
  <c r="W19" i="4"/>
  <c r="W23" i="16" s="1"/>
  <c r="W16" i="4"/>
  <c r="W24" i="13" s="1"/>
  <c r="AM16" i="4"/>
  <c r="AM24" i="13" s="1"/>
  <c r="W13" i="4"/>
  <c r="W25" i="10" s="1"/>
  <c r="O18" i="4"/>
  <c r="O23" i="15" s="1"/>
  <c r="O17" i="4"/>
  <c r="O23" i="14" s="1"/>
  <c r="Z22" i="5"/>
  <c r="AA12" i="5" s="1"/>
  <c r="AI18" i="4"/>
  <c r="AI23" i="15" s="1"/>
  <c r="AI17" i="4"/>
  <c r="AI23" i="14" s="1"/>
  <c r="AE17" i="4"/>
  <c r="AE23" i="14" s="1"/>
  <c r="S17" i="4"/>
  <c r="S23" i="14" s="1"/>
  <c r="V22" i="5"/>
  <c r="W14" i="5" s="1"/>
  <c r="AH22" i="5"/>
  <c r="AA18" i="4"/>
  <c r="AA23" i="15" s="1"/>
  <c r="AE18" i="4"/>
  <c r="AE23" i="15" s="1"/>
  <c r="AI9" i="4"/>
  <c r="AI22" i="5" s="1"/>
  <c r="AE9" i="4"/>
  <c r="AE22" i="5" s="1"/>
  <c r="W9" i="4"/>
  <c r="W22" i="5" s="1"/>
  <c r="S18" i="4"/>
  <c r="S23" i="15" s="1"/>
  <c r="AL21" i="4"/>
  <c r="AM10" i="4" s="1"/>
  <c r="AM21" i="6" s="1"/>
  <c r="AT21" i="4"/>
  <c r="AU9" i="4" s="1"/>
  <c r="AU22" i="5" s="1"/>
  <c r="AL22" i="5"/>
  <c r="AM19" i="5" s="1"/>
  <c r="AD22" i="5"/>
  <c r="AE12" i="5" s="1"/>
  <c r="AP22" i="5"/>
  <c r="AQ16" i="5" s="1"/>
  <c r="AT22" i="5"/>
  <c r="N22" i="5"/>
  <c r="O18" i="5" s="1"/>
  <c r="R22" i="5"/>
  <c r="S21" i="5" s="1"/>
  <c r="AV20" i="5"/>
  <c r="F22" i="5"/>
  <c r="G19" i="5" s="1"/>
  <c r="AU14" i="5"/>
  <c r="AV10" i="5"/>
  <c r="J22" i="5"/>
  <c r="K10" i="5" s="1"/>
  <c r="AV21" i="5"/>
  <c r="AV19" i="5"/>
  <c r="AV11" i="5"/>
  <c r="AV18" i="5"/>
  <c r="AV17" i="5"/>
  <c r="AV16" i="5"/>
  <c r="AV15" i="5"/>
  <c r="AE14" i="5"/>
  <c r="AV14" i="5"/>
  <c r="AV13" i="5"/>
  <c r="AV12" i="5"/>
  <c r="AV9" i="5"/>
  <c r="AP21" i="4"/>
  <c r="AQ19" i="4" s="1"/>
  <c r="AQ23" i="16" s="1"/>
  <c r="AV14" i="4"/>
  <c r="AV18" i="4"/>
  <c r="AV20" i="4"/>
  <c r="AV11" i="4"/>
  <c r="AV10" i="4"/>
  <c r="J21" i="4"/>
  <c r="K9" i="4" s="1"/>
  <c r="K22" i="5" s="1"/>
  <c r="AV13" i="4"/>
  <c r="AV12" i="4"/>
  <c r="AV19" i="4"/>
  <c r="AV17" i="4"/>
  <c r="AV16" i="4"/>
  <c r="AV15" i="4"/>
  <c r="F21" i="4"/>
  <c r="G19" i="4" s="1"/>
  <c r="G23" i="16" s="1"/>
  <c r="AV9" i="4"/>
  <c r="AE10" i="5" l="1"/>
  <c r="AU20" i="4"/>
  <c r="AU21" i="17" s="1"/>
  <c r="AU10" i="4"/>
  <c r="AU21" i="6" s="1"/>
  <c r="AU14" i="4"/>
  <c r="AU23" i="11" s="1"/>
  <c r="AU12" i="4"/>
  <c r="AU23" i="9" s="1"/>
  <c r="AU19" i="4"/>
  <c r="AU23" i="16" s="1"/>
  <c r="AQ15" i="4"/>
  <c r="AQ26" i="12" s="1"/>
  <c r="AM9" i="4"/>
  <c r="AM22" i="5" s="1"/>
  <c r="AM19" i="4"/>
  <c r="AM23" i="16" s="1"/>
  <c r="AM13" i="4"/>
  <c r="AM25" i="10" s="1"/>
  <c r="AI13" i="4"/>
  <c r="AI25" i="10" s="1"/>
  <c r="AI14" i="4"/>
  <c r="AI23" i="11" s="1"/>
  <c r="AI16" i="4"/>
  <c r="AI24" i="13" s="1"/>
  <c r="AI11" i="4"/>
  <c r="AI21" i="8" s="1"/>
  <c r="AI10" i="4"/>
  <c r="AI21" i="6" s="1"/>
  <c r="AA13" i="4"/>
  <c r="AA25" i="10" s="1"/>
  <c r="AA17" i="4"/>
  <c r="AA23" i="14" s="1"/>
  <c r="AA16" i="4"/>
  <c r="AA24" i="13" s="1"/>
  <c r="AA10" i="4"/>
  <c r="AA21" i="6" s="1"/>
  <c r="AA19" i="4"/>
  <c r="AA23" i="16" s="1"/>
  <c r="AA9" i="4"/>
  <c r="AA22" i="5" s="1"/>
  <c r="AA11" i="4"/>
  <c r="AA21" i="8" s="1"/>
  <c r="W11" i="4"/>
  <c r="W21" i="8" s="1"/>
  <c r="W14" i="4"/>
  <c r="W23" i="11" s="1"/>
  <c r="W12" i="4"/>
  <c r="W23" i="9" s="1"/>
  <c r="K12" i="4"/>
  <c r="K23" i="9" s="1"/>
  <c r="K11" i="4"/>
  <c r="K21" i="8" s="1"/>
  <c r="K14" i="4"/>
  <c r="K23" i="11" s="1"/>
  <c r="K10" i="4"/>
  <c r="K21" i="6" s="1"/>
  <c r="AQ14" i="4"/>
  <c r="AQ23" i="11" s="1"/>
  <c r="O13" i="5"/>
  <c r="G12" i="4"/>
  <c r="G23" i="9" s="1"/>
  <c r="G15" i="4"/>
  <c r="G26" i="12" s="1"/>
  <c r="K13" i="4"/>
  <c r="K25" i="10" s="1"/>
  <c r="AQ10" i="4"/>
  <c r="AQ21" i="6" s="1"/>
  <c r="AQ20" i="4"/>
  <c r="AQ21" i="17" s="1"/>
  <c r="AU11" i="4"/>
  <c r="AU21" i="8" s="1"/>
  <c r="AU18" i="4"/>
  <c r="AU23" i="15" s="1"/>
  <c r="AU17" i="4"/>
  <c r="AU23" i="14" s="1"/>
  <c r="AU13" i="4"/>
  <c r="AU25" i="10" s="1"/>
  <c r="K19" i="4"/>
  <c r="K23" i="16" s="1"/>
  <c r="AM12" i="4"/>
  <c r="AM23" i="9" s="1"/>
  <c r="AQ13" i="4"/>
  <c r="AQ25" i="10" s="1"/>
  <c r="AQ12" i="4"/>
  <c r="AQ23" i="9" s="1"/>
  <c r="K20" i="4"/>
  <c r="K21" i="17" s="1"/>
  <c r="K18" i="4"/>
  <c r="K23" i="15" s="1"/>
  <c r="K17" i="4"/>
  <c r="K23" i="14" s="1"/>
  <c r="K16" i="4"/>
  <c r="K24" i="13" s="1"/>
  <c r="AM20" i="4"/>
  <c r="AM21" i="17" s="1"/>
  <c r="AM18" i="4"/>
  <c r="AM23" i="15" s="1"/>
  <c r="AM17" i="4"/>
  <c r="AM23" i="14" s="1"/>
  <c r="G20" i="4"/>
  <c r="G21" i="17" s="1"/>
  <c r="G11" i="4"/>
  <c r="G21" i="8" s="1"/>
  <c r="G17" i="4"/>
  <c r="G23" i="14" s="1"/>
  <c r="G18" i="4"/>
  <c r="G23" i="15" s="1"/>
  <c r="AM14" i="4"/>
  <c r="AM23" i="11" s="1"/>
  <c r="AU16" i="4"/>
  <c r="AU24" i="13" s="1"/>
  <c r="G10" i="4"/>
  <c r="G21" i="6" s="1"/>
  <c r="K15" i="4"/>
  <c r="K26" i="12" s="1"/>
  <c r="AQ9" i="4"/>
  <c r="AQ22" i="5" s="1"/>
  <c r="AQ18" i="4"/>
  <c r="AQ23" i="15" s="1"/>
  <c r="AQ11" i="4"/>
  <c r="AQ21" i="8" s="1"/>
  <c r="AQ17" i="4"/>
  <c r="AQ23" i="14" s="1"/>
  <c r="AQ16" i="4"/>
  <c r="AQ24" i="13" s="1"/>
  <c r="G9" i="4"/>
  <c r="G22" i="5" s="1"/>
  <c r="G14" i="4"/>
  <c r="G23" i="11" s="1"/>
  <c r="AM15" i="4"/>
  <c r="AM26" i="12" s="1"/>
  <c r="AU15" i="4"/>
  <c r="AU26" i="12" s="1"/>
  <c r="G13" i="4"/>
  <c r="G25" i="10" s="1"/>
  <c r="G16" i="4"/>
  <c r="G24" i="13" s="1"/>
  <c r="AM11" i="4"/>
  <c r="AM21" i="8" s="1"/>
  <c r="AU15" i="5"/>
  <c r="AU9" i="5"/>
  <c r="W20" i="5"/>
  <c r="S20" i="5"/>
  <c r="K13" i="5"/>
  <c r="K15" i="5"/>
  <c r="K14" i="5"/>
  <c r="K16" i="5"/>
  <c r="K19" i="5"/>
  <c r="K20" i="5"/>
  <c r="AI12" i="5"/>
  <c r="AI20" i="5"/>
  <c r="AU17" i="5"/>
  <c r="AU19" i="5"/>
  <c r="AU16" i="5"/>
  <c r="AI19" i="5"/>
  <c r="AE15" i="5"/>
  <c r="AE16" i="5"/>
  <c r="AU10" i="5"/>
  <c r="AI21" i="5"/>
  <c r="AE19" i="5"/>
  <c r="AU18" i="5"/>
  <c r="AU11" i="5"/>
  <c r="AU12" i="5"/>
  <c r="AI16" i="5"/>
  <c r="AA20" i="5"/>
  <c r="AU13" i="5"/>
  <c r="AE20" i="5"/>
  <c r="AE17" i="5"/>
  <c r="AU20" i="5"/>
  <c r="AM12" i="5"/>
  <c r="AM20" i="5"/>
  <c r="AI9" i="5"/>
  <c r="AM15" i="5"/>
  <c r="AU21" i="5"/>
  <c r="AM11" i="5"/>
  <c r="AM14" i="5"/>
  <c r="O19" i="5"/>
  <c r="O20" i="5"/>
  <c r="AQ20" i="5"/>
  <c r="K18" i="5"/>
  <c r="G20" i="5"/>
  <c r="G18" i="5"/>
  <c r="G21" i="5"/>
  <c r="G17" i="5"/>
  <c r="G9" i="5"/>
  <c r="G16" i="5"/>
  <c r="G12" i="5"/>
  <c r="G15" i="5"/>
  <c r="G14" i="5"/>
  <c r="G13" i="5"/>
  <c r="G11" i="5"/>
  <c r="G10" i="5"/>
  <c r="O21" i="5"/>
  <c r="O14" i="5"/>
  <c r="S16" i="5"/>
  <c r="O11" i="5"/>
  <c r="O16" i="5"/>
  <c r="O17" i="5"/>
  <c r="O9" i="5"/>
  <c r="O12" i="5"/>
  <c r="AM21" i="5"/>
  <c r="AI15" i="5"/>
  <c r="AM16" i="5"/>
  <c r="AI14" i="5"/>
  <c r="AI17" i="5"/>
  <c r="AI11" i="5"/>
  <c r="AI18" i="5"/>
  <c r="AA18" i="5"/>
  <c r="AI10" i="5"/>
  <c r="AE18" i="5"/>
  <c r="AI13" i="5"/>
  <c r="S19" i="5"/>
  <c r="W12" i="5"/>
  <c r="AQ10" i="5"/>
  <c r="S9" i="5"/>
  <c r="W15" i="5"/>
  <c r="W9" i="5"/>
  <c r="W10" i="5"/>
  <c r="AM18" i="5"/>
  <c r="AE21" i="5"/>
  <c r="K17" i="5"/>
  <c r="S11" i="5"/>
  <c r="AM10" i="5"/>
  <c r="AE9" i="5"/>
  <c r="AA19" i="5"/>
  <c r="S13" i="5"/>
  <c r="O10" i="5"/>
  <c r="K12" i="5"/>
  <c r="W18" i="5"/>
  <c r="W16" i="5"/>
  <c r="AM17" i="5"/>
  <c r="AQ21" i="5"/>
  <c r="AQ18" i="5"/>
  <c r="S15" i="5"/>
  <c r="AM13" i="5"/>
  <c r="AE11" i="5"/>
  <c r="S17" i="5"/>
  <c r="K21" i="5"/>
  <c r="O15" i="5"/>
  <c r="K11" i="5"/>
  <c r="W21" i="5"/>
  <c r="AA10" i="5"/>
  <c r="W13" i="5"/>
  <c r="AQ17" i="5"/>
  <c r="AM9" i="5"/>
  <c r="AE13" i="5"/>
  <c r="S14" i="5"/>
  <c r="S12" i="5"/>
  <c r="K9" i="5"/>
  <c r="AQ11" i="5"/>
  <c r="W11" i="5"/>
  <c r="AA15" i="5"/>
  <c r="W17" i="5"/>
  <c r="W19" i="5"/>
  <c r="AA14" i="5"/>
  <c r="AA17" i="5"/>
  <c r="AA13" i="5"/>
  <c r="AQ13" i="5"/>
  <c r="AA9" i="5"/>
  <c r="AV22" i="5"/>
  <c r="AW20" i="5" s="1"/>
  <c r="AA21" i="5"/>
  <c r="AQ15" i="5"/>
  <c r="AQ12" i="5"/>
  <c r="AQ19" i="5"/>
  <c r="AQ9" i="5"/>
  <c r="S18" i="5"/>
  <c r="AQ14" i="5"/>
  <c r="AA11" i="5"/>
  <c r="S10" i="5"/>
  <c r="AA16" i="5"/>
  <c r="AV21" i="4"/>
  <c r="AW10" i="5" l="1"/>
  <c r="AW12" i="5"/>
  <c r="AW21" i="5"/>
  <c r="AW18" i="5"/>
  <c r="AW11" i="5"/>
  <c r="AW19" i="5"/>
  <c r="AW16" i="5"/>
  <c r="AW14" i="5"/>
  <c r="AW13" i="5"/>
  <c r="AW15" i="5"/>
  <c r="AW17" i="5"/>
  <c r="AW9" i="5"/>
  <c r="K21" i="4"/>
  <c r="AW20" i="4"/>
  <c r="AW21" i="17" s="1"/>
  <c r="AW10" i="4"/>
  <c r="AW21" i="6" s="1"/>
  <c r="AW11" i="4"/>
  <c r="AW21" i="8" s="1"/>
  <c r="AW13" i="4"/>
  <c r="AW25" i="10" s="1"/>
  <c r="AW12" i="4"/>
  <c r="AW23" i="9" s="1"/>
  <c r="AW15" i="4"/>
  <c r="AW26" i="12" s="1"/>
  <c r="AW14" i="4"/>
  <c r="AW23" i="11" s="1"/>
  <c r="AW16" i="4"/>
  <c r="AW24" i="13" s="1"/>
  <c r="AW18" i="4"/>
  <c r="AW23" i="15" s="1"/>
  <c r="AW19" i="4"/>
  <c r="AW23" i="16" s="1"/>
  <c r="AW17" i="4"/>
  <c r="AW23" i="14" s="1"/>
  <c r="AW9" i="4"/>
  <c r="AW22" i="5" s="1"/>
  <c r="AM21" i="4"/>
  <c r="W21" i="4"/>
  <c r="S21" i="4"/>
  <c r="AA21" i="4"/>
  <c r="AE21" i="4"/>
  <c r="AU21" i="4"/>
  <c r="O21" i="4"/>
  <c r="AI21" i="4"/>
  <c r="G21" i="4"/>
  <c r="AW21" i="4" l="1"/>
</calcChain>
</file>

<file path=xl/sharedStrings.xml><?xml version="1.0" encoding="utf-8"?>
<sst xmlns="http://schemas.openxmlformats.org/spreadsheetml/2006/main" count="1048" uniqueCount="207">
  <si>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</si>
  <si>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</si>
  <si>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</si>
  <si>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</si>
  <si>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</si>
  <si>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</si>
  <si>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</si>
  <si>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</si>
  <si>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</si>
  <si>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</si>
  <si>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</si>
  <si>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</si>
  <si>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</si>
  <si>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</si>
  <si>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</si>
  <si>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</si>
  <si>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</si>
  <si>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</si>
  <si>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</si>
  <si>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</si>
  <si>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</si>
  <si>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</si>
  <si>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</si>
  <si>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</si>
  <si>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</si>
  <si>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</si>
  <si>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</si>
  <si>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</si>
  <si>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</si>
  <si>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</si>
  <si>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</si>
  <si>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</si>
  <si>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</si>
  <si>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</si>
  <si>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</si>
  <si>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</si>
  <si>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</si>
  <si>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</si>
  <si>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</si>
  <si>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</si>
  <si>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</si>
  <si>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</si>
  <si>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</si>
  <si>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</si>
  <si>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</si>
  <si>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</si>
  <si>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</si>
  <si>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</si>
  <si>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</si>
  <si>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</si>
  <si>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</si>
  <si>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</si>
  <si>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</si>
  <si>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</si>
  <si>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</si>
  <si>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</si>
  <si>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</si>
  <si>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</si>
  <si>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</si>
  <si>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</si>
  <si>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</si>
  <si>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</si>
  <si>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</si>
  <si>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</si>
  <si>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</si>
  <si>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</si>
  <si>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</si>
  <si>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</si>
  <si>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</si>
  <si>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</si>
  <si>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</si>
  <si>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</si>
  <si>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</si>
  <si>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</si>
  <si>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</si>
  <si>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</si>
  <si>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</si>
  <si>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</si>
  <si>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</si>
  <si>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</si>
  <si>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</si>
  <si>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</si>
  <si>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</si>
  <si>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</si>
  <si>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</si>
  <si>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</si>
  <si>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</si>
  <si>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</si>
  <si>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</si>
  <si>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</si>
  <si>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</si>
  <si>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</si>
  <si>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</si>
  <si>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</si>
  <si>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</si>
  <si>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</si>
  <si>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</si>
  <si>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</si>
  <si>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</si>
  <si>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</si>
  <si>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</si>
  <si>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</si>
  <si>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</si>
  <si>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</si>
  <si>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</si>
  <si>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</si>
  <si>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</si>
  <si>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</si>
  <si>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</si>
  <si>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</si>
  <si>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</si>
  <si>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</si>
  <si>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</si>
  <si>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</si>
  <si>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</si>
  <si>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</si>
  <si>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</si>
  <si>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</si>
  <si>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</si>
  <si>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</si>
  <si>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</si>
  <si>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</si>
  <si>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</si>
  <si>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</si>
  <si>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</si>
  <si>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</si>
  <si>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</si>
  <si>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</si>
  <si>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</si>
  <si>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</si>
  <si>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</si>
  <si>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</si>
  <si>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</si>
  <si>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</si>
  <si>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</si>
  <si>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</si>
  <si>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</si>
  <si>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</si>
  <si>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</si>
  <si>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</si>
  <si>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</si>
  <si>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</si>
  <si>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</si>
  <si>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</si>
  <si>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</si>
  <si>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</si>
  <si>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</si>
  <si>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</si>
  <si>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</si>
  <si>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</si>
  <si>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</si>
  <si>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</si>
  <si>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</si>
  <si>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</si>
  <si>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</si>
  <si>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</si>
  <si>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</si>
  <si>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</si>
  <si>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</si>
  <si>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</si>
  <si>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</si>
  <si>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Kabupaten/Kota : 33.11 SUKOHARJO</t>
  </si>
  <si>
    <t>Kecamatan : 33.11.12 KARTASURA</t>
  </si>
  <si>
    <t>No</t>
  </si>
  <si>
    <t>Kecamatan</t>
  </si>
  <si>
    <t>Kode</t>
  </si>
  <si>
    <t>Nama</t>
  </si>
  <si>
    <t>Pria</t>
  </si>
  <si>
    <t>Wanita</t>
  </si>
  <si>
    <t>Jumlah</t>
  </si>
  <si>
    <t>%</t>
  </si>
  <si>
    <t>BELUM/TIDAK BEKERJA</t>
  </si>
  <si>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</si>
  <si>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</si>
  <si>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</si>
  <si>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</si>
  <si>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</si>
  <si>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</si>
  <si>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</si>
  <si>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</si>
  <si>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</si>
  <si>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</si>
  <si>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</si>
  <si>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</si>
  <si>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APARATUR/PEJABAT NEGARA</t>
  </si>
  <si>
    <t>TENAGA PENGAJAR</t>
  </si>
  <si>
    <t>WIRASWASTA</t>
  </si>
  <si>
    <t>PERTANIAN/PETERNAKAN</t>
  </si>
  <si>
    <t>NELAYAN</t>
  </si>
  <si>
    <t>AGAMA DAN KEPERCAYAAN</t>
  </si>
  <si>
    <t>PELAJAR/MAHASISWA</t>
  </si>
  <si>
    <t>TENAGA KESEHATAN</t>
  </si>
  <si>
    <t>PENSIUNAN</t>
  </si>
  <si>
    <t>LAINNYA</t>
  </si>
  <si>
    <t>Kecamatan : 33.11.01 WERU</t>
  </si>
  <si>
    <t>Desa/Kelurahan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</si>
  <si>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</si>
  <si>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</si>
  <si>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</si>
  <si>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</si>
  <si>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</si>
  <si>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</si>
  <si>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</si>
  <si>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</si>
  <si>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</si>
  <si>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</si>
  <si>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Jumlah Penduduk berdasarkan Pekerjaan di Kabupaten Sukoharjo Semester 1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</si>
</sst>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/>
    <xf numFmtId="164" fontId="3" fillId="4" borderId="2" xfId="0" applyNumberFormat="1" applyFont="1" applyFill="1" applyBorder="1"/>
    <xf numFmtId="164" fontId="3" fillId="2" borderId="2" xfId="0" applyNumberFormat="1" applyFont="1" applyFill="1" applyBorder="1"/>
    <xf numFmtId="10" fontId="3" fillId="4" borderId="2" xfId="1" applyNumberFormat="1" applyFont="1" applyFill="1" applyBorder="1"/>
    <xf numFmtId="10" fontId="0" fillId="0" borderId="2" xfId="1" applyNumberFormat="1" applyFont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/>
    <xf numFmtId="0" fontId="3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F9BC-2CBE-4FE9-861D-4C88136124A8}">
  <dimension ref="A1:AW21"/>
  <sheetViews>
    <sheetView tabSelected="1" workbookViewId="0">
      <selection activeCell="AQ22" sqref="AQ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19"/>
      <c r="B6" s="19"/>
      <c r="C6" s="19"/>
      <c r="D6" s="19"/>
    </row>
    <row r="7" spans="1:49" x14ac:dyDescent="0.25">
      <c r="A7" s="15" t="s">
        <v>163</v>
      </c>
      <c r="B7" s="14" t="s">
        <v>164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8" t="s">
        <v>172</v>
      </c>
      <c r="C9" s="3" t="s">
        <v>1</v>
      </c>
      <c r="D9" s="9">
        <v>5828</v>
      </c>
      <c r="E9" s="9">
        <v>5506</v>
      </c>
      <c r="F9" s="9">
        <f t="shared" ref="F9:F20" si="0">SUM(D9:E9)</f>
        <v>11334</v>
      </c>
      <c r="G9" s="13">
        <f>F9/$F$21</f>
        <v>6.3529253500442806E-2</v>
      </c>
      <c r="H9" s="9">
        <v>439</v>
      </c>
      <c r="I9" s="9">
        <v>197</v>
      </c>
      <c r="J9" s="9">
        <f>SUM(H9:I9)</f>
        <v>636</v>
      </c>
      <c r="K9" s="13">
        <f>J9/$J$21</f>
        <v>3.2902224521469216E-2</v>
      </c>
      <c r="L9" s="9">
        <v>214</v>
      </c>
      <c r="M9" s="9">
        <v>387</v>
      </c>
      <c r="N9" s="9">
        <f>SUM(L9:M9)</f>
        <v>601</v>
      </c>
      <c r="O9" s="13">
        <f>N9/$N$21</f>
        <v>5.8039594398841141E-2</v>
      </c>
      <c r="P9" s="9">
        <v>14494</v>
      </c>
      <c r="Q9" s="9">
        <v>11555</v>
      </c>
      <c r="R9" s="9">
        <f>SUM(P9:Q9)</f>
        <v>26049</v>
      </c>
      <c r="S9" s="13">
        <f>R9/$R$21</f>
        <v>6.1790303412711023E-2</v>
      </c>
      <c r="T9" s="9">
        <v>2738</v>
      </c>
      <c r="U9" s="9">
        <v>3906</v>
      </c>
      <c r="V9" s="9">
        <f>SUM(T9:U9)</f>
        <v>6644</v>
      </c>
      <c r="W9" s="13">
        <f>V9/$V$21</f>
        <v>0.15540066426533189</v>
      </c>
      <c r="X9" s="9">
        <v>0</v>
      </c>
      <c r="Y9" s="9">
        <v>2</v>
      </c>
      <c r="Z9" s="9">
        <f>SUM(X9:Y9)</f>
        <v>2</v>
      </c>
      <c r="AA9" s="13">
        <f>Z9/$Z$21</f>
        <v>3.7037037037037035E-2</v>
      </c>
      <c r="AB9" s="9">
        <v>11</v>
      </c>
      <c r="AC9" s="9">
        <v>0</v>
      </c>
      <c r="AD9" s="9">
        <f>SUM(AB9:AC9)</f>
        <v>11</v>
      </c>
      <c r="AE9" s="13">
        <f>AD9/$AD$21</f>
        <v>5.8510638297872342E-2</v>
      </c>
      <c r="AF9" s="9">
        <v>4749</v>
      </c>
      <c r="AG9" s="9">
        <v>4126</v>
      </c>
      <c r="AH9" s="9">
        <f>SUM(AF9:AG9)</f>
        <v>8875</v>
      </c>
      <c r="AI9" s="13">
        <f>AH9/$AH$21</f>
        <v>5.2950301294672153E-2</v>
      </c>
      <c r="AJ9" s="9">
        <v>22</v>
      </c>
      <c r="AK9" s="9">
        <v>91</v>
      </c>
      <c r="AL9" s="9">
        <f>SUM(AJ9:AK9)</f>
        <v>113</v>
      </c>
      <c r="AM9" s="13">
        <f>AL9/$AL$21</f>
        <v>4.0371561271882815E-2</v>
      </c>
      <c r="AN9" s="9">
        <v>218</v>
      </c>
      <c r="AO9" s="9">
        <v>76</v>
      </c>
      <c r="AP9" s="9">
        <f>SUM(AN9:AO9)</f>
        <v>294</v>
      </c>
      <c r="AQ9" s="13">
        <f>AP9/$AP$21</f>
        <v>4.206610387752182E-2</v>
      </c>
      <c r="AR9" s="9">
        <v>84</v>
      </c>
      <c r="AS9" s="9">
        <v>3190</v>
      </c>
      <c r="AT9" s="9">
        <f>SUM(AR9:AS9)</f>
        <v>3274</v>
      </c>
      <c r="AU9" s="13">
        <f>AT9/$AT$21</f>
        <v>5.62823399975933E-2</v>
      </c>
      <c r="AV9" s="9">
        <f>F9+J9+N9+R9+V9+Z9+AD9+AH9+AL9+AP9+AT9</f>
        <v>57833</v>
      </c>
      <c r="AW9" s="13">
        <f>AV9/$AV$21</f>
        <v>6.3676812074514408E-2</v>
      </c>
    </row>
    <row r="10" spans="1:49" x14ac:dyDescent="0.25">
      <c r="A10" s="7">
        <v>2</v>
      </c>
      <c r="B10" s="8" t="s">
        <v>173</v>
      </c>
      <c r="C10" s="3" t="s">
        <v>14</v>
      </c>
      <c r="D10" s="9">
        <v>3250</v>
      </c>
      <c r="E10" s="9">
        <v>3079</v>
      </c>
      <c r="F10" s="9">
        <f t="shared" si="0"/>
        <v>6329</v>
      </c>
      <c r="G10" s="13">
        <f t="shared" ref="G10:G20" si="1">F10/$F$21</f>
        <v>3.5475264284833469E-2</v>
      </c>
      <c r="H10" s="9">
        <v>331</v>
      </c>
      <c r="I10" s="9">
        <v>143</v>
      </c>
      <c r="J10" s="9">
        <f t="shared" ref="J10:J20" si="2">SUM(H10:I10)</f>
        <v>474</v>
      </c>
      <c r="K10" s="13">
        <f t="shared" ref="K10:K20" si="3">J10/$J$21</f>
        <v>2.4521469218830833E-2</v>
      </c>
      <c r="L10" s="9">
        <v>88</v>
      </c>
      <c r="M10" s="9">
        <v>130</v>
      </c>
      <c r="N10" s="9">
        <f t="shared" ref="N10:N20" si="4">SUM(L10:M10)</f>
        <v>218</v>
      </c>
      <c r="O10" s="13">
        <f t="shared" ref="O10:O20" si="5">N10/$N$21</f>
        <v>2.1052631578947368E-2</v>
      </c>
      <c r="P10" s="9">
        <v>9930</v>
      </c>
      <c r="Q10" s="9">
        <v>8932</v>
      </c>
      <c r="R10" s="9">
        <f t="shared" ref="R10:R20" si="6">SUM(P10:Q10)</f>
        <v>18862</v>
      </c>
      <c r="S10" s="13">
        <f t="shared" ref="S10:S20" si="7">R10/$R$21</f>
        <v>4.4742166799898474E-2</v>
      </c>
      <c r="T10" s="9">
        <v>1489</v>
      </c>
      <c r="U10" s="9">
        <v>1746</v>
      </c>
      <c r="V10" s="9">
        <f t="shared" ref="V10:V20" si="8">SUM(T10:U10)</f>
        <v>3235</v>
      </c>
      <c r="W10" s="13">
        <f t="shared" ref="W10:W20" si="9">V10/$V$21</f>
        <v>7.5665434813116897E-2</v>
      </c>
      <c r="X10" s="9">
        <v>1</v>
      </c>
      <c r="Y10" s="9">
        <v>1</v>
      </c>
      <c r="Z10" s="9">
        <f t="shared" ref="Z10:Z20" si="10">SUM(X10:Y10)</f>
        <v>2</v>
      </c>
      <c r="AA10" s="13">
        <f t="shared" ref="AA10:AA20" si="11">Z10/$Z$21</f>
        <v>3.7037037037037035E-2</v>
      </c>
      <c r="AB10" s="9">
        <v>5</v>
      </c>
      <c r="AC10" s="9">
        <v>0</v>
      </c>
      <c r="AD10" s="9">
        <f t="shared" ref="AD10:AD20" si="12">SUM(AB10:AC10)</f>
        <v>5</v>
      </c>
      <c r="AE10" s="13">
        <f t="shared" ref="AE10:AE20" si="13">AD10/$AD$21</f>
        <v>2.6595744680851064E-2</v>
      </c>
      <c r="AF10" s="9">
        <v>3612</v>
      </c>
      <c r="AG10" s="9">
        <v>3042</v>
      </c>
      <c r="AH10" s="9">
        <f t="shared" ref="AH10:AH20" si="14">SUM(AF10:AG10)</f>
        <v>6654</v>
      </c>
      <c r="AI10" s="13">
        <f t="shared" ref="AI10:AI20" si="15">AH10/$AH$21</f>
        <v>3.9699301950957583E-2</v>
      </c>
      <c r="AJ10" s="9">
        <v>11</v>
      </c>
      <c r="AK10" s="9">
        <v>58</v>
      </c>
      <c r="AL10" s="9">
        <f t="shared" ref="AL10:AL20" si="16">SUM(AJ10:AK10)</f>
        <v>69</v>
      </c>
      <c r="AM10" s="13">
        <f t="shared" ref="AM10:AM20" si="17">AL10/$AL$21</f>
        <v>2.465166130760986E-2</v>
      </c>
      <c r="AN10" s="9">
        <v>97</v>
      </c>
      <c r="AO10" s="9">
        <v>34</v>
      </c>
      <c r="AP10" s="9">
        <f t="shared" ref="AP10:AP20" si="18">SUM(AN10:AO10)</f>
        <v>131</v>
      </c>
      <c r="AQ10" s="13">
        <f t="shared" ref="AQ10:AQ20" si="19">AP10/$AP$21</f>
        <v>1.8743740163113465E-2</v>
      </c>
      <c r="AR10" s="9">
        <v>70</v>
      </c>
      <c r="AS10" s="9">
        <v>1291</v>
      </c>
      <c r="AT10" s="9">
        <f t="shared" ref="AT10:AT20" si="20">SUM(AR10:AS10)</f>
        <v>1361</v>
      </c>
      <c r="AU10" s="13">
        <f t="shared" ref="AU10:AU20" si="21">AT10/$AT$21</f>
        <v>2.3396537793746026E-2</v>
      </c>
      <c r="AV10" s="9">
        <f t="shared" ref="AV10:AV20" si="22">F10+J10+N10+R10+V10+Z10+AD10+AH10+AL10+AP10+AT10</f>
        <v>37340</v>
      </c>
      <c r="AW10" s="13">
        <f t="shared" ref="AW10:AW20" si="23">AV10/$AV$21</f>
        <v>4.1113069750183598E-2</v>
      </c>
    </row>
    <row r="11" spans="1:49" x14ac:dyDescent="0.25">
      <c r="A11" s="7">
        <v>3</v>
      </c>
      <c r="B11" s="8" t="s">
        <v>174</v>
      </c>
      <c r="C11" s="3" t="s">
        <v>26</v>
      </c>
      <c r="D11" s="9">
        <v>5854</v>
      </c>
      <c r="E11" s="9">
        <v>5540</v>
      </c>
      <c r="F11" s="9">
        <f t="shared" si="0"/>
        <v>11394</v>
      </c>
      <c r="G11" s="13">
        <f t="shared" si="1"/>
        <v>6.3865565059471094E-2</v>
      </c>
      <c r="H11" s="9">
        <v>509</v>
      </c>
      <c r="I11" s="9">
        <v>273</v>
      </c>
      <c r="J11" s="9">
        <f t="shared" si="2"/>
        <v>782</v>
      </c>
      <c r="K11" s="13">
        <f t="shared" si="3"/>
        <v>4.0455250905328505E-2</v>
      </c>
      <c r="L11" s="9">
        <v>141</v>
      </c>
      <c r="M11" s="9">
        <v>259</v>
      </c>
      <c r="N11" s="9">
        <f t="shared" si="4"/>
        <v>400</v>
      </c>
      <c r="O11" s="13">
        <f t="shared" si="5"/>
        <v>3.8628681796233702E-2</v>
      </c>
      <c r="P11" s="9">
        <v>14280</v>
      </c>
      <c r="Q11" s="9">
        <v>11925</v>
      </c>
      <c r="R11" s="9">
        <f t="shared" si="6"/>
        <v>26205</v>
      </c>
      <c r="S11" s="13">
        <f t="shared" si="7"/>
        <v>6.216034784176331E-2</v>
      </c>
      <c r="T11" s="9">
        <v>2218</v>
      </c>
      <c r="U11" s="9">
        <v>2312</v>
      </c>
      <c r="V11" s="9">
        <f t="shared" si="8"/>
        <v>4530</v>
      </c>
      <c r="W11" s="13">
        <f t="shared" si="9"/>
        <v>0.10595499836272629</v>
      </c>
      <c r="X11" s="9">
        <v>8</v>
      </c>
      <c r="Y11" s="9">
        <v>0</v>
      </c>
      <c r="Z11" s="9">
        <f t="shared" si="10"/>
        <v>8</v>
      </c>
      <c r="AA11" s="13">
        <f t="shared" si="11"/>
        <v>0.14814814814814814</v>
      </c>
      <c r="AB11" s="9">
        <v>6</v>
      </c>
      <c r="AC11" s="9">
        <v>3</v>
      </c>
      <c r="AD11" s="9">
        <f t="shared" si="12"/>
        <v>9</v>
      </c>
      <c r="AE11" s="13">
        <f t="shared" si="13"/>
        <v>4.7872340425531915E-2</v>
      </c>
      <c r="AF11" s="9">
        <v>5286</v>
      </c>
      <c r="AG11" s="9">
        <v>4437</v>
      </c>
      <c r="AH11" s="9">
        <f t="shared" si="14"/>
        <v>9723</v>
      </c>
      <c r="AI11" s="13">
        <f t="shared" si="15"/>
        <v>5.8009665294433507E-2</v>
      </c>
      <c r="AJ11" s="9">
        <v>16</v>
      </c>
      <c r="AK11" s="9">
        <v>103</v>
      </c>
      <c r="AL11" s="9">
        <f t="shared" si="16"/>
        <v>119</v>
      </c>
      <c r="AM11" s="13">
        <f t="shared" si="17"/>
        <v>4.2515183994283674E-2</v>
      </c>
      <c r="AN11" s="9">
        <v>179</v>
      </c>
      <c r="AO11" s="9">
        <v>53</v>
      </c>
      <c r="AP11" s="9">
        <f t="shared" si="18"/>
        <v>232</v>
      </c>
      <c r="AQ11" s="13">
        <f t="shared" si="19"/>
        <v>3.3195020746887967E-2</v>
      </c>
      <c r="AR11" s="9">
        <v>14</v>
      </c>
      <c r="AS11" s="9">
        <v>3257</v>
      </c>
      <c r="AT11" s="9">
        <f t="shared" si="20"/>
        <v>3271</v>
      </c>
      <c r="AU11" s="13">
        <f t="shared" si="21"/>
        <v>5.6230767908407968E-2</v>
      </c>
      <c r="AV11" s="9">
        <f t="shared" si="22"/>
        <v>56673</v>
      </c>
      <c r="AW11" s="13">
        <f t="shared" si="23"/>
        <v>6.2399598338300888E-2</v>
      </c>
    </row>
    <row r="12" spans="1:49" x14ac:dyDescent="0.25">
      <c r="A12" s="7">
        <v>4</v>
      </c>
      <c r="B12" s="8" t="s">
        <v>175</v>
      </c>
      <c r="C12" s="3" t="s">
        <v>0</v>
      </c>
      <c r="D12" s="9">
        <v>10067</v>
      </c>
      <c r="E12" s="9">
        <v>9503</v>
      </c>
      <c r="F12" s="9">
        <f t="shared" si="0"/>
        <v>19570</v>
      </c>
      <c r="G12" s="13">
        <f t="shared" si="1"/>
        <v>0.10969362016972524</v>
      </c>
      <c r="H12" s="9">
        <v>1792</v>
      </c>
      <c r="I12" s="9">
        <v>1308</v>
      </c>
      <c r="J12" s="9">
        <f t="shared" si="2"/>
        <v>3100</v>
      </c>
      <c r="K12" s="13">
        <f t="shared" si="3"/>
        <v>0.16037247801345059</v>
      </c>
      <c r="L12" s="9">
        <v>378</v>
      </c>
      <c r="M12" s="9">
        <v>804</v>
      </c>
      <c r="N12" s="9">
        <f t="shared" si="4"/>
        <v>1182</v>
      </c>
      <c r="O12" s="13">
        <f t="shared" si="5"/>
        <v>0.1141477547078706</v>
      </c>
      <c r="P12" s="9">
        <v>23535</v>
      </c>
      <c r="Q12" s="9">
        <v>18929</v>
      </c>
      <c r="R12" s="9">
        <f t="shared" si="6"/>
        <v>42464</v>
      </c>
      <c r="S12" s="13">
        <f t="shared" si="7"/>
        <v>0.10072799125177016</v>
      </c>
      <c r="T12" s="9">
        <v>2656</v>
      </c>
      <c r="U12" s="9">
        <v>2237</v>
      </c>
      <c r="V12" s="9">
        <f t="shared" si="8"/>
        <v>4893</v>
      </c>
      <c r="W12" s="13">
        <f t="shared" si="9"/>
        <v>0.11444543200636198</v>
      </c>
      <c r="X12" s="9">
        <v>4</v>
      </c>
      <c r="Y12" s="9">
        <v>0</v>
      </c>
      <c r="Z12" s="9">
        <f t="shared" si="10"/>
        <v>4</v>
      </c>
      <c r="AA12" s="13">
        <f t="shared" si="11"/>
        <v>7.407407407407407E-2</v>
      </c>
      <c r="AB12" s="9">
        <v>15</v>
      </c>
      <c r="AC12" s="9">
        <v>6</v>
      </c>
      <c r="AD12" s="9">
        <f t="shared" si="12"/>
        <v>21</v>
      </c>
      <c r="AE12" s="13">
        <f t="shared" si="13"/>
        <v>0.11170212765957446</v>
      </c>
      <c r="AF12" s="9">
        <v>10044</v>
      </c>
      <c r="AG12" s="9">
        <v>9118</v>
      </c>
      <c r="AH12" s="9">
        <f t="shared" si="14"/>
        <v>19162</v>
      </c>
      <c r="AI12" s="13">
        <f t="shared" si="15"/>
        <v>0.1143249209474375</v>
      </c>
      <c r="AJ12" s="9">
        <v>77</v>
      </c>
      <c r="AK12" s="9">
        <v>301</v>
      </c>
      <c r="AL12" s="9">
        <f t="shared" si="16"/>
        <v>378</v>
      </c>
      <c r="AM12" s="13">
        <f t="shared" si="17"/>
        <v>0.13504823151125403</v>
      </c>
      <c r="AN12" s="9">
        <v>732</v>
      </c>
      <c r="AO12" s="9">
        <v>348</v>
      </c>
      <c r="AP12" s="9">
        <f t="shared" si="18"/>
        <v>1080</v>
      </c>
      <c r="AQ12" s="13">
        <f t="shared" si="19"/>
        <v>0.1545285448562026</v>
      </c>
      <c r="AR12" s="9">
        <v>41</v>
      </c>
      <c r="AS12" s="9">
        <v>6734</v>
      </c>
      <c r="AT12" s="9">
        <f t="shared" si="20"/>
        <v>6775</v>
      </c>
      <c r="AU12" s="13">
        <f t="shared" si="21"/>
        <v>0.1164669680768768</v>
      </c>
      <c r="AV12" s="9">
        <f t="shared" si="22"/>
        <v>98629</v>
      </c>
      <c r="AW12" s="13">
        <f t="shared" si="23"/>
        <v>0.10859509792155485</v>
      </c>
    </row>
    <row r="13" spans="1:49" x14ac:dyDescent="0.25">
      <c r="A13" s="7">
        <v>5</v>
      </c>
      <c r="B13" s="8" t="s">
        <v>176</v>
      </c>
      <c r="C13" s="3" t="s">
        <v>52</v>
      </c>
      <c r="D13" s="9">
        <v>5665</v>
      </c>
      <c r="E13" s="9">
        <v>5184</v>
      </c>
      <c r="F13" s="9">
        <f t="shared" si="0"/>
        <v>10849</v>
      </c>
      <c r="G13" s="13">
        <f t="shared" si="1"/>
        <v>6.0810735064964185E-2</v>
      </c>
      <c r="H13" s="9">
        <v>549</v>
      </c>
      <c r="I13" s="9">
        <v>275</v>
      </c>
      <c r="J13" s="9">
        <f t="shared" si="2"/>
        <v>824</v>
      </c>
      <c r="K13" s="13">
        <f t="shared" si="3"/>
        <v>4.2628039317123639E-2</v>
      </c>
      <c r="L13" s="9">
        <v>123</v>
      </c>
      <c r="M13" s="9">
        <v>220</v>
      </c>
      <c r="N13" s="9">
        <f t="shared" si="4"/>
        <v>343</v>
      </c>
      <c r="O13" s="13">
        <f t="shared" si="5"/>
        <v>3.3124094640270399E-2</v>
      </c>
      <c r="P13" s="9">
        <v>14304</v>
      </c>
      <c r="Q13" s="9">
        <v>13083</v>
      </c>
      <c r="R13" s="9">
        <f t="shared" si="6"/>
        <v>27387</v>
      </c>
      <c r="S13" s="13">
        <f t="shared" si="7"/>
        <v>6.4964146015736371E-2</v>
      </c>
      <c r="T13" s="9">
        <v>1832</v>
      </c>
      <c r="U13" s="9">
        <v>2259</v>
      </c>
      <c r="V13" s="9">
        <f t="shared" si="8"/>
        <v>4091</v>
      </c>
      <c r="W13" s="13">
        <f t="shared" si="9"/>
        <v>9.5686953267530517E-2</v>
      </c>
      <c r="X13" s="9">
        <v>2</v>
      </c>
      <c r="Y13" s="9">
        <v>0</v>
      </c>
      <c r="Z13" s="9">
        <f t="shared" si="10"/>
        <v>2</v>
      </c>
      <c r="AA13" s="13">
        <f t="shared" si="11"/>
        <v>3.7037037037037035E-2</v>
      </c>
      <c r="AB13" s="9">
        <v>2</v>
      </c>
      <c r="AC13" s="9">
        <v>2</v>
      </c>
      <c r="AD13" s="9">
        <f t="shared" si="12"/>
        <v>4</v>
      </c>
      <c r="AE13" s="13">
        <f t="shared" si="13"/>
        <v>2.1276595744680851E-2</v>
      </c>
      <c r="AF13" s="9">
        <v>5244</v>
      </c>
      <c r="AG13" s="9">
        <v>4675</v>
      </c>
      <c r="AH13" s="9">
        <f t="shared" si="14"/>
        <v>9919</v>
      </c>
      <c r="AI13" s="13">
        <f t="shared" si="15"/>
        <v>5.917904659626514E-2</v>
      </c>
      <c r="AJ13" s="9">
        <v>22</v>
      </c>
      <c r="AK13" s="9">
        <v>105</v>
      </c>
      <c r="AL13" s="9">
        <f t="shared" si="16"/>
        <v>127</v>
      </c>
      <c r="AM13" s="13">
        <f t="shared" si="17"/>
        <v>4.5373347624151482E-2</v>
      </c>
      <c r="AN13" s="9">
        <v>179</v>
      </c>
      <c r="AO13" s="9">
        <v>65</v>
      </c>
      <c r="AP13" s="9">
        <f t="shared" si="18"/>
        <v>244</v>
      </c>
      <c r="AQ13" s="13">
        <f t="shared" si="19"/>
        <v>3.4912004578623548E-2</v>
      </c>
      <c r="AR13" s="9">
        <v>97</v>
      </c>
      <c r="AS13" s="9">
        <v>1754</v>
      </c>
      <c r="AT13" s="9">
        <f t="shared" si="20"/>
        <v>1851</v>
      </c>
      <c r="AU13" s="13">
        <f t="shared" si="21"/>
        <v>3.1819979027350398E-2</v>
      </c>
      <c r="AV13" s="9">
        <f t="shared" si="22"/>
        <v>55641</v>
      </c>
      <c r="AW13" s="13">
        <f t="shared" si="23"/>
        <v>6.126331853160058E-2</v>
      </c>
    </row>
    <row r="14" spans="1:49" x14ac:dyDescent="0.25">
      <c r="A14" s="7">
        <v>6</v>
      </c>
      <c r="B14" s="8" t="s">
        <v>177</v>
      </c>
      <c r="C14" s="3" t="s">
        <v>68</v>
      </c>
      <c r="D14" s="9">
        <v>6446</v>
      </c>
      <c r="E14" s="9">
        <v>6238</v>
      </c>
      <c r="F14" s="9">
        <f t="shared" si="0"/>
        <v>12684</v>
      </c>
      <c r="G14" s="13">
        <f t="shared" si="1"/>
        <v>7.1096263578579191E-2</v>
      </c>
      <c r="H14" s="9">
        <v>1119</v>
      </c>
      <c r="I14" s="9">
        <v>658</v>
      </c>
      <c r="J14" s="9">
        <f t="shared" si="2"/>
        <v>1777</v>
      </c>
      <c r="K14" s="13">
        <f t="shared" si="3"/>
        <v>9.1929643041903777E-2</v>
      </c>
      <c r="L14" s="9">
        <v>203</v>
      </c>
      <c r="M14" s="9">
        <v>462</v>
      </c>
      <c r="N14" s="9">
        <f t="shared" si="4"/>
        <v>665</v>
      </c>
      <c r="O14" s="13">
        <f t="shared" si="5"/>
        <v>6.4220183486238536E-2</v>
      </c>
      <c r="P14" s="9">
        <v>15074</v>
      </c>
      <c r="Q14" s="9">
        <v>12352</v>
      </c>
      <c r="R14" s="9">
        <f t="shared" si="6"/>
        <v>27426</v>
      </c>
      <c r="S14" s="13">
        <f t="shared" si="7"/>
        <v>6.5056657122999448E-2</v>
      </c>
      <c r="T14" s="9">
        <v>2892</v>
      </c>
      <c r="U14" s="9">
        <v>3496</v>
      </c>
      <c r="V14" s="9">
        <f t="shared" si="8"/>
        <v>6388</v>
      </c>
      <c r="W14" s="13">
        <f t="shared" si="9"/>
        <v>0.14941292042849791</v>
      </c>
      <c r="X14" s="9">
        <v>2</v>
      </c>
      <c r="Y14" s="9">
        <v>1</v>
      </c>
      <c r="Z14" s="9">
        <f t="shared" si="10"/>
        <v>3</v>
      </c>
      <c r="AA14" s="13">
        <f t="shared" si="11"/>
        <v>5.5555555555555552E-2</v>
      </c>
      <c r="AB14" s="9">
        <v>6</v>
      </c>
      <c r="AC14" s="9">
        <v>2</v>
      </c>
      <c r="AD14" s="9">
        <f t="shared" si="12"/>
        <v>8</v>
      </c>
      <c r="AE14" s="13">
        <f t="shared" si="13"/>
        <v>4.2553191489361701E-2</v>
      </c>
      <c r="AF14" s="9">
        <v>6057</v>
      </c>
      <c r="AG14" s="9">
        <v>5585</v>
      </c>
      <c r="AH14" s="9">
        <f t="shared" si="14"/>
        <v>11642</v>
      </c>
      <c r="AI14" s="13">
        <f t="shared" si="15"/>
        <v>6.945886283634628E-2</v>
      </c>
      <c r="AJ14" s="9">
        <v>31</v>
      </c>
      <c r="AK14" s="9">
        <v>163</v>
      </c>
      <c r="AL14" s="9">
        <f t="shared" si="16"/>
        <v>194</v>
      </c>
      <c r="AM14" s="13">
        <f t="shared" si="17"/>
        <v>6.9310468024294386E-2</v>
      </c>
      <c r="AN14" s="9">
        <v>410</v>
      </c>
      <c r="AO14" s="9">
        <v>144</v>
      </c>
      <c r="AP14" s="9">
        <f t="shared" si="18"/>
        <v>554</v>
      </c>
      <c r="AQ14" s="13">
        <f t="shared" si="19"/>
        <v>7.9267420231792812E-2</v>
      </c>
      <c r="AR14" s="9">
        <v>18</v>
      </c>
      <c r="AS14" s="9">
        <v>3166</v>
      </c>
      <c r="AT14" s="9">
        <f t="shared" si="20"/>
        <v>3184</v>
      </c>
      <c r="AU14" s="13">
        <f t="shared" si="21"/>
        <v>5.4735177322033313E-2</v>
      </c>
      <c r="AV14" s="9">
        <f t="shared" si="22"/>
        <v>64525</v>
      </c>
      <c r="AW14" s="13">
        <f t="shared" si="23"/>
        <v>7.1045014076877258E-2</v>
      </c>
    </row>
    <row r="15" spans="1:49" x14ac:dyDescent="0.25">
      <c r="A15" s="7">
        <v>7</v>
      </c>
      <c r="B15" s="8" t="s">
        <v>178</v>
      </c>
      <c r="C15" s="3" t="s">
        <v>81</v>
      </c>
      <c r="D15" s="9">
        <v>9046</v>
      </c>
      <c r="E15" s="9">
        <v>8694</v>
      </c>
      <c r="F15" s="9">
        <f t="shared" si="0"/>
        <v>17740</v>
      </c>
      <c r="G15" s="13">
        <f t="shared" si="1"/>
        <v>9.943611761936258E-2</v>
      </c>
      <c r="H15" s="9">
        <v>724</v>
      </c>
      <c r="I15" s="9">
        <v>331</v>
      </c>
      <c r="J15" s="9">
        <f t="shared" si="2"/>
        <v>1055</v>
      </c>
      <c r="K15" s="13">
        <f t="shared" si="3"/>
        <v>5.4578375581996894E-2</v>
      </c>
      <c r="L15" s="9">
        <v>366</v>
      </c>
      <c r="M15" s="9">
        <v>643</v>
      </c>
      <c r="N15" s="9">
        <f t="shared" si="4"/>
        <v>1009</v>
      </c>
      <c r="O15" s="13">
        <f t="shared" si="5"/>
        <v>9.7440849830999515E-2</v>
      </c>
      <c r="P15" s="9">
        <v>20504</v>
      </c>
      <c r="Q15" s="9">
        <v>17022</v>
      </c>
      <c r="R15" s="9">
        <f t="shared" si="6"/>
        <v>37526</v>
      </c>
      <c r="S15" s="13">
        <f t="shared" si="7"/>
        <v>8.9014661824461355E-2</v>
      </c>
      <c r="T15" s="9">
        <v>4108</v>
      </c>
      <c r="U15" s="9">
        <v>3997</v>
      </c>
      <c r="V15" s="9">
        <f t="shared" si="8"/>
        <v>8105</v>
      </c>
      <c r="W15" s="13">
        <f t="shared" si="9"/>
        <v>0.18957290545913832</v>
      </c>
      <c r="X15" s="9">
        <v>12</v>
      </c>
      <c r="Y15" s="9">
        <v>12</v>
      </c>
      <c r="Z15" s="9">
        <f t="shared" si="10"/>
        <v>24</v>
      </c>
      <c r="AA15" s="13">
        <f t="shared" si="11"/>
        <v>0.44444444444444442</v>
      </c>
      <c r="AB15" s="9">
        <v>6</v>
      </c>
      <c r="AC15" s="9">
        <v>0</v>
      </c>
      <c r="AD15" s="9">
        <f t="shared" si="12"/>
        <v>6</v>
      </c>
      <c r="AE15" s="13">
        <f t="shared" si="13"/>
        <v>3.1914893617021274E-2</v>
      </c>
      <c r="AF15" s="9">
        <v>8480</v>
      </c>
      <c r="AG15" s="9">
        <v>7487</v>
      </c>
      <c r="AH15" s="9">
        <f t="shared" si="14"/>
        <v>15967</v>
      </c>
      <c r="AI15" s="13">
        <f t="shared" si="15"/>
        <v>9.5262812481355527E-2</v>
      </c>
      <c r="AJ15" s="9">
        <v>21</v>
      </c>
      <c r="AK15" s="9">
        <v>167</v>
      </c>
      <c r="AL15" s="9">
        <f t="shared" si="16"/>
        <v>188</v>
      </c>
      <c r="AM15" s="13">
        <f t="shared" si="17"/>
        <v>6.7166845301893527E-2</v>
      </c>
      <c r="AN15" s="9">
        <v>297</v>
      </c>
      <c r="AO15" s="9">
        <v>104</v>
      </c>
      <c r="AP15" s="9">
        <f t="shared" si="18"/>
        <v>401</v>
      </c>
      <c r="AQ15" s="13">
        <f t="shared" si="19"/>
        <v>5.7375876377164112E-2</v>
      </c>
      <c r="AR15" s="9">
        <v>264</v>
      </c>
      <c r="AS15" s="9">
        <v>5101</v>
      </c>
      <c r="AT15" s="9">
        <f t="shared" si="20"/>
        <v>5365</v>
      </c>
      <c r="AU15" s="13">
        <f t="shared" si="21"/>
        <v>9.2228086159770337E-2</v>
      </c>
      <c r="AV15" s="9">
        <f t="shared" si="22"/>
        <v>87386</v>
      </c>
      <c r="AW15" s="13">
        <f t="shared" si="23"/>
        <v>9.6216034097202571E-2</v>
      </c>
    </row>
    <row r="16" spans="1:49" x14ac:dyDescent="0.25">
      <c r="A16" s="7">
        <v>8</v>
      </c>
      <c r="B16" s="8" t="s">
        <v>179</v>
      </c>
      <c r="C16" s="3" t="s">
        <v>96</v>
      </c>
      <c r="D16" s="9">
        <v>8460</v>
      </c>
      <c r="E16" s="9">
        <v>8113</v>
      </c>
      <c r="F16" s="9">
        <f t="shared" si="0"/>
        <v>16573</v>
      </c>
      <c r="G16" s="13">
        <f t="shared" si="1"/>
        <v>9.2894857796262456E-2</v>
      </c>
      <c r="H16" s="9">
        <v>1906</v>
      </c>
      <c r="I16" s="9">
        <v>663</v>
      </c>
      <c r="J16" s="9">
        <f t="shared" si="2"/>
        <v>2569</v>
      </c>
      <c r="K16" s="13">
        <f t="shared" si="3"/>
        <v>0.13290222452146921</v>
      </c>
      <c r="L16" s="9">
        <v>369</v>
      </c>
      <c r="M16" s="9">
        <v>666</v>
      </c>
      <c r="N16" s="9">
        <f t="shared" si="4"/>
        <v>1035</v>
      </c>
      <c r="O16" s="13">
        <f t="shared" si="5"/>
        <v>9.9951714147754708E-2</v>
      </c>
      <c r="P16" s="9">
        <v>24432</v>
      </c>
      <c r="Q16" s="9">
        <v>21702</v>
      </c>
      <c r="R16" s="9">
        <f t="shared" si="6"/>
        <v>46134</v>
      </c>
      <c r="S16" s="13">
        <f t="shared" si="7"/>
        <v>0.10943352365319246</v>
      </c>
      <c r="T16" s="9">
        <v>1040</v>
      </c>
      <c r="U16" s="9">
        <v>755</v>
      </c>
      <c r="V16" s="9">
        <f t="shared" si="8"/>
        <v>1795</v>
      </c>
      <c r="W16" s="13">
        <f t="shared" si="9"/>
        <v>4.1984375730925762E-2</v>
      </c>
      <c r="X16" s="9">
        <v>1</v>
      </c>
      <c r="Y16" s="9">
        <v>0</v>
      </c>
      <c r="Z16" s="9">
        <f t="shared" si="10"/>
        <v>1</v>
      </c>
      <c r="AA16" s="13">
        <f t="shared" si="11"/>
        <v>1.8518518518518517E-2</v>
      </c>
      <c r="AB16" s="9">
        <v>14</v>
      </c>
      <c r="AC16" s="9">
        <v>1</v>
      </c>
      <c r="AD16" s="9">
        <f t="shared" si="12"/>
        <v>15</v>
      </c>
      <c r="AE16" s="13">
        <f t="shared" si="13"/>
        <v>7.9787234042553196E-2</v>
      </c>
      <c r="AF16" s="9">
        <v>9298</v>
      </c>
      <c r="AG16" s="9">
        <v>8914</v>
      </c>
      <c r="AH16" s="9">
        <f t="shared" si="14"/>
        <v>18212</v>
      </c>
      <c r="AI16" s="13">
        <f t="shared" si="15"/>
        <v>0.10865700137223316</v>
      </c>
      <c r="AJ16" s="9">
        <v>61</v>
      </c>
      <c r="AK16" s="9">
        <v>266</v>
      </c>
      <c r="AL16" s="9">
        <f t="shared" si="16"/>
        <v>327</v>
      </c>
      <c r="AM16" s="13">
        <f t="shared" si="17"/>
        <v>0.11682743837084673</v>
      </c>
      <c r="AN16" s="9">
        <v>435</v>
      </c>
      <c r="AO16" s="9">
        <v>167</v>
      </c>
      <c r="AP16" s="9">
        <f t="shared" si="18"/>
        <v>602</v>
      </c>
      <c r="AQ16" s="13">
        <f t="shared" si="19"/>
        <v>8.6135355558735152E-2</v>
      </c>
      <c r="AR16" s="9">
        <v>121</v>
      </c>
      <c r="AS16" s="9">
        <v>5117</v>
      </c>
      <c r="AT16" s="9">
        <f t="shared" si="20"/>
        <v>5238</v>
      </c>
      <c r="AU16" s="13">
        <f t="shared" si="21"/>
        <v>9.0044867717591237E-2</v>
      </c>
      <c r="AV16" s="9">
        <f t="shared" si="22"/>
        <v>92501</v>
      </c>
      <c r="AW16" s="13">
        <f t="shared" si="23"/>
        <v>0.10184788604610961</v>
      </c>
    </row>
    <row r="17" spans="1:49" x14ac:dyDescent="0.25">
      <c r="A17" s="7">
        <v>9</v>
      </c>
      <c r="B17" s="8" t="s">
        <v>180</v>
      </c>
      <c r="C17" s="3" t="s">
        <v>2</v>
      </c>
      <c r="D17" s="9">
        <v>12512</v>
      </c>
      <c r="E17" s="9">
        <v>12159</v>
      </c>
      <c r="F17" s="9">
        <f t="shared" si="0"/>
        <v>24671</v>
      </c>
      <c r="G17" s="13">
        <f t="shared" si="1"/>
        <v>0.13828570787977984</v>
      </c>
      <c r="H17" s="9">
        <v>1186</v>
      </c>
      <c r="I17" s="9">
        <v>618</v>
      </c>
      <c r="J17" s="9">
        <f t="shared" si="2"/>
        <v>1804</v>
      </c>
      <c r="K17" s="13">
        <f t="shared" si="3"/>
        <v>9.3326435592343507E-2</v>
      </c>
      <c r="L17" s="9">
        <v>458</v>
      </c>
      <c r="M17" s="9">
        <v>749</v>
      </c>
      <c r="N17" s="9">
        <f t="shared" si="4"/>
        <v>1207</v>
      </c>
      <c r="O17" s="13">
        <f t="shared" si="5"/>
        <v>0.1165620473201352</v>
      </c>
      <c r="P17" s="9">
        <v>33073</v>
      </c>
      <c r="Q17" s="9">
        <v>27192</v>
      </c>
      <c r="R17" s="9">
        <f t="shared" si="6"/>
        <v>60265</v>
      </c>
      <c r="S17" s="13">
        <f t="shared" si="7"/>
        <v>0.14295338151817844</v>
      </c>
      <c r="T17" s="9">
        <v>582</v>
      </c>
      <c r="U17" s="9">
        <v>485</v>
      </c>
      <c r="V17" s="9">
        <f t="shared" si="8"/>
        <v>1067</v>
      </c>
      <c r="W17" s="13">
        <f t="shared" si="9"/>
        <v>2.4956729194929129E-2</v>
      </c>
      <c r="X17" s="9">
        <v>2</v>
      </c>
      <c r="Y17" s="9">
        <v>0</v>
      </c>
      <c r="Z17" s="9">
        <f t="shared" si="10"/>
        <v>2</v>
      </c>
      <c r="AA17" s="13">
        <f t="shared" si="11"/>
        <v>3.7037037037037035E-2</v>
      </c>
      <c r="AB17" s="9">
        <v>35</v>
      </c>
      <c r="AC17" s="9">
        <v>5</v>
      </c>
      <c r="AD17" s="9">
        <f t="shared" si="12"/>
        <v>40</v>
      </c>
      <c r="AE17" s="13">
        <f t="shared" si="13"/>
        <v>0.21276595744680851</v>
      </c>
      <c r="AF17" s="9">
        <v>12146</v>
      </c>
      <c r="AG17" s="9">
        <v>10661</v>
      </c>
      <c r="AH17" s="9">
        <f t="shared" si="14"/>
        <v>22807</v>
      </c>
      <c r="AI17" s="13">
        <f t="shared" si="15"/>
        <v>0.1360718334228268</v>
      </c>
      <c r="AJ17" s="9">
        <v>93</v>
      </c>
      <c r="AK17" s="9">
        <v>273</v>
      </c>
      <c r="AL17" s="9">
        <f t="shared" si="16"/>
        <v>366</v>
      </c>
      <c r="AM17" s="13">
        <f t="shared" si="17"/>
        <v>0.13076098606645231</v>
      </c>
      <c r="AN17" s="9">
        <v>570</v>
      </c>
      <c r="AO17" s="9">
        <v>282</v>
      </c>
      <c r="AP17" s="9">
        <f t="shared" si="18"/>
        <v>852</v>
      </c>
      <c r="AQ17" s="13">
        <f t="shared" si="19"/>
        <v>0.1219058520532265</v>
      </c>
      <c r="AR17" s="9">
        <v>48</v>
      </c>
      <c r="AS17" s="9">
        <v>8161</v>
      </c>
      <c r="AT17" s="9">
        <f t="shared" si="20"/>
        <v>8209</v>
      </c>
      <c r="AU17" s="13">
        <f t="shared" si="21"/>
        <v>0.14111842670746591</v>
      </c>
      <c r="AV17" s="9">
        <f t="shared" si="22"/>
        <v>121290</v>
      </c>
      <c r="AW17" s="13">
        <f t="shared" si="23"/>
        <v>0.13354590867701577</v>
      </c>
    </row>
    <row r="18" spans="1:49" x14ac:dyDescent="0.25">
      <c r="A18" s="7">
        <v>10</v>
      </c>
      <c r="B18" s="8" t="s">
        <v>181</v>
      </c>
      <c r="C18" s="3" t="s">
        <v>122</v>
      </c>
      <c r="D18" s="9">
        <v>7655</v>
      </c>
      <c r="E18" s="9">
        <v>7157</v>
      </c>
      <c r="F18" s="9">
        <f t="shared" si="0"/>
        <v>14812</v>
      </c>
      <c r="G18" s="13">
        <f t="shared" si="1"/>
        <v>8.3024113538782335E-2</v>
      </c>
      <c r="H18" s="9">
        <v>944</v>
      </c>
      <c r="I18" s="9">
        <v>506</v>
      </c>
      <c r="J18" s="9">
        <f t="shared" si="2"/>
        <v>1450</v>
      </c>
      <c r="K18" s="13">
        <f t="shared" si="3"/>
        <v>7.501293326435593E-2</v>
      </c>
      <c r="L18" s="9">
        <v>293</v>
      </c>
      <c r="M18" s="9">
        <v>516</v>
      </c>
      <c r="N18" s="9">
        <f t="shared" si="4"/>
        <v>809</v>
      </c>
      <c r="O18" s="13">
        <f t="shared" si="5"/>
        <v>7.8126508932882671E-2</v>
      </c>
      <c r="P18" s="9">
        <v>18944</v>
      </c>
      <c r="Q18" s="9">
        <v>16606</v>
      </c>
      <c r="R18" s="9">
        <f t="shared" si="6"/>
        <v>35550</v>
      </c>
      <c r="S18" s="13">
        <f t="shared" si="7"/>
        <v>8.4327432389799103E-2</v>
      </c>
      <c r="T18" s="9">
        <v>442</v>
      </c>
      <c r="U18" s="9">
        <v>348</v>
      </c>
      <c r="V18" s="9">
        <f t="shared" si="8"/>
        <v>790</v>
      </c>
      <c r="W18" s="13">
        <f t="shared" si="9"/>
        <v>1.8477803246479862E-2</v>
      </c>
      <c r="X18" s="9">
        <v>1</v>
      </c>
      <c r="Y18" s="9">
        <v>1</v>
      </c>
      <c r="Z18" s="9">
        <f t="shared" si="10"/>
        <v>2</v>
      </c>
      <c r="AA18" s="13">
        <f t="shared" si="11"/>
        <v>3.7037037037037035E-2</v>
      </c>
      <c r="AB18" s="9">
        <v>14</v>
      </c>
      <c r="AC18" s="9">
        <v>8</v>
      </c>
      <c r="AD18" s="9">
        <f t="shared" si="12"/>
        <v>22</v>
      </c>
      <c r="AE18" s="13">
        <f t="shared" si="13"/>
        <v>0.11702127659574468</v>
      </c>
      <c r="AF18" s="9">
        <v>6977</v>
      </c>
      <c r="AG18" s="9">
        <v>6015</v>
      </c>
      <c r="AH18" s="9">
        <f t="shared" si="14"/>
        <v>12992</v>
      </c>
      <c r="AI18" s="13">
        <f t="shared" si="15"/>
        <v>7.7513274864268247E-2</v>
      </c>
      <c r="AJ18" s="9">
        <v>60</v>
      </c>
      <c r="AK18" s="9">
        <v>164</v>
      </c>
      <c r="AL18" s="9">
        <f t="shared" si="16"/>
        <v>224</v>
      </c>
      <c r="AM18" s="13">
        <f t="shared" si="17"/>
        <v>8.0028581636298682E-2</v>
      </c>
      <c r="AN18" s="9">
        <v>372</v>
      </c>
      <c r="AO18" s="9">
        <v>157</v>
      </c>
      <c r="AP18" s="9">
        <f t="shared" si="18"/>
        <v>529</v>
      </c>
      <c r="AQ18" s="13">
        <f t="shared" si="19"/>
        <v>7.569037058234368E-2</v>
      </c>
      <c r="AR18" s="9">
        <v>308</v>
      </c>
      <c r="AS18" s="9">
        <v>4258</v>
      </c>
      <c r="AT18" s="9">
        <f t="shared" si="20"/>
        <v>4566</v>
      </c>
      <c r="AU18" s="13">
        <f t="shared" si="21"/>
        <v>7.8492719740076669E-2</v>
      </c>
      <c r="AV18" s="9">
        <f t="shared" si="22"/>
        <v>71746</v>
      </c>
      <c r="AW18" s="13">
        <f t="shared" si="23"/>
        <v>7.8995669584806444E-2</v>
      </c>
    </row>
    <row r="19" spans="1:49" x14ac:dyDescent="0.25">
      <c r="A19" s="7">
        <v>11</v>
      </c>
      <c r="B19" s="8" t="s">
        <v>182</v>
      </c>
      <c r="C19" s="3" t="s">
        <v>135</v>
      </c>
      <c r="D19" s="9">
        <v>5703</v>
      </c>
      <c r="E19" s="9">
        <v>5500</v>
      </c>
      <c r="F19" s="9">
        <f t="shared" si="0"/>
        <v>11203</v>
      </c>
      <c r="G19" s="13">
        <f t="shared" si="1"/>
        <v>6.2794973263231052E-2</v>
      </c>
      <c r="H19" s="9">
        <v>681</v>
      </c>
      <c r="I19" s="9">
        <v>302</v>
      </c>
      <c r="J19" s="9">
        <f t="shared" si="2"/>
        <v>983</v>
      </c>
      <c r="K19" s="13">
        <f t="shared" si="3"/>
        <v>5.0853595447490949E-2</v>
      </c>
      <c r="L19" s="9">
        <v>206</v>
      </c>
      <c r="M19" s="9">
        <v>474</v>
      </c>
      <c r="N19" s="9">
        <f t="shared" si="4"/>
        <v>680</v>
      </c>
      <c r="O19" s="13">
        <f t="shared" si="5"/>
        <v>6.56687590535973E-2</v>
      </c>
      <c r="P19" s="9">
        <v>14605</v>
      </c>
      <c r="Q19" s="9">
        <v>12006</v>
      </c>
      <c r="R19" s="9">
        <f t="shared" si="6"/>
        <v>26611</v>
      </c>
      <c r="S19" s="13">
        <f t="shared" si="7"/>
        <v>6.3123412189168615E-2</v>
      </c>
      <c r="T19" s="9">
        <v>425</v>
      </c>
      <c r="U19" s="9">
        <v>354</v>
      </c>
      <c r="V19" s="9">
        <f t="shared" si="8"/>
        <v>779</v>
      </c>
      <c r="W19" s="13">
        <f t="shared" si="9"/>
        <v>1.82205173784909E-2</v>
      </c>
      <c r="X19" s="9">
        <v>2</v>
      </c>
      <c r="Y19" s="9">
        <v>2</v>
      </c>
      <c r="Z19" s="9">
        <f t="shared" si="10"/>
        <v>4</v>
      </c>
      <c r="AA19" s="13">
        <f t="shared" si="11"/>
        <v>7.407407407407407E-2</v>
      </c>
      <c r="AB19" s="9">
        <v>9</v>
      </c>
      <c r="AC19" s="9">
        <v>1</v>
      </c>
      <c r="AD19" s="9">
        <f t="shared" si="12"/>
        <v>10</v>
      </c>
      <c r="AE19" s="13">
        <f t="shared" si="13"/>
        <v>5.3191489361702128E-2</v>
      </c>
      <c r="AF19" s="9">
        <v>4863</v>
      </c>
      <c r="AG19" s="9">
        <v>4317</v>
      </c>
      <c r="AH19" s="9">
        <f t="shared" si="14"/>
        <v>9180</v>
      </c>
      <c r="AI19" s="13">
        <f t="shared" si="15"/>
        <v>5.4770001789869342E-2</v>
      </c>
      <c r="AJ19" s="9">
        <v>31</v>
      </c>
      <c r="AK19" s="9">
        <v>138</v>
      </c>
      <c r="AL19" s="9">
        <f t="shared" si="16"/>
        <v>169</v>
      </c>
      <c r="AM19" s="13">
        <f t="shared" si="17"/>
        <v>6.0378706680957482E-2</v>
      </c>
      <c r="AN19" s="9">
        <v>313</v>
      </c>
      <c r="AO19" s="9">
        <v>129</v>
      </c>
      <c r="AP19" s="9">
        <f t="shared" si="18"/>
        <v>442</v>
      </c>
      <c r="AQ19" s="13">
        <f t="shared" si="19"/>
        <v>6.3242237802260695E-2</v>
      </c>
      <c r="AR19" s="9">
        <v>37</v>
      </c>
      <c r="AS19" s="9">
        <v>3778</v>
      </c>
      <c r="AT19" s="9">
        <f t="shared" si="20"/>
        <v>3815</v>
      </c>
      <c r="AU19" s="13">
        <f t="shared" si="21"/>
        <v>6.5582506747348335E-2</v>
      </c>
      <c r="AV19" s="9">
        <f t="shared" si="22"/>
        <v>53876</v>
      </c>
      <c r="AW19" s="13">
        <f t="shared" si="23"/>
        <v>5.9319971769172246E-2</v>
      </c>
    </row>
    <row r="20" spans="1:49" x14ac:dyDescent="0.25">
      <c r="A20" s="7">
        <v>12</v>
      </c>
      <c r="B20" s="8" t="s">
        <v>183</v>
      </c>
      <c r="C20" s="3" t="s">
        <v>149</v>
      </c>
      <c r="D20" s="9">
        <v>10970</v>
      </c>
      <c r="E20" s="9">
        <v>10277</v>
      </c>
      <c r="F20" s="9">
        <f t="shared" si="0"/>
        <v>21247</v>
      </c>
      <c r="G20" s="13">
        <f t="shared" si="1"/>
        <v>0.11909352824456576</v>
      </c>
      <c r="H20" s="9">
        <v>2716</v>
      </c>
      <c r="I20" s="9">
        <v>1160</v>
      </c>
      <c r="J20" s="9">
        <f t="shared" si="2"/>
        <v>3876</v>
      </c>
      <c r="K20" s="13">
        <f t="shared" si="3"/>
        <v>0.20051733057423693</v>
      </c>
      <c r="L20" s="9">
        <v>765</v>
      </c>
      <c r="M20" s="9">
        <v>1441</v>
      </c>
      <c r="N20" s="9">
        <f t="shared" si="4"/>
        <v>2206</v>
      </c>
      <c r="O20" s="13">
        <f t="shared" si="5"/>
        <v>0.21303718010622888</v>
      </c>
      <c r="P20" s="9">
        <v>27008</v>
      </c>
      <c r="Q20" s="9">
        <v>20084</v>
      </c>
      <c r="R20" s="9">
        <f t="shared" si="6"/>
        <v>47092</v>
      </c>
      <c r="S20" s="13">
        <f t="shared" si="7"/>
        <v>0.11170597598032123</v>
      </c>
      <c r="T20" s="9">
        <v>288</v>
      </c>
      <c r="U20" s="9">
        <v>149</v>
      </c>
      <c r="V20" s="9">
        <f t="shared" si="8"/>
        <v>437</v>
      </c>
      <c r="W20" s="13">
        <f t="shared" si="9"/>
        <v>1.0221265846470505E-2</v>
      </c>
      <c r="X20" s="9">
        <v>0</v>
      </c>
      <c r="Y20" s="9">
        <v>0</v>
      </c>
      <c r="Z20" s="9">
        <f t="shared" si="10"/>
        <v>0</v>
      </c>
      <c r="AA20" s="13">
        <f t="shared" si="11"/>
        <v>0</v>
      </c>
      <c r="AB20" s="9">
        <v>36</v>
      </c>
      <c r="AC20" s="9">
        <v>1</v>
      </c>
      <c r="AD20" s="9">
        <f t="shared" si="12"/>
        <v>37</v>
      </c>
      <c r="AE20" s="13">
        <f t="shared" si="13"/>
        <v>0.19680851063829788</v>
      </c>
      <c r="AF20" s="9">
        <v>11701</v>
      </c>
      <c r="AG20" s="9">
        <v>10776</v>
      </c>
      <c r="AH20" s="9">
        <f t="shared" si="14"/>
        <v>22477</v>
      </c>
      <c r="AI20" s="13">
        <f t="shared" si="15"/>
        <v>0.13410297714933478</v>
      </c>
      <c r="AJ20" s="9">
        <v>109</v>
      </c>
      <c r="AK20" s="9">
        <v>416</v>
      </c>
      <c r="AL20" s="9">
        <f t="shared" si="16"/>
        <v>525</v>
      </c>
      <c r="AM20" s="13">
        <f t="shared" si="17"/>
        <v>0.18756698821007503</v>
      </c>
      <c r="AN20" s="9">
        <v>1105</v>
      </c>
      <c r="AO20" s="9">
        <v>523</v>
      </c>
      <c r="AP20" s="9">
        <f t="shared" si="18"/>
        <v>1628</v>
      </c>
      <c r="AQ20" s="13">
        <f t="shared" si="19"/>
        <v>0.23293747317212762</v>
      </c>
      <c r="AR20" s="9">
        <v>37</v>
      </c>
      <c r="AS20" s="9">
        <v>11225</v>
      </c>
      <c r="AT20" s="9">
        <f t="shared" si="20"/>
        <v>11262</v>
      </c>
      <c r="AU20" s="13">
        <f t="shared" si="21"/>
        <v>0.1936016228017397</v>
      </c>
      <c r="AV20" s="9">
        <f t="shared" si="22"/>
        <v>110787</v>
      </c>
      <c r="AW20" s="13">
        <f t="shared" si="23"/>
        <v>0.12198161913266177</v>
      </c>
    </row>
    <row r="21" spans="1:49" x14ac:dyDescent="0.25">
      <c r="A21" s="14" t="s">
        <v>169</v>
      </c>
      <c r="B21" s="14"/>
      <c r="C21" s="14"/>
      <c r="D21" s="10">
        <f t="shared" ref="D21:E21" si="24">SUM(D9:D20)</f>
        <v>91456</v>
      </c>
      <c r="E21" s="10">
        <f t="shared" si="24"/>
        <v>86950</v>
      </c>
      <c r="F21" s="10">
        <f>SUM(F9:F20)</f>
        <v>178406</v>
      </c>
      <c r="G21" s="12">
        <f>F21/$AV$21</f>
        <v>0.19643327053699131</v>
      </c>
      <c r="H21" s="10">
        <f t="shared" ref="H21:I21" si="25">SUM(H9:H20)</f>
        <v>12896</v>
      </c>
      <c r="I21" s="10">
        <f t="shared" si="25"/>
        <v>6434</v>
      </c>
      <c r="J21" s="10">
        <f t="shared" ref="J21" si="26">SUM(J9:J20)</f>
        <v>19330</v>
      </c>
      <c r="K21" s="12">
        <f t="shared" ref="K21" si="27">J21/$AV$21</f>
        <v>2.1283225449144322E-2</v>
      </c>
      <c r="L21" s="10">
        <f t="shared" ref="L21" si="28">SUM(L9:L20)</f>
        <v>3604</v>
      </c>
      <c r="M21" s="10">
        <f t="shared" ref="M21" si="29">SUM(M9:M20)</f>
        <v>6751</v>
      </c>
      <c r="N21" s="10">
        <f t="shared" ref="N21" si="30">SUM(N9:N20)</f>
        <v>10355</v>
      </c>
      <c r="O21" s="12">
        <f t="shared" ref="O21" si="31">N21/$AV$21</f>
        <v>1.1401334688354343E-2</v>
      </c>
      <c r="P21" s="10">
        <f t="shared" ref="P21" si="32">SUM(P9:P20)</f>
        <v>230183</v>
      </c>
      <c r="Q21" s="10">
        <f t="shared" ref="Q21" si="33">SUM(Q9:Q20)</f>
        <v>191388</v>
      </c>
      <c r="R21" s="10">
        <f t="shared" ref="R21" si="34">SUM(R9:R20)</f>
        <v>421571</v>
      </c>
      <c r="S21" s="12">
        <f t="shared" ref="S21" si="35">R21/$AV$21</f>
        <v>0.46416919999075124</v>
      </c>
      <c r="T21" s="10">
        <f t="shared" ref="T21" si="36">SUM(T9:T20)</f>
        <v>20710</v>
      </c>
      <c r="U21" s="10">
        <f t="shared" ref="U21" si="37">SUM(U9:U20)</f>
        <v>22044</v>
      </c>
      <c r="V21" s="10">
        <f t="shared" ref="V21" si="38">SUM(V9:V20)</f>
        <v>42754</v>
      </c>
      <c r="W21" s="12">
        <f t="shared" ref="W21" si="39">V21/$AV$21</f>
        <v>4.7074134550062922E-2</v>
      </c>
      <c r="X21" s="10">
        <f t="shared" ref="X21" si="40">SUM(X9:X20)</f>
        <v>35</v>
      </c>
      <c r="Y21" s="10">
        <f t="shared" ref="Y21" si="41">SUM(Y9:Y20)</f>
        <v>19</v>
      </c>
      <c r="Z21" s="10">
        <f t="shared" ref="Z21" si="42">SUM(Z9:Z20)</f>
        <v>54</v>
      </c>
      <c r="AA21" s="12">
        <f t="shared" ref="AA21" si="43">Z21/$AV$21</f>
        <v>5.9456501513388172E-5</v>
      </c>
      <c r="AB21" s="10">
        <f t="shared" ref="AB21" si="44">SUM(AB9:AB20)</f>
        <v>159</v>
      </c>
      <c r="AC21" s="10">
        <f t="shared" ref="AC21" si="45">SUM(AC9:AC20)</f>
        <v>29</v>
      </c>
      <c r="AD21" s="10">
        <f t="shared" ref="AD21" si="46">SUM(AD9:AD20)</f>
        <v>188</v>
      </c>
      <c r="AE21" s="12">
        <f t="shared" ref="AE21" si="47">AD21/$AV$21</f>
        <v>2.0699670897253661E-4</v>
      </c>
      <c r="AF21" s="10">
        <f t="shared" ref="AF21" si="48">SUM(AF9:AF20)</f>
        <v>88457</v>
      </c>
      <c r="AG21" s="10">
        <f t="shared" ref="AG21" si="49">SUM(AG9:AG20)</f>
        <v>79153</v>
      </c>
      <c r="AH21" s="10">
        <f t="shared" ref="AH21" si="50">SUM(AH9:AH20)</f>
        <v>167610</v>
      </c>
      <c r="AI21" s="12">
        <f t="shared" ref="AI21" si="51">AH21/$AV$21</f>
        <v>0.18454637441961097</v>
      </c>
      <c r="AJ21" s="10">
        <f t="shared" ref="AJ21" si="52">SUM(AJ9:AJ20)</f>
        <v>554</v>
      </c>
      <c r="AK21" s="10">
        <f t="shared" ref="AK21" si="53">SUM(AK9:AK20)</f>
        <v>2245</v>
      </c>
      <c r="AL21" s="10">
        <f t="shared" ref="AL21" si="54">SUM(AL9:AL20)</f>
        <v>2799</v>
      </c>
      <c r="AM21" s="12">
        <f t="shared" ref="AM21" si="55">AL21/$AV$21</f>
        <v>3.081828661777287E-3</v>
      </c>
      <c r="AN21" s="10">
        <f t="shared" ref="AN21" si="56">SUM(AN9:AN20)</f>
        <v>4907</v>
      </c>
      <c r="AO21" s="10">
        <f t="shared" ref="AO21" si="57">SUM(AO9:AO20)</f>
        <v>2082</v>
      </c>
      <c r="AP21" s="10">
        <f t="shared" ref="AP21" si="58">SUM(AP9:AP20)</f>
        <v>6989</v>
      </c>
      <c r="AQ21" s="12">
        <f>AP21/$AV$21</f>
        <v>7.6952127606864807E-3</v>
      </c>
      <c r="AR21" s="10">
        <f t="shared" ref="AR21" si="59">SUM(AR9:AR20)</f>
        <v>1139</v>
      </c>
      <c r="AS21" s="10">
        <f t="shared" ref="AS21" si="60">SUM(AS9:AS20)</f>
        <v>57032</v>
      </c>
      <c r="AT21" s="10">
        <f t="shared" ref="AT21" si="61">SUM(AT9:AT20)</f>
        <v>58171</v>
      </c>
      <c r="AU21" s="12">
        <f t="shared" ref="AU21" si="62">AT21/$AV$21</f>
        <v>6.4048965732135255E-2</v>
      </c>
      <c r="AV21" s="11">
        <f>SUM(AV9:AV20)</f>
        <v>908227</v>
      </c>
      <c r="AW21" s="12">
        <f>SUM(AW9:AW20)</f>
        <v>1</v>
      </c>
    </row>
  </sheetData>
  <mergeCells count="18">
    <mergeCell ref="AV7:AW7"/>
    <mergeCell ref="A1:M2"/>
    <mergeCell ref="AB7:AE7"/>
    <mergeCell ref="AF7:AI7"/>
    <mergeCell ref="AJ7:AM7"/>
    <mergeCell ref="AN7:AQ7"/>
    <mergeCell ref="AR7:AU7"/>
    <mergeCell ref="X7:AA7"/>
    <mergeCell ref="A5:D5"/>
    <mergeCell ref="A6:D6"/>
    <mergeCell ref="A21:C21"/>
    <mergeCell ref="H7:K7"/>
    <mergeCell ref="L7:O7"/>
    <mergeCell ref="P7:S7"/>
    <mergeCell ref="T7:W7"/>
    <mergeCell ref="A7:A8"/>
    <mergeCell ref="B7:C7"/>
    <mergeCell ref="D7:G7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A4F8-13DC-4E5B-B9AE-15F7410AD763}">
  <dimension ref="A1:AW23"/>
  <sheetViews>
    <sheetView topLeftCell="AA2" zoomScaleNormal="100" workbookViewId="0">
      <selection activeCell="AR9" sqref="AR9:AS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203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110</v>
      </c>
      <c r="D9" s="9">
        <v>495</v>
      </c>
      <c r="E9" s="9">
        <v>479</v>
      </c>
      <c r="F9" s="9">
        <f t="shared" ref="F9:F22" si="0">SUM(D9:E9)</f>
        <v>974</v>
      </c>
      <c r="G9" s="13">
        <f t="shared" ref="G9:G22" si="1">F9/$F$23</f>
        <v>3.9479550889708566E-2</v>
      </c>
      <c r="H9" s="9">
        <v>55</v>
      </c>
      <c r="I9" s="9">
        <v>24</v>
      </c>
      <c r="J9" s="9">
        <f>SUM(H9:I9)</f>
        <v>79</v>
      </c>
      <c r="K9" s="13">
        <f t="shared" ref="K9:K22" si="2">J9/$J$23</f>
        <v>4.3791574279379158E-2</v>
      </c>
      <c r="L9" s="9">
        <v>15</v>
      </c>
      <c r="M9" s="9">
        <v>29</v>
      </c>
      <c r="N9" s="9">
        <f>SUM(L9:M9)</f>
        <v>44</v>
      </c>
      <c r="O9" s="13">
        <f t="shared" ref="O9:O22" si="3">N9/$N$23</f>
        <v>3.6454018227009111E-2</v>
      </c>
      <c r="P9" s="9">
        <v>1403</v>
      </c>
      <c r="Q9" s="9">
        <v>1209</v>
      </c>
      <c r="R9" s="9">
        <f>SUM(P9:Q9)</f>
        <v>2612</v>
      </c>
      <c r="S9" s="13">
        <f t="shared" ref="S9:S22" si="4">R9/$R$23</f>
        <v>4.3341906579274871E-2</v>
      </c>
      <c r="T9" s="9">
        <v>182</v>
      </c>
      <c r="U9" s="9">
        <v>194</v>
      </c>
      <c r="V9" s="9">
        <f>SUM(T9:U9)</f>
        <v>376</v>
      </c>
      <c r="W9" s="13">
        <f t="shared" ref="W9:W22" si="5">V9/$V$23</f>
        <v>0.35238987816307404</v>
      </c>
      <c r="X9" s="9">
        <v>0</v>
      </c>
      <c r="Y9" s="9">
        <v>0</v>
      </c>
      <c r="Z9" s="9">
        <f>SUM(X9:Y9)</f>
        <v>0</v>
      </c>
      <c r="AA9" s="13">
        <f t="shared" ref="AA9:AA22" si="6">Z9/$Z$23</f>
        <v>0</v>
      </c>
      <c r="AB9" s="9">
        <v>0</v>
      </c>
      <c r="AC9" s="9">
        <v>0</v>
      </c>
      <c r="AD9" s="9">
        <f>SUM(AB9:AC9)</f>
        <v>0</v>
      </c>
      <c r="AE9" s="13">
        <f t="shared" ref="AE9:AE22" si="7">AD9/$AD$23</f>
        <v>0</v>
      </c>
      <c r="AF9" s="9">
        <v>552</v>
      </c>
      <c r="AG9" s="9">
        <v>479</v>
      </c>
      <c r="AH9" s="9">
        <f>SUM(AF9:AG9)</f>
        <v>1031</v>
      </c>
      <c r="AI9" s="13">
        <f t="shared" ref="AI9:AI22" si="8">AH9/$AH$23</f>
        <v>4.5205419388784147E-2</v>
      </c>
      <c r="AJ9" s="9">
        <v>0</v>
      </c>
      <c r="AK9" s="9">
        <v>12</v>
      </c>
      <c r="AL9" s="9">
        <f>SUM(AJ9:AK9)</f>
        <v>12</v>
      </c>
      <c r="AM9" s="13">
        <f t="shared" ref="AM9:AM22" si="9">AL9/$AL$23</f>
        <v>3.2786885245901641E-2</v>
      </c>
      <c r="AN9" s="9">
        <v>19</v>
      </c>
      <c r="AO9" s="9">
        <v>4</v>
      </c>
      <c r="AP9" s="9">
        <f>SUM(AN9:AO9)</f>
        <v>23</v>
      </c>
      <c r="AQ9" s="13">
        <f t="shared" ref="AQ9:AQ22" si="10">AP9/$AP$23</f>
        <v>2.699530516431925E-2</v>
      </c>
      <c r="AR9" s="9">
        <v>0</v>
      </c>
      <c r="AS9" s="9">
        <v>215</v>
      </c>
      <c r="AT9" s="9">
        <f>SUM(AR9:AS9)</f>
        <v>215</v>
      </c>
      <c r="AU9" s="13">
        <f t="shared" ref="AU9:AU22" si="11">AT9/$AT$23</f>
        <v>2.6190766232184189E-2</v>
      </c>
      <c r="AV9" s="9">
        <f>F9+J9+N9+R9+V9+Z9+AD9+AH9+AL9+AP9+AT9</f>
        <v>5366</v>
      </c>
      <c r="AW9" s="13">
        <f t="shared" ref="AW9:AW22" si="12">AV9/$AV$23</f>
        <v>4.4241075109242314E-2</v>
      </c>
    </row>
    <row r="10" spans="1:49" x14ac:dyDescent="0.25">
      <c r="A10" s="7">
        <v>2</v>
      </c>
      <c r="B10" s="7">
        <v>2002</v>
      </c>
      <c r="C10" s="3" t="s">
        <v>111</v>
      </c>
      <c r="D10" s="9">
        <v>1225</v>
      </c>
      <c r="E10" s="9">
        <v>1150</v>
      </c>
      <c r="F10" s="9">
        <f t="shared" si="0"/>
        <v>2375</v>
      </c>
      <c r="G10" s="13">
        <f t="shared" si="1"/>
        <v>9.6266872035993684E-2</v>
      </c>
      <c r="H10" s="9">
        <v>241</v>
      </c>
      <c r="I10" s="9">
        <v>101</v>
      </c>
      <c r="J10" s="9">
        <f t="shared" ref="J10:J22" si="13">SUM(H10:I10)</f>
        <v>342</v>
      </c>
      <c r="K10" s="13">
        <f t="shared" si="2"/>
        <v>0.18957871396895787</v>
      </c>
      <c r="L10" s="9">
        <v>67</v>
      </c>
      <c r="M10" s="9">
        <v>82</v>
      </c>
      <c r="N10" s="9">
        <f t="shared" ref="N10:N22" si="14">SUM(L10:M10)</f>
        <v>149</v>
      </c>
      <c r="O10" s="13">
        <f t="shared" si="3"/>
        <v>0.12344656172328086</v>
      </c>
      <c r="P10" s="9">
        <v>3084</v>
      </c>
      <c r="Q10" s="9">
        <v>2715</v>
      </c>
      <c r="R10" s="9">
        <f t="shared" ref="R10:R22" si="15">SUM(P10:Q10)</f>
        <v>5799</v>
      </c>
      <c r="S10" s="13">
        <f t="shared" si="4"/>
        <v>9.6225006222517215E-2</v>
      </c>
      <c r="T10" s="9">
        <v>58</v>
      </c>
      <c r="U10" s="9">
        <v>34</v>
      </c>
      <c r="V10" s="9">
        <f t="shared" ref="V10:V22" si="16">SUM(T10:U10)</f>
        <v>92</v>
      </c>
      <c r="W10" s="13">
        <f t="shared" si="5"/>
        <v>8.6223055295220244E-2</v>
      </c>
      <c r="X10" s="9">
        <v>0</v>
      </c>
      <c r="Y10" s="9">
        <v>0</v>
      </c>
      <c r="Z10" s="9">
        <f t="shared" ref="Z10:Z22" si="17">SUM(X10:Y10)</f>
        <v>0</v>
      </c>
      <c r="AA10" s="13">
        <f t="shared" si="6"/>
        <v>0</v>
      </c>
      <c r="AB10" s="9">
        <v>4</v>
      </c>
      <c r="AC10" s="9">
        <v>0</v>
      </c>
      <c r="AD10" s="9">
        <f t="shared" ref="AD10:AD22" si="18">SUM(AB10:AC10)</f>
        <v>4</v>
      </c>
      <c r="AE10" s="13">
        <f t="shared" si="7"/>
        <v>0.1</v>
      </c>
      <c r="AF10" s="9">
        <v>1292</v>
      </c>
      <c r="AG10" s="9">
        <v>1099</v>
      </c>
      <c r="AH10" s="9">
        <f t="shared" ref="AH10:AH22" si="19">SUM(AF10:AG10)</f>
        <v>2391</v>
      </c>
      <c r="AI10" s="13">
        <f t="shared" si="8"/>
        <v>0.10483623448941115</v>
      </c>
      <c r="AJ10" s="9">
        <v>3</v>
      </c>
      <c r="AK10" s="9">
        <v>21</v>
      </c>
      <c r="AL10" s="9">
        <f t="shared" ref="AL10:AL22" si="20">SUM(AJ10:AK10)</f>
        <v>24</v>
      </c>
      <c r="AM10" s="13">
        <f t="shared" si="9"/>
        <v>6.5573770491803282E-2</v>
      </c>
      <c r="AN10" s="9">
        <v>116</v>
      </c>
      <c r="AO10" s="9">
        <v>51</v>
      </c>
      <c r="AP10" s="9">
        <f t="shared" ref="AP10:AP22" si="21">SUM(AN10:AO10)</f>
        <v>167</v>
      </c>
      <c r="AQ10" s="13">
        <f t="shared" si="10"/>
        <v>0.1960093896713615</v>
      </c>
      <c r="AR10" s="9">
        <v>4</v>
      </c>
      <c r="AS10" s="9">
        <v>734</v>
      </c>
      <c r="AT10" s="9">
        <f t="shared" ref="AT10:AT22" si="22">SUM(AR10:AS10)</f>
        <v>738</v>
      </c>
      <c r="AU10" s="13">
        <f t="shared" si="11"/>
        <v>8.9901327810939208E-2</v>
      </c>
      <c r="AV10" s="9">
        <f t="shared" ref="AV10:AV22" si="23">F10+J10+N10+R10+V10+Z10+AD10+AH10+AL10+AP10+AT10</f>
        <v>12081</v>
      </c>
      <c r="AW10" s="13">
        <f t="shared" si="12"/>
        <v>9.9604254266633691E-2</v>
      </c>
    </row>
    <row r="11" spans="1:49" x14ac:dyDescent="0.25">
      <c r="A11" s="7">
        <v>3</v>
      </c>
      <c r="B11" s="7">
        <v>2003</v>
      </c>
      <c r="C11" s="3" t="s">
        <v>112</v>
      </c>
      <c r="D11" s="9">
        <v>571</v>
      </c>
      <c r="E11" s="9">
        <v>520</v>
      </c>
      <c r="F11" s="9">
        <f t="shared" si="0"/>
        <v>1091</v>
      </c>
      <c r="G11" s="13">
        <f t="shared" si="1"/>
        <v>4.422196100685015E-2</v>
      </c>
      <c r="H11" s="9">
        <v>78</v>
      </c>
      <c r="I11" s="9">
        <v>35</v>
      </c>
      <c r="J11" s="9">
        <f t="shared" si="13"/>
        <v>113</v>
      </c>
      <c r="K11" s="13">
        <f t="shared" si="2"/>
        <v>6.2638580931263857E-2</v>
      </c>
      <c r="L11" s="9">
        <v>10</v>
      </c>
      <c r="M11" s="9">
        <v>22</v>
      </c>
      <c r="N11" s="9">
        <f t="shared" si="14"/>
        <v>32</v>
      </c>
      <c r="O11" s="13">
        <f t="shared" si="3"/>
        <v>2.6512013256006627E-2</v>
      </c>
      <c r="P11" s="9">
        <v>1396</v>
      </c>
      <c r="Q11" s="9">
        <v>1173</v>
      </c>
      <c r="R11" s="9">
        <f t="shared" si="15"/>
        <v>2569</v>
      </c>
      <c r="S11" s="13">
        <f t="shared" si="4"/>
        <v>4.2628391271882518E-2</v>
      </c>
      <c r="T11" s="9">
        <v>108</v>
      </c>
      <c r="U11" s="9">
        <v>86</v>
      </c>
      <c r="V11" s="9">
        <f t="shared" si="16"/>
        <v>194</v>
      </c>
      <c r="W11" s="13">
        <f t="shared" si="5"/>
        <v>0.18181818181818182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0</v>
      </c>
      <c r="AC11" s="9">
        <v>0</v>
      </c>
      <c r="AD11" s="9">
        <f t="shared" si="18"/>
        <v>0</v>
      </c>
      <c r="AE11" s="13">
        <f t="shared" si="7"/>
        <v>0</v>
      </c>
      <c r="AF11" s="9">
        <v>526</v>
      </c>
      <c r="AG11" s="9">
        <v>451</v>
      </c>
      <c r="AH11" s="9">
        <f t="shared" si="19"/>
        <v>977</v>
      </c>
      <c r="AI11" s="13">
        <f t="shared" si="8"/>
        <v>4.2837725259788663E-2</v>
      </c>
      <c r="AJ11" s="9">
        <v>1</v>
      </c>
      <c r="AK11" s="9">
        <v>19</v>
      </c>
      <c r="AL11" s="9">
        <f t="shared" si="20"/>
        <v>20</v>
      </c>
      <c r="AM11" s="13">
        <f t="shared" si="9"/>
        <v>5.4644808743169397E-2</v>
      </c>
      <c r="AN11" s="9">
        <v>23</v>
      </c>
      <c r="AO11" s="9">
        <v>3</v>
      </c>
      <c r="AP11" s="9">
        <f t="shared" si="21"/>
        <v>26</v>
      </c>
      <c r="AQ11" s="13">
        <f t="shared" si="10"/>
        <v>3.0516431924882629E-2</v>
      </c>
      <c r="AR11" s="9">
        <v>4</v>
      </c>
      <c r="AS11" s="9">
        <v>296</v>
      </c>
      <c r="AT11" s="9">
        <f t="shared" si="22"/>
        <v>300</v>
      </c>
      <c r="AU11" s="13">
        <f t="shared" si="11"/>
        <v>3.6545255207698864E-2</v>
      </c>
      <c r="AV11" s="9">
        <f t="shared" si="23"/>
        <v>5322</v>
      </c>
      <c r="AW11" s="13">
        <f t="shared" si="12"/>
        <v>4.3878308186989859E-2</v>
      </c>
    </row>
    <row r="12" spans="1:49" x14ac:dyDescent="0.25">
      <c r="A12" s="7">
        <v>4</v>
      </c>
      <c r="B12" s="7">
        <v>2004</v>
      </c>
      <c r="C12" s="3" t="s">
        <v>66</v>
      </c>
      <c r="D12" s="9">
        <v>978</v>
      </c>
      <c r="E12" s="9">
        <v>917</v>
      </c>
      <c r="F12" s="9">
        <f t="shared" si="0"/>
        <v>1895</v>
      </c>
      <c r="G12" s="13">
        <f t="shared" si="1"/>
        <v>7.6810830529771792E-2</v>
      </c>
      <c r="H12" s="9">
        <v>77</v>
      </c>
      <c r="I12" s="9">
        <v>37</v>
      </c>
      <c r="J12" s="9">
        <f t="shared" si="13"/>
        <v>114</v>
      </c>
      <c r="K12" s="13">
        <f t="shared" si="2"/>
        <v>6.3192904656319285E-2</v>
      </c>
      <c r="L12" s="9">
        <v>23</v>
      </c>
      <c r="M12" s="9">
        <v>41</v>
      </c>
      <c r="N12" s="9">
        <f t="shared" si="14"/>
        <v>64</v>
      </c>
      <c r="O12" s="13">
        <f t="shared" si="3"/>
        <v>5.3024026512013253E-2</v>
      </c>
      <c r="P12" s="9">
        <v>2211</v>
      </c>
      <c r="Q12" s="9">
        <v>1947</v>
      </c>
      <c r="R12" s="9">
        <f t="shared" si="15"/>
        <v>4158</v>
      </c>
      <c r="S12" s="13">
        <f t="shared" si="4"/>
        <v>6.8995270886916121E-2</v>
      </c>
      <c r="T12" s="9">
        <v>56</v>
      </c>
      <c r="U12" s="9">
        <v>55</v>
      </c>
      <c r="V12" s="9">
        <f t="shared" si="16"/>
        <v>111</v>
      </c>
      <c r="W12" s="13">
        <f t="shared" si="5"/>
        <v>0.10402999062792877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1</v>
      </c>
      <c r="AC12" s="9">
        <v>0</v>
      </c>
      <c r="AD12" s="9">
        <f t="shared" si="18"/>
        <v>1</v>
      </c>
      <c r="AE12" s="13">
        <f t="shared" si="7"/>
        <v>2.5000000000000001E-2</v>
      </c>
      <c r="AF12" s="9">
        <v>763</v>
      </c>
      <c r="AG12" s="9">
        <v>735</v>
      </c>
      <c r="AH12" s="9">
        <f t="shared" si="19"/>
        <v>1498</v>
      </c>
      <c r="AI12" s="13">
        <f t="shared" si="8"/>
        <v>6.5681588985837688E-2</v>
      </c>
      <c r="AJ12" s="9">
        <v>5</v>
      </c>
      <c r="AK12" s="9">
        <v>22</v>
      </c>
      <c r="AL12" s="9">
        <f t="shared" si="20"/>
        <v>27</v>
      </c>
      <c r="AM12" s="13">
        <f t="shared" si="9"/>
        <v>7.3770491803278687E-2</v>
      </c>
      <c r="AN12" s="9">
        <v>17</v>
      </c>
      <c r="AO12" s="9">
        <v>8</v>
      </c>
      <c r="AP12" s="9">
        <f t="shared" si="21"/>
        <v>25</v>
      </c>
      <c r="AQ12" s="13">
        <f t="shared" si="10"/>
        <v>2.9342723004694836E-2</v>
      </c>
      <c r="AR12" s="9">
        <v>0</v>
      </c>
      <c r="AS12" s="9">
        <v>363</v>
      </c>
      <c r="AT12" s="9">
        <f t="shared" si="22"/>
        <v>363</v>
      </c>
      <c r="AU12" s="13">
        <f t="shared" si="11"/>
        <v>4.421975880131563E-2</v>
      </c>
      <c r="AV12" s="9">
        <f t="shared" si="23"/>
        <v>8256</v>
      </c>
      <c r="AW12" s="13">
        <f t="shared" si="12"/>
        <v>6.8068266139005684E-2</v>
      </c>
    </row>
    <row r="13" spans="1:49" x14ac:dyDescent="0.25">
      <c r="A13" s="7">
        <v>5</v>
      </c>
      <c r="B13" s="7">
        <v>2005</v>
      </c>
      <c r="C13" s="3" t="s">
        <v>113</v>
      </c>
      <c r="D13" s="9">
        <v>790</v>
      </c>
      <c r="E13" s="9">
        <v>821</v>
      </c>
      <c r="F13" s="9">
        <f t="shared" si="0"/>
        <v>1611</v>
      </c>
      <c r="G13" s="13">
        <f t="shared" si="1"/>
        <v>6.5299339305257179E-2</v>
      </c>
      <c r="H13" s="9">
        <v>77</v>
      </c>
      <c r="I13" s="9">
        <v>56</v>
      </c>
      <c r="J13" s="9">
        <f t="shared" si="13"/>
        <v>133</v>
      </c>
      <c r="K13" s="13">
        <f t="shared" si="2"/>
        <v>7.372505543237251E-2</v>
      </c>
      <c r="L13" s="9">
        <v>26</v>
      </c>
      <c r="M13" s="9">
        <v>59</v>
      </c>
      <c r="N13" s="9">
        <f t="shared" si="14"/>
        <v>85</v>
      </c>
      <c r="O13" s="13">
        <f t="shared" si="3"/>
        <v>7.0422535211267609E-2</v>
      </c>
      <c r="P13" s="9">
        <v>2273</v>
      </c>
      <c r="Q13" s="9">
        <v>1909</v>
      </c>
      <c r="R13" s="9">
        <f t="shared" si="15"/>
        <v>4182</v>
      </c>
      <c r="S13" s="13">
        <f t="shared" si="4"/>
        <v>6.9393511988716503E-2</v>
      </c>
      <c r="T13" s="9">
        <v>23</v>
      </c>
      <c r="U13" s="9">
        <v>12</v>
      </c>
      <c r="V13" s="9">
        <f t="shared" si="16"/>
        <v>35</v>
      </c>
      <c r="W13" s="13">
        <f t="shared" si="5"/>
        <v>3.280224929709466E-2</v>
      </c>
      <c r="X13" s="9">
        <v>0</v>
      </c>
      <c r="Y13" s="9">
        <v>0</v>
      </c>
      <c r="Z13" s="9">
        <f t="shared" si="17"/>
        <v>0</v>
      </c>
      <c r="AA13" s="13">
        <f t="shared" si="6"/>
        <v>0</v>
      </c>
      <c r="AB13" s="9">
        <v>3</v>
      </c>
      <c r="AC13" s="9">
        <v>0</v>
      </c>
      <c r="AD13" s="9">
        <f t="shared" si="18"/>
        <v>3</v>
      </c>
      <c r="AE13" s="13">
        <f t="shared" si="7"/>
        <v>7.4999999999999997E-2</v>
      </c>
      <c r="AF13" s="9">
        <v>837</v>
      </c>
      <c r="AG13" s="9">
        <v>749</v>
      </c>
      <c r="AH13" s="9">
        <f t="shared" si="19"/>
        <v>1586</v>
      </c>
      <c r="AI13" s="13">
        <f t="shared" si="8"/>
        <v>6.9540053492348847E-2</v>
      </c>
      <c r="AJ13" s="9">
        <v>16</v>
      </c>
      <c r="AK13" s="9">
        <v>28</v>
      </c>
      <c r="AL13" s="9">
        <f t="shared" si="20"/>
        <v>44</v>
      </c>
      <c r="AM13" s="13">
        <f t="shared" si="9"/>
        <v>0.12021857923497267</v>
      </c>
      <c r="AN13" s="9">
        <v>50</v>
      </c>
      <c r="AO13" s="9">
        <v>34</v>
      </c>
      <c r="AP13" s="9">
        <f t="shared" si="21"/>
        <v>84</v>
      </c>
      <c r="AQ13" s="13">
        <f t="shared" si="10"/>
        <v>9.8591549295774641E-2</v>
      </c>
      <c r="AR13" s="9">
        <v>2</v>
      </c>
      <c r="AS13" s="9">
        <v>531</v>
      </c>
      <c r="AT13" s="9">
        <f t="shared" si="22"/>
        <v>533</v>
      </c>
      <c r="AU13" s="13">
        <f t="shared" si="11"/>
        <v>6.4928736752344993E-2</v>
      </c>
      <c r="AV13" s="9">
        <f t="shared" si="23"/>
        <v>8296</v>
      </c>
      <c r="AW13" s="13">
        <f t="shared" si="12"/>
        <v>6.839805425014428E-2</v>
      </c>
    </row>
    <row r="14" spans="1:49" x14ac:dyDescent="0.25">
      <c r="A14" s="7">
        <v>6</v>
      </c>
      <c r="B14" s="7">
        <v>2006</v>
      </c>
      <c r="C14" s="3" t="s">
        <v>114</v>
      </c>
      <c r="D14" s="9">
        <v>639</v>
      </c>
      <c r="E14" s="9">
        <v>639</v>
      </c>
      <c r="F14" s="9">
        <f t="shared" si="0"/>
        <v>1278</v>
      </c>
      <c r="G14" s="13">
        <f t="shared" si="1"/>
        <v>5.1801710510315756E-2</v>
      </c>
      <c r="H14" s="9">
        <v>72</v>
      </c>
      <c r="I14" s="9">
        <v>40</v>
      </c>
      <c r="J14" s="9">
        <f t="shared" si="13"/>
        <v>112</v>
      </c>
      <c r="K14" s="13">
        <f t="shared" si="2"/>
        <v>6.2084257206208429E-2</v>
      </c>
      <c r="L14" s="9">
        <v>18</v>
      </c>
      <c r="M14" s="9">
        <v>40</v>
      </c>
      <c r="N14" s="9">
        <f t="shared" si="14"/>
        <v>58</v>
      </c>
      <c r="O14" s="13">
        <f t="shared" si="3"/>
        <v>4.8053024026512015E-2</v>
      </c>
      <c r="P14" s="9">
        <v>1742</v>
      </c>
      <c r="Q14" s="9">
        <v>1373</v>
      </c>
      <c r="R14" s="9">
        <f t="shared" si="15"/>
        <v>3115</v>
      </c>
      <c r="S14" s="13">
        <f t="shared" si="4"/>
        <v>5.1688376337841201E-2</v>
      </c>
      <c r="T14" s="9">
        <v>33</v>
      </c>
      <c r="U14" s="9">
        <v>15</v>
      </c>
      <c r="V14" s="9">
        <f t="shared" si="16"/>
        <v>48</v>
      </c>
      <c r="W14" s="13">
        <f t="shared" si="5"/>
        <v>4.4985941893158389E-2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1</v>
      </c>
      <c r="AC14" s="9">
        <v>0</v>
      </c>
      <c r="AD14" s="9">
        <f t="shared" si="18"/>
        <v>1</v>
      </c>
      <c r="AE14" s="13">
        <f t="shared" si="7"/>
        <v>2.5000000000000001E-2</v>
      </c>
      <c r="AF14" s="9">
        <v>654</v>
      </c>
      <c r="AG14" s="9">
        <v>583</v>
      </c>
      <c r="AH14" s="9">
        <f t="shared" si="19"/>
        <v>1237</v>
      </c>
      <c r="AI14" s="13">
        <f t="shared" si="8"/>
        <v>5.4237734029026173E-2</v>
      </c>
      <c r="AJ14" s="9">
        <v>12</v>
      </c>
      <c r="AK14" s="9">
        <v>30</v>
      </c>
      <c r="AL14" s="9">
        <f t="shared" si="20"/>
        <v>42</v>
      </c>
      <c r="AM14" s="13">
        <f t="shared" si="9"/>
        <v>0.11475409836065574</v>
      </c>
      <c r="AN14" s="9">
        <v>29</v>
      </c>
      <c r="AO14" s="9">
        <v>14</v>
      </c>
      <c r="AP14" s="9">
        <f t="shared" si="21"/>
        <v>43</v>
      </c>
      <c r="AQ14" s="13">
        <f t="shared" si="10"/>
        <v>5.0469483568075117E-2</v>
      </c>
      <c r="AR14" s="9">
        <v>6</v>
      </c>
      <c r="AS14" s="9">
        <v>478</v>
      </c>
      <c r="AT14" s="9">
        <f t="shared" si="22"/>
        <v>484</v>
      </c>
      <c r="AU14" s="13">
        <f t="shared" si="11"/>
        <v>5.8959678401754173E-2</v>
      </c>
      <c r="AV14" s="9">
        <f t="shared" si="23"/>
        <v>6418</v>
      </c>
      <c r="AW14" s="13">
        <f t="shared" si="12"/>
        <v>5.2914502432187323E-2</v>
      </c>
    </row>
    <row r="15" spans="1:49" x14ac:dyDescent="0.25">
      <c r="A15" s="7">
        <v>7</v>
      </c>
      <c r="B15" s="7">
        <v>2007</v>
      </c>
      <c r="C15" s="3" t="s">
        <v>115</v>
      </c>
      <c r="D15" s="9">
        <v>931</v>
      </c>
      <c r="E15" s="9">
        <v>905</v>
      </c>
      <c r="F15" s="9">
        <f t="shared" si="0"/>
        <v>1836</v>
      </c>
      <c r="G15" s="13">
        <f t="shared" si="1"/>
        <v>7.4419358761298696E-2</v>
      </c>
      <c r="H15" s="9">
        <v>77</v>
      </c>
      <c r="I15" s="9">
        <v>59</v>
      </c>
      <c r="J15" s="9">
        <f t="shared" si="13"/>
        <v>136</v>
      </c>
      <c r="K15" s="13">
        <f t="shared" si="2"/>
        <v>7.5388026607538808E-2</v>
      </c>
      <c r="L15" s="9">
        <v>25</v>
      </c>
      <c r="M15" s="9">
        <v>67</v>
      </c>
      <c r="N15" s="9">
        <f t="shared" si="14"/>
        <v>92</v>
      </c>
      <c r="O15" s="13">
        <f t="shared" si="3"/>
        <v>7.6222038111019061E-2</v>
      </c>
      <c r="P15" s="9">
        <v>2424</v>
      </c>
      <c r="Q15" s="9">
        <v>1950</v>
      </c>
      <c r="R15" s="9">
        <f t="shared" si="15"/>
        <v>4374</v>
      </c>
      <c r="S15" s="13">
        <f t="shared" si="4"/>
        <v>7.2579440803119552E-2</v>
      </c>
      <c r="T15" s="9">
        <v>18</v>
      </c>
      <c r="U15" s="9">
        <v>10</v>
      </c>
      <c r="V15" s="9">
        <f t="shared" si="16"/>
        <v>28</v>
      </c>
      <c r="W15" s="13">
        <f t="shared" si="5"/>
        <v>2.6241799437675725E-2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1</v>
      </c>
      <c r="AC15" s="9">
        <v>3</v>
      </c>
      <c r="AD15" s="9">
        <f t="shared" si="18"/>
        <v>4</v>
      </c>
      <c r="AE15" s="13">
        <f t="shared" si="7"/>
        <v>0.1</v>
      </c>
      <c r="AF15" s="9">
        <v>869</v>
      </c>
      <c r="AG15" s="9">
        <v>701</v>
      </c>
      <c r="AH15" s="9">
        <f t="shared" si="19"/>
        <v>1570</v>
      </c>
      <c r="AI15" s="13">
        <f t="shared" si="8"/>
        <v>6.8838514491164987E-2</v>
      </c>
      <c r="AJ15" s="9">
        <v>7</v>
      </c>
      <c r="AK15" s="9">
        <v>23</v>
      </c>
      <c r="AL15" s="9">
        <f t="shared" si="20"/>
        <v>30</v>
      </c>
      <c r="AM15" s="13">
        <f t="shared" si="9"/>
        <v>8.1967213114754092E-2</v>
      </c>
      <c r="AN15" s="9">
        <v>46</v>
      </c>
      <c r="AO15" s="9">
        <v>25</v>
      </c>
      <c r="AP15" s="9">
        <f t="shared" si="21"/>
        <v>71</v>
      </c>
      <c r="AQ15" s="13">
        <f t="shared" si="10"/>
        <v>8.3333333333333329E-2</v>
      </c>
      <c r="AR15" s="9">
        <v>3</v>
      </c>
      <c r="AS15" s="9">
        <v>665</v>
      </c>
      <c r="AT15" s="9">
        <f t="shared" si="22"/>
        <v>668</v>
      </c>
      <c r="AU15" s="13">
        <f t="shared" si="11"/>
        <v>8.1374101595809475E-2</v>
      </c>
      <c r="AV15" s="9">
        <f t="shared" si="23"/>
        <v>8809</v>
      </c>
      <c r="AW15" s="13">
        <f t="shared" si="12"/>
        <v>7.2627586775496744E-2</v>
      </c>
    </row>
    <row r="16" spans="1:49" x14ac:dyDescent="0.25">
      <c r="A16" s="7">
        <v>8</v>
      </c>
      <c r="B16" s="7">
        <v>2008</v>
      </c>
      <c r="C16" s="3" t="s">
        <v>2</v>
      </c>
      <c r="D16" s="9">
        <v>507</v>
      </c>
      <c r="E16" s="9">
        <v>461</v>
      </c>
      <c r="F16" s="9">
        <f t="shared" si="0"/>
        <v>968</v>
      </c>
      <c r="G16" s="13">
        <f t="shared" si="1"/>
        <v>3.9236350370880795E-2</v>
      </c>
      <c r="H16" s="9">
        <v>54</v>
      </c>
      <c r="I16" s="9">
        <v>27</v>
      </c>
      <c r="J16" s="9">
        <f t="shared" si="13"/>
        <v>81</v>
      </c>
      <c r="K16" s="13">
        <f t="shared" si="2"/>
        <v>4.4900221729490021E-2</v>
      </c>
      <c r="L16" s="9">
        <v>14</v>
      </c>
      <c r="M16" s="9">
        <v>34</v>
      </c>
      <c r="N16" s="9">
        <f t="shared" si="14"/>
        <v>48</v>
      </c>
      <c r="O16" s="13">
        <f t="shared" si="3"/>
        <v>3.9768019884009943E-2</v>
      </c>
      <c r="P16" s="9">
        <v>1447</v>
      </c>
      <c r="Q16" s="9">
        <v>1228</v>
      </c>
      <c r="R16" s="9">
        <f t="shared" si="15"/>
        <v>2675</v>
      </c>
      <c r="S16" s="13">
        <f t="shared" si="4"/>
        <v>4.438728947150087E-2</v>
      </c>
      <c r="T16" s="9">
        <v>7</v>
      </c>
      <c r="U16" s="9">
        <v>7</v>
      </c>
      <c r="V16" s="9">
        <f t="shared" si="16"/>
        <v>14</v>
      </c>
      <c r="W16" s="13">
        <f t="shared" si="5"/>
        <v>1.3120899718837863E-2</v>
      </c>
      <c r="X16" s="9">
        <v>1</v>
      </c>
      <c r="Y16" s="9">
        <v>0</v>
      </c>
      <c r="Z16" s="9">
        <f t="shared" si="17"/>
        <v>1</v>
      </c>
      <c r="AA16" s="13">
        <f t="shared" si="6"/>
        <v>0.5</v>
      </c>
      <c r="AB16" s="9">
        <v>6</v>
      </c>
      <c r="AC16" s="9">
        <v>0</v>
      </c>
      <c r="AD16" s="9">
        <f t="shared" si="18"/>
        <v>6</v>
      </c>
      <c r="AE16" s="13">
        <f t="shared" si="7"/>
        <v>0.15</v>
      </c>
      <c r="AF16" s="9">
        <v>556</v>
      </c>
      <c r="AG16" s="9">
        <v>501</v>
      </c>
      <c r="AH16" s="9">
        <f t="shared" si="19"/>
        <v>1057</v>
      </c>
      <c r="AI16" s="13">
        <f t="shared" si="8"/>
        <v>4.6345420265707898E-2</v>
      </c>
      <c r="AJ16" s="9">
        <v>2</v>
      </c>
      <c r="AK16" s="9">
        <v>11</v>
      </c>
      <c r="AL16" s="9">
        <f t="shared" si="20"/>
        <v>13</v>
      </c>
      <c r="AM16" s="13">
        <f t="shared" si="9"/>
        <v>3.5519125683060107E-2</v>
      </c>
      <c r="AN16" s="9">
        <v>32</v>
      </c>
      <c r="AO16" s="9">
        <v>17</v>
      </c>
      <c r="AP16" s="9">
        <f t="shared" si="21"/>
        <v>49</v>
      </c>
      <c r="AQ16" s="13">
        <f t="shared" si="10"/>
        <v>5.7511737089201875E-2</v>
      </c>
      <c r="AR16" s="9">
        <v>2</v>
      </c>
      <c r="AS16" s="9">
        <v>430</v>
      </c>
      <c r="AT16" s="9">
        <f t="shared" si="22"/>
        <v>432</v>
      </c>
      <c r="AU16" s="13">
        <f t="shared" si="11"/>
        <v>5.262516749908637E-2</v>
      </c>
      <c r="AV16" s="9">
        <f t="shared" si="23"/>
        <v>5344</v>
      </c>
      <c r="AW16" s="13">
        <f t="shared" si="12"/>
        <v>4.4059691648116087E-2</v>
      </c>
    </row>
    <row r="17" spans="1:49" x14ac:dyDescent="0.25">
      <c r="A17" s="7">
        <v>9</v>
      </c>
      <c r="B17" s="7">
        <v>2009</v>
      </c>
      <c r="C17" s="3" t="s">
        <v>116</v>
      </c>
      <c r="D17" s="9">
        <v>589</v>
      </c>
      <c r="E17" s="9">
        <v>596</v>
      </c>
      <c r="F17" s="9">
        <f t="shared" si="0"/>
        <v>1185</v>
      </c>
      <c r="G17" s="13">
        <f t="shared" si="1"/>
        <v>4.8032102468485265E-2</v>
      </c>
      <c r="H17" s="9">
        <v>25</v>
      </c>
      <c r="I17" s="9">
        <v>10</v>
      </c>
      <c r="J17" s="9">
        <f t="shared" si="13"/>
        <v>35</v>
      </c>
      <c r="K17" s="13">
        <f t="shared" si="2"/>
        <v>1.9401330376940133E-2</v>
      </c>
      <c r="L17" s="9">
        <v>6</v>
      </c>
      <c r="M17" s="9">
        <v>19</v>
      </c>
      <c r="N17" s="9">
        <f t="shared" si="14"/>
        <v>25</v>
      </c>
      <c r="O17" s="13">
        <f t="shared" si="3"/>
        <v>2.0712510356255178E-2</v>
      </c>
      <c r="P17" s="9">
        <v>1684</v>
      </c>
      <c r="Q17" s="9">
        <v>1434</v>
      </c>
      <c r="R17" s="9">
        <f t="shared" si="15"/>
        <v>3118</v>
      </c>
      <c r="S17" s="13">
        <f t="shared" si="4"/>
        <v>5.1738156475566247E-2</v>
      </c>
      <c r="T17" s="9">
        <v>20</v>
      </c>
      <c r="U17" s="9">
        <v>24</v>
      </c>
      <c r="V17" s="9">
        <f t="shared" si="16"/>
        <v>44</v>
      </c>
      <c r="W17" s="13">
        <f t="shared" si="5"/>
        <v>4.1237113402061855E-2</v>
      </c>
      <c r="X17" s="9">
        <v>1</v>
      </c>
      <c r="Y17" s="9">
        <v>0</v>
      </c>
      <c r="Z17" s="9">
        <f t="shared" si="17"/>
        <v>1</v>
      </c>
      <c r="AA17" s="13">
        <f t="shared" si="6"/>
        <v>0.5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524</v>
      </c>
      <c r="AG17" s="9">
        <v>437</v>
      </c>
      <c r="AH17" s="9">
        <f t="shared" si="19"/>
        <v>961</v>
      </c>
      <c r="AI17" s="13">
        <f t="shared" si="8"/>
        <v>4.2136186258604817E-2</v>
      </c>
      <c r="AJ17" s="9">
        <v>0</v>
      </c>
      <c r="AK17" s="9">
        <v>2</v>
      </c>
      <c r="AL17" s="9">
        <f t="shared" si="20"/>
        <v>2</v>
      </c>
      <c r="AM17" s="13">
        <f t="shared" si="9"/>
        <v>5.4644808743169399E-3</v>
      </c>
      <c r="AN17" s="9">
        <v>16</v>
      </c>
      <c r="AO17" s="9">
        <v>5</v>
      </c>
      <c r="AP17" s="9">
        <f t="shared" si="21"/>
        <v>21</v>
      </c>
      <c r="AQ17" s="13">
        <f t="shared" si="10"/>
        <v>2.464788732394366E-2</v>
      </c>
      <c r="AR17" s="9">
        <v>2</v>
      </c>
      <c r="AS17" s="9">
        <v>243</v>
      </c>
      <c r="AT17" s="9">
        <f t="shared" si="22"/>
        <v>245</v>
      </c>
      <c r="AU17" s="13">
        <f t="shared" si="11"/>
        <v>2.9845291752954074E-2</v>
      </c>
      <c r="AV17" s="9">
        <f t="shared" si="23"/>
        <v>5637</v>
      </c>
      <c r="AW17" s="13">
        <f t="shared" si="12"/>
        <v>4.647538956220628E-2</v>
      </c>
    </row>
    <row r="18" spans="1:49" x14ac:dyDescent="0.25">
      <c r="A18" s="7">
        <v>10</v>
      </c>
      <c r="B18" s="7">
        <v>2010</v>
      </c>
      <c r="C18" s="3" t="s">
        <v>117</v>
      </c>
      <c r="D18" s="9">
        <v>768</v>
      </c>
      <c r="E18" s="9">
        <v>732</v>
      </c>
      <c r="F18" s="9">
        <f t="shared" si="0"/>
        <v>1500</v>
      </c>
      <c r="G18" s="13">
        <f t="shared" si="1"/>
        <v>6.0800129706943373E-2</v>
      </c>
      <c r="H18" s="9">
        <v>55</v>
      </c>
      <c r="I18" s="9">
        <v>28</v>
      </c>
      <c r="J18" s="9">
        <f t="shared" si="13"/>
        <v>83</v>
      </c>
      <c r="K18" s="13">
        <f t="shared" si="2"/>
        <v>4.6008869179600884E-2</v>
      </c>
      <c r="L18" s="9">
        <v>34</v>
      </c>
      <c r="M18" s="9">
        <v>39</v>
      </c>
      <c r="N18" s="9">
        <f t="shared" si="14"/>
        <v>73</v>
      </c>
      <c r="O18" s="13">
        <f t="shared" si="3"/>
        <v>6.0480530240265118E-2</v>
      </c>
      <c r="P18" s="9">
        <v>2091</v>
      </c>
      <c r="Q18" s="9">
        <v>1555</v>
      </c>
      <c r="R18" s="9">
        <f t="shared" si="15"/>
        <v>3646</v>
      </c>
      <c r="S18" s="13">
        <f t="shared" si="4"/>
        <v>6.0499460715174647E-2</v>
      </c>
      <c r="T18" s="9">
        <v>12</v>
      </c>
      <c r="U18" s="9">
        <v>6</v>
      </c>
      <c r="V18" s="9">
        <f t="shared" si="16"/>
        <v>18</v>
      </c>
      <c r="W18" s="13">
        <f t="shared" si="5"/>
        <v>1.6869728209934397E-2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5</v>
      </c>
      <c r="AC18" s="9">
        <v>1</v>
      </c>
      <c r="AD18" s="9">
        <f t="shared" si="18"/>
        <v>6</v>
      </c>
      <c r="AE18" s="13">
        <f t="shared" si="7"/>
        <v>0.15</v>
      </c>
      <c r="AF18" s="9">
        <v>700</v>
      </c>
      <c r="AG18" s="9">
        <v>590</v>
      </c>
      <c r="AH18" s="9">
        <f t="shared" si="19"/>
        <v>1290</v>
      </c>
      <c r="AI18" s="13">
        <f t="shared" si="8"/>
        <v>5.6561581970447666E-2</v>
      </c>
      <c r="AJ18" s="9">
        <v>9</v>
      </c>
      <c r="AK18" s="9">
        <v>17</v>
      </c>
      <c r="AL18" s="9">
        <f t="shared" si="20"/>
        <v>26</v>
      </c>
      <c r="AM18" s="13">
        <f t="shared" si="9"/>
        <v>7.1038251366120214E-2</v>
      </c>
      <c r="AN18" s="9">
        <v>22</v>
      </c>
      <c r="AO18" s="9">
        <v>15</v>
      </c>
      <c r="AP18" s="9">
        <f t="shared" si="21"/>
        <v>37</v>
      </c>
      <c r="AQ18" s="13">
        <f t="shared" si="10"/>
        <v>4.3427230046948359E-2</v>
      </c>
      <c r="AR18" s="9">
        <v>5</v>
      </c>
      <c r="AS18" s="9">
        <v>647</v>
      </c>
      <c r="AT18" s="9">
        <f t="shared" si="22"/>
        <v>652</v>
      </c>
      <c r="AU18" s="13">
        <f t="shared" si="11"/>
        <v>7.9425021318065545E-2</v>
      </c>
      <c r="AV18" s="9">
        <f t="shared" si="23"/>
        <v>7331</v>
      </c>
      <c r="AW18" s="13">
        <f t="shared" si="12"/>
        <v>6.0441916068925718E-2</v>
      </c>
    </row>
    <row r="19" spans="1:49" x14ac:dyDescent="0.25">
      <c r="A19" s="7">
        <v>11</v>
      </c>
      <c r="B19" s="7">
        <v>2011</v>
      </c>
      <c r="C19" s="3" t="s">
        <v>118</v>
      </c>
      <c r="D19" s="9">
        <v>1452</v>
      </c>
      <c r="E19" s="9">
        <v>1390</v>
      </c>
      <c r="F19" s="9">
        <f t="shared" si="0"/>
        <v>2842</v>
      </c>
      <c r="G19" s="13">
        <f t="shared" si="1"/>
        <v>0.11519597908475539</v>
      </c>
      <c r="H19" s="9">
        <v>88</v>
      </c>
      <c r="I19" s="9">
        <v>39</v>
      </c>
      <c r="J19" s="9">
        <f t="shared" si="13"/>
        <v>127</v>
      </c>
      <c r="K19" s="13">
        <f t="shared" si="2"/>
        <v>7.0399113082039916E-2</v>
      </c>
      <c r="L19" s="9">
        <v>46</v>
      </c>
      <c r="M19" s="9">
        <v>62</v>
      </c>
      <c r="N19" s="9">
        <f t="shared" si="14"/>
        <v>108</v>
      </c>
      <c r="O19" s="13">
        <f t="shared" si="3"/>
        <v>8.9478044739022364E-2</v>
      </c>
      <c r="P19" s="9">
        <v>3379</v>
      </c>
      <c r="Q19" s="9">
        <v>2595</v>
      </c>
      <c r="R19" s="9">
        <f t="shared" si="15"/>
        <v>5974</v>
      </c>
      <c r="S19" s="13">
        <f t="shared" si="4"/>
        <v>9.9128847589811664E-2</v>
      </c>
      <c r="T19" s="9">
        <v>19</v>
      </c>
      <c r="U19" s="9">
        <v>13</v>
      </c>
      <c r="V19" s="9">
        <f t="shared" si="16"/>
        <v>32</v>
      </c>
      <c r="W19" s="13">
        <f t="shared" si="5"/>
        <v>2.9990627928772259E-2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3</v>
      </c>
      <c r="AC19" s="9">
        <v>1</v>
      </c>
      <c r="AD19" s="9">
        <f t="shared" si="18"/>
        <v>4</v>
      </c>
      <c r="AE19" s="13">
        <f t="shared" si="7"/>
        <v>0.1</v>
      </c>
      <c r="AF19" s="9">
        <v>1350</v>
      </c>
      <c r="AG19" s="9">
        <v>1201</v>
      </c>
      <c r="AH19" s="9">
        <f t="shared" si="19"/>
        <v>2551</v>
      </c>
      <c r="AI19" s="13">
        <f t="shared" si="8"/>
        <v>0.11185162450124962</v>
      </c>
      <c r="AJ19" s="9">
        <v>6</v>
      </c>
      <c r="AK19" s="9">
        <v>21</v>
      </c>
      <c r="AL19" s="9">
        <f t="shared" si="20"/>
        <v>27</v>
      </c>
      <c r="AM19" s="13">
        <f t="shared" si="9"/>
        <v>7.3770491803278687E-2</v>
      </c>
      <c r="AN19" s="9">
        <v>41</v>
      </c>
      <c r="AO19" s="9">
        <v>15</v>
      </c>
      <c r="AP19" s="9">
        <f t="shared" si="21"/>
        <v>56</v>
      </c>
      <c r="AQ19" s="13">
        <f t="shared" si="10"/>
        <v>6.5727699530516437E-2</v>
      </c>
      <c r="AR19" s="9">
        <v>4</v>
      </c>
      <c r="AS19" s="9">
        <v>959</v>
      </c>
      <c r="AT19" s="9">
        <f t="shared" si="22"/>
        <v>963</v>
      </c>
      <c r="AU19" s="13">
        <f t="shared" si="11"/>
        <v>0.11731026921671336</v>
      </c>
      <c r="AV19" s="9">
        <f t="shared" si="23"/>
        <v>12684</v>
      </c>
      <c r="AW19" s="13">
        <f t="shared" si="12"/>
        <v>0.10457581004204798</v>
      </c>
    </row>
    <row r="20" spans="1:49" x14ac:dyDescent="0.25">
      <c r="A20" s="7">
        <v>12</v>
      </c>
      <c r="B20" s="7">
        <v>2012</v>
      </c>
      <c r="C20" s="3" t="s">
        <v>119</v>
      </c>
      <c r="D20" s="9">
        <v>639</v>
      </c>
      <c r="E20" s="9">
        <v>690</v>
      </c>
      <c r="F20" s="9">
        <f t="shared" si="0"/>
        <v>1329</v>
      </c>
      <c r="G20" s="13">
        <f t="shared" si="1"/>
        <v>5.3868914920351833E-2</v>
      </c>
      <c r="H20" s="9">
        <v>48</v>
      </c>
      <c r="I20" s="9">
        <v>23</v>
      </c>
      <c r="J20" s="9">
        <f t="shared" si="13"/>
        <v>71</v>
      </c>
      <c r="K20" s="13">
        <f t="shared" si="2"/>
        <v>3.9356984478935701E-2</v>
      </c>
      <c r="L20" s="9">
        <v>22</v>
      </c>
      <c r="M20" s="9">
        <v>27</v>
      </c>
      <c r="N20" s="9">
        <f t="shared" si="14"/>
        <v>49</v>
      </c>
      <c r="O20" s="13">
        <f t="shared" si="3"/>
        <v>4.059652029826015E-2</v>
      </c>
      <c r="P20" s="9">
        <v>1816</v>
      </c>
      <c r="Q20" s="9">
        <v>1618</v>
      </c>
      <c r="R20" s="9">
        <f t="shared" si="15"/>
        <v>3434</v>
      </c>
      <c r="S20" s="13">
        <f t="shared" si="4"/>
        <v>5.6981664315937944E-2</v>
      </c>
      <c r="T20" s="9">
        <v>20</v>
      </c>
      <c r="U20" s="9">
        <v>11</v>
      </c>
      <c r="V20" s="9">
        <f t="shared" si="16"/>
        <v>31</v>
      </c>
      <c r="W20" s="13">
        <f t="shared" si="5"/>
        <v>2.9053420805998126E-2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1</v>
      </c>
      <c r="AC20" s="9">
        <v>0</v>
      </c>
      <c r="AD20" s="9">
        <f t="shared" si="18"/>
        <v>1</v>
      </c>
      <c r="AE20" s="13">
        <f t="shared" si="7"/>
        <v>2.5000000000000001E-2</v>
      </c>
      <c r="AF20" s="9">
        <v>719</v>
      </c>
      <c r="AG20" s="9">
        <v>602</v>
      </c>
      <c r="AH20" s="9">
        <f t="shared" si="19"/>
        <v>1321</v>
      </c>
      <c r="AI20" s="13">
        <f t="shared" si="8"/>
        <v>5.7920813785241373E-2</v>
      </c>
      <c r="AJ20" s="9">
        <v>6</v>
      </c>
      <c r="AK20" s="9">
        <v>16</v>
      </c>
      <c r="AL20" s="9">
        <f t="shared" si="20"/>
        <v>22</v>
      </c>
      <c r="AM20" s="13">
        <f t="shared" si="9"/>
        <v>6.0109289617486336E-2</v>
      </c>
      <c r="AN20" s="9">
        <v>20</v>
      </c>
      <c r="AO20" s="9">
        <v>14</v>
      </c>
      <c r="AP20" s="9">
        <f t="shared" si="21"/>
        <v>34</v>
      </c>
      <c r="AQ20" s="13">
        <f t="shared" si="10"/>
        <v>3.9906103286384977E-2</v>
      </c>
      <c r="AR20" s="9">
        <v>2</v>
      </c>
      <c r="AS20" s="9">
        <v>325</v>
      </c>
      <c r="AT20" s="9">
        <f t="shared" si="22"/>
        <v>327</v>
      </c>
      <c r="AU20" s="13">
        <f t="shared" si="11"/>
        <v>3.9834328176391764E-2</v>
      </c>
      <c r="AV20" s="9">
        <f t="shared" si="23"/>
        <v>6619</v>
      </c>
      <c r="AW20" s="13">
        <f t="shared" si="12"/>
        <v>5.4571687690658753E-2</v>
      </c>
    </row>
    <row r="21" spans="1:49" x14ac:dyDescent="0.25">
      <c r="A21" s="7">
        <v>13</v>
      </c>
      <c r="B21" s="7">
        <v>2013</v>
      </c>
      <c r="C21" s="3" t="s">
        <v>120</v>
      </c>
      <c r="D21" s="9">
        <v>768</v>
      </c>
      <c r="E21" s="9">
        <v>756</v>
      </c>
      <c r="F21" s="9">
        <f t="shared" si="0"/>
        <v>1524</v>
      </c>
      <c r="G21" s="13">
        <f t="shared" si="1"/>
        <v>6.1772931782254466E-2</v>
      </c>
      <c r="H21" s="9">
        <v>59</v>
      </c>
      <c r="I21" s="9">
        <v>33</v>
      </c>
      <c r="J21" s="9">
        <f t="shared" si="13"/>
        <v>92</v>
      </c>
      <c r="K21" s="13">
        <f t="shared" si="2"/>
        <v>5.0997782705099776E-2</v>
      </c>
      <c r="L21" s="9">
        <v>22</v>
      </c>
      <c r="M21" s="9">
        <v>36</v>
      </c>
      <c r="N21" s="9">
        <f t="shared" si="14"/>
        <v>58</v>
      </c>
      <c r="O21" s="13">
        <f t="shared" si="3"/>
        <v>4.8053024026512015E-2</v>
      </c>
      <c r="P21" s="9">
        <v>2396</v>
      </c>
      <c r="Q21" s="9">
        <v>1987</v>
      </c>
      <c r="R21" s="9">
        <f t="shared" si="15"/>
        <v>4383</v>
      </c>
      <c r="S21" s="13">
        <f t="shared" si="4"/>
        <v>7.2728781216294697E-2</v>
      </c>
      <c r="T21" s="9">
        <v>12</v>
      </c>
      <c r="U21" s="9">
        <v>8</v>
      </c>
      <c r="V21" s="9">
        <f t="shared" si="16"/>
        <v>20</v>
      </c>
      <c r="W21" s="13">
        <f t="shared" si="5"/>
        <v>1.874414245548266E-2</v>
      </c>
      <c r="X21" s="9">
        <v>0</v>
      </c>
      <c r="Y21" s="9">
        <v>0</v>
      </c>
      <c r="Z21" s="9">
        <f t="shared" si="17"/>
        <v>0</v>
      </c>
      <c r="AA21" s="13">
        <f t="shared" si="6"/>
        <v>0</v>
      </c>
      <c r="AB21" s="9">
        <v>3</v>
      </c>
      <c r="AC21" s="9">
        <v>0</v>
      </c>
      <c r="AD21" s="9">
        <f t="shared" si="18"/>
        <v>3</v>
      </c>
      <c r="AE21" s="13">
        <f t="shared" si="7"/>
        <v>7.4999999999999997E-2</v>
      </c>
      <c r="AF21" s="9">
        <v>826</v>
      </c>
      <c r="AG21" s="9">
        <v>725</v>
      </c>
      <c r="AH21" s="9">
        <f t="shared" si="19"/>
        <v>1551</v>
      </c>
      <c r="AI21" s="13">
        <f t="shared" si="8"/>
        <v>6.8005436927259175E-2</v>
      </c>
      <c r="AJ21" s="9">
        <v>5</v>
      </c>
      <c r="AK21" s="9">
        <v>12</v>
      </c>
      <c r="AL21" s="9">
        <f t="shared" si="20"/>
        <v>17</v>
      </c>
      <c r="AM21" s="13">
        <f t="shared" si="9"/>
        <v>4.6448087431693992E-2</v>
      </c>
      <c r="AN21" s="9">
        <v>25</v>
      </c>
      <c r="AO21" s="9">
        <v>15</v>
      </c>
      <c r="AP21" s="9">
        <f t="shared" si="21"/>
        <v>40</v>
      </c>
      <c r="AQ21" s="13">
        <f t="shared" si="10"/>
        <v>4.6948356807511735E-2</v>
      </c>
      <c r="AR21" s="9">
        <v>3</v>
      </c>
      <c r="AS21" s="9">
        <v>542</v>
      </c>
      <c r="AT21" s="9">
        <f t="shared" si="22"/>
        <v>545</v>
      </c>
      <c r="AU21" s="13">
        <f t="shared" si="11"/>
        <v>6.6390546960652941E-2</v>
      </c>
      <c r="AV21" s="9">
        <f t="shared" si="23"/>
        <v>8233</v>
      </c>
      <c r="AW21" s="13">
        <f t="shared" si="12"/>
        <v>6.7878637975100992E-2</v>
      </c>
    </row>
    <row r="22" spans="1:49" x14ac:dyDescent="0.25">
      <c r="A22" s="7">
        <v>14</v>
      </c>
      <c r="B22" s="7">
        <v>2014</v>
      </c>
      <c r="C22" s="3" t="s">
        <v>121</v>
      </c>
      <c r="D22" s="9">
        <v>2160</v>
      </c>
      <c r="E22" s="9">
        <v>2103</v>
      </c>
      <c r="F22" s="9">
        <f t="shared" si="0"/>
        <v>4263</v>
      </c>
      <c r="G22" s="13">
        <f t="shared" si="1"/>
        <v>0.17279396862713306</v>
      </c>
      <c r="H22" s="9">
        <v>180</v>
      </c>
      <c r="I22" s="9">
        <v>106</v>
      </c>
      <c r="J22" s="9">
        <f t="shared" si="13"/>
        <v>286</v>
      </c>
      <c r="K22" s="13">
        <f t="shared" si="2"/>
        <v>0.15853658536585366</v>
      </c>
      <c r="L22" s="9">
        <v>130</v>
      </c>
      <c r="M22" s="9">
        <v>192</v>
      </c>
      <c r="N22" s="9">
        <f t="shared" si="14"/>
        <v>322</v>
      </c>
      <c r="O22" s="13">
        <f t="shared" si="3"/>
        <v>0.26677713338856668</v>
      </c>
      <c r="P22" s="9">
        <v>5727</v>
      </c>
      <c r="Q22" s="9">
        <v>4499</v>
      </c>
      <c r="R22" s="9">
        <f t="shared" si="15"/>
        <v>10226</v>
      </c>
      <c r="S22" s="13">
        <f t="shared" si="4"/>
        <v>0.16968389612544596</v>
      </c>
      <c r="T22" s="9">
        <v>14</v>
      </c>
      <c r="U22" s="9">
        <v>10</v>
      </c>
      <c r="V22" s="9">
        <f t="shared" si="16"/>
        <v>24</v>
      </c>
      <c r="W22" s="13">
        <f t="shared" si="5"/>
        <v>2.2492970946579195E-2</v>
      </c>
      <c r="X22" s="9">
        <v>0</v>
      </c>
      <c r="Y22" s="9">
        <v>0</v>
      </c>
      <c r="Z22" s="9">
        <f t="shared" si="17"/>
        <v>0</v>
      </c>
      <c r="AA22" s="13">
        <f t="shared" si="6"/>
        <v>0</v>
      </c>
      <c r="AB22" s="9">
        <v>7</v>
      </c>
      <c r="AC22" s="9">
        <v>0</v>
      </c>
      <c r="AD22" s="9">
        <f t="shared" si="18"/>
        <v>7</v>
      </c>
      <c r="AE22" s="13">
        <f t="shared" si="7"/>
        <v>0.17499999999999999</v>
      </c>
      <c r="AF22" s="9">
        <v>1978</v>
      </c>
      <c r="AG22" s="9">
        <v>1808</v>
      </c>
      <c r="AH22" s="9">
        <f t="shared" si="19"/>
        <v>3786</v>
      </c>
      <c r="AI22" s="13">
        <f t="shared" si="8"/>
        <v>0.16600166615512782</v>
      </c>
      <c r="AJ22" s="9">
        <v>21</v>
      </c>
      <c r="AK22" s="9">
        <v>39</v>
      </c>
      <c r="AL22" s="9">
        <f t="shared" si="20"/>
        <v>60</v>
      </c>
      <c r="AM22" s="13">
        <f t="shared" si="9"/>
        <v>0.16393442622950818</v>
      </c>
      <c r="AN22" s="9">
        <v>114</v>
      </c>
      <c r="AO22" s="9">
        <v>62</v>
      </c>
      <c r="AP22" s="9">
        <f t="shared" si="21"/>
        <v>176</v>
      </c>
      <c r="AQ22" s="13">
        <f t="shared" si="10"/>
        <v>0.20657276995305165</v>
      </c>
      <c r="AR22" s="9">
        <v>11</v>
      </c>
      <c r="AS22" s="9">
        <v>1733</v>
      </c>
      <c r="AT22" s="9">
        <f t="shared" si="22"/>
        <v>1744</v>
      </c>
      <c r="AU22" s="13">
        <f t="shared" si="11"/>
        <v>0.21244975027408941</v>
      </c>
      <c r="AV22" s="9">
        <f t="shared" si="23"/>
        <v>20894</v>
      </c>
      <c r="AW22" s="13">
        <f t="shared" si="12"/>
        <v>0.17226481985324429</v>
      </c>
    </row>
    <row r="23" spans="1:49" x14ac:dyDescent="0.25">
      <c r="A23" s="14" t="s">
        <v>169</v>
      </c>
      <c r="B23" s="14"/>
      <c r="C23" s="14"/>
      <c r="D23" s="10">
        <f>SUM(D9:D22)</f>
        <v>12512</v>
      </c>
      <c r="E23" s="10">
        <f>SUM(E9:E22)</f>
        <v>12159</v>
      </c>
      <c r="F23" s="10">
        <f>SUM(F9:F22)</f>
        <v>24671</v>
      </c>
      <c r="G23" s="12">
        <f>'KAB. SUKOHARJO'!G17</f>
        <v>0.13828570787977984</v>
      </c>
      <c r="H23" s="10">
        <f>SUM(H9:H22)</f>
        <v>1186</v>
      </c>
      <c r="I23" s="10">
        <f>SUM(I9:I22)</f>
        <v>618</v>
      </c>
      <c r="J23" s="10">
        <f>SUM(J9:J22)</f>
        <v>1804</v>
      </c>
      <c r="K23" s="12">
        <f>'KAB. SUKOHARJO'!K17</f>
        <v>9.3326435592343507E-2</v>
      </c>
      <c r="L23" s="10">
        <f t="shared" ref="L23:N23" si="24">SUM(L9:L22)</f>
        <v>458</v>
      </c>
      <c r="M23" s="10">
        <f t="shared" si="24"/>
        <v>749</v>
      </c>
      <c r="N23" s="10">
        <f t="shared" si="24"/>
        <v>1207</v>
      </c>
      <c r="O23" s="12">
        <f>'KAB. SUKOHARJO'!O17</f>
        <v>0.1165620473201352</v>
      </c>
      <c r="P23" s="10">
        <f t="shared" ref="P23:R23" si="25">SUM(P9:P22)</f>
        <v>33073</v>
      </c>
      <c r="Q23" s="10">
        <f t="shared" si="25"/>
        <v>27192</v>
      </c>
      <c r="R23" s="10">
        <f t="shared" si="25"/>
        <v>60265</v>
      </c>
      <c r="S23" s="12">
        <f>'KAB. SUKOHARJO'!S17</f>
        <v>0.14295338151817844</v>
      </c>
      <c r="T23" s="10">
        <f t="shared" ref="T23:V23" si="26">SUM(T9:T22)</f>
        <v>582</v>
      </c>
      <c r="U23" s="10">
        <f t="shared" si="26"/>
        <v>485</v>
      </c>
      <c r="V23" s="10">
        <f t="shared" si="26"/>
        <v>1067</v>
      </c>
      <c r="W23" s="12">
        <f>'KAB. SUKOHARJO'!W17</f>
        <v>2.4956729194929129E-2</v>
      </c>
      <c r="X23" s="10">
        <f t="shared" ref="X23:Z23" si="27">SUM(X9:X22)</f>
        <v>2</v>
      </c>
      <c r="Y23" s="10">
        <f t="shared" si="27"/>
        <v>0</v>
      </c>
      <c r="Z23" s="10">
        <f t="shared" si="27"/>
        <v>2</v>
      </c>
      <c r="AA23" s="12">
        <f>'KAB. SUKOHARJO'!AA17</f>
        <v>3.7037037037037035E-2</v>
      </c>
      <c r="AB23" s="10">
        <f t="shared" ref="AB23:AD23" si="28">SUM(AB9:AB22)</f>
        <v>35</v>
      </c>
      <c r="AC23" s="10">
        <f t="shared" si="28"/>
        <v>5</v>
      </c>
      <c r="AD23" s="10">
        <f t="shared" si="28"/>
        <v>40</v>
      </c>
      <c r="AE23" s="12">
        <f>'KAB. SUKOHARJO'!AE17</f>
        <v>0.21276595744680851</v>
      </c>
      <c r="AF23" s="10">
        <f t="shared" ref="AF23:AH23" si="29">SUM(AF9:AF22)</f>
        <v>12146</v>
      </c>
      <c r="AG23" s="10">
        <f t="shared" si="29"/>
        <v>10661</v>
      </c>
      <c r="AH23" s="10">
        <f t="shared" si="29"/>
        <v>22807</v>
      </c>
      <c r="AI23" s="12">
        <f>'KAB. SUKOHARJO'!AI17</f>
        <v>0.1360718334228268</v>
      </c>
      <c r="AJ23" s="10">
        <f t="shared" ref="AJ23:AL23" si="30">SUM(AJ9:AJ22)</f>
        <v>93</v>
      </c>
      <c r="AK23" s="10">
        <f t="shared" si="30"/>
        <v>273</v>
      </c>
      <c r="AL23" s="10">
        <f t="shared" si="30"/>
        <v>366</v>
      </c>
      <c r="AM23" s="12">
        <f>'KAB. SUKOHARJO'!AM17</f>
        <v>0.13076098606645231</v>
      </c>
      <c r="AN23" s="10">
        <f t="shared" ref="AN23:AP23" si="31">SUM(AN9:AN22)</f>
        <v>570</v>
      </c>
      <c r="AO23" s="10">
        <f t="shared" si="31"/>
        <v>282</v>
      </c>
      <c r="AP23" s="10">
        <f t="shared" si="31"/>
        <v>852</v>
      </c>
      <c r="AQ23" s="12">
        <f>'KAB. SUKOHARJO'!AQ17</f>
        <v>0.1219058520532265</v>
      </c>
      <c r="AR23" s="10">
        <f t="shared" ref="AR23:AT23" si="32">SUM(AR9:AR22)</f>
        <v>48</v>
      </c>
      <c r="AS23" s="10">
        <f t="shared" si="32"/>
        <v>8161</v>
      </c>
      <c r="AT23" s="10">
        <f t="shared" si="32"/>
        <v>8209</v>
      </c>
      <c r="AU23" s="12">
        <f>'KAB. SUKOHARJO'!AU17</f>
        <v>0.14111842670746591</v>
      </c>
      <c r="AV23" s="11">
        <f>SUM(AV9:AV22)</f>
        <v>121290</v>
      </c>
      <c r="AW23" s="12">
        <f>'KAB. SUKOHARJO'!AW17</f>
        <v>0.13354590867701577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3:C23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9766-2ED5-4B68-9367-0FEA01602F4B}">
  <dimension ref="A1:AW23"/>
  <sheetViews>
    <sheetView topLeftCell="AA1" zoomScaleNormal="100" workbookViewId="0">
      <selection activeCell="AR9" sqref="AR9:AS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204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123</v>
      </c>
      <c r="D9" s="9">
        <v>355</v>
      </c>
      <c r="E9" s="9">
        <v>355</v>
      </c>
      <c r="F9" s="9">
        <f t="shared" ref="F9:F22" si="0">SUM(D9:E9)</f>
        <v>710</v>
      </c>
      <c r="G9" s="13">
        <f t="shared" ref="G9:G22" si="1">F9/$F$23</f>
        <v>4.7934107480421283E-2</v>
      </c>
      <c r="H9" s="9">
        <v>45</v>
      </c>
      <c r="I9" s="9">
        <v>22</v>
      </c>
      <c r="J9" s="9">
        <f>SUM(H9:I9)</f>
        <v>67</v>
      </c>
      <c r="K9" s="13">
        <f t="shared" ref="K9:K22" si="2">J9/$J$23</f>
        <v>4.6206896551724136E-2</v>
      </c>
      <c r="L9" s="9">
        <v>3</v>
      </c>
      <c r="M9" s="9">
        <v>16</v>
      </c>
      <c r="N9" s="9">
        <f>SUM(L9:M9)</f>
        <v>19</v>
      </c>
      <c r="O9" s="13">
        <f t="shared" ref="O9:O22" si="3">N9/$N$23</f>
        <v>2.3485784919653894E-2</v>
      </c>
      <c r="P9" s="9">
        <v>841</v>
      </c>
      <c r="Q9" s="9">
        <v>780</v>
      </c>
      <c r="R9" s="9">
        <f>SUM(P9:Q9)</f>
        <v>1621</v>
      </c>
      <c r="S9" s="13">
        <f t="shared" ref="S9:S22" si="4">R9/$R$23</f>
        <v>4.5597749648382563E-2</v>
      </c>
      <c r="T9" s="9">
        <v>22</v>
      </c>
      <c r="U9" s="9">
        <v>33</v>
      </c>
      <c r="V9" s="9">
        <f>SUM(T9:U9)</f>
        <v>55</v>
      </c>
      <c r="W9" s="13">
        <f t="shared" ref="W9:W22" si="5">V9/$V$23</f>
        <v>6.9620253164556958E-2</v>
      </c>
      <c r="X9" s="9">
        <v>0</v>
      </c>
      <c r="Y9" s="9">
        <v>0</v>
      </c>
      <c r="Z9" s="9">
        <f>SUM(X9:Y9)</f>
        <v>0</v>
      </c>
      <c r="AA9" s="13">
        <f t="shared" ref="AA9:AA22" si="6">Z9/$Z$23</f>
        <v>0</v>
      </c>
      <c r="AB9" s="9">
        <v>0</v>
      </c>
      <c r="AC9" s="9">
        <v>0</v>
      </c>
      <c r="AD9" s="9">
        <f>SUM(AB9:AC9)</f>
        <v>0</v>
      </c>
      <c r="AE9" s="13">
        <f t="shared" ref="AE9:AE22" si="7">AD9/$AD$23</f>
        <v>0</v>
      </c>
      <c r="AF9" s="9">
        <v>283</v>
      </c>
      <c r="AG9" s="9">
        <v>267</v>
      </c>
      <c r="AH9" s="9">
        <f>SUM(AF9:AG9)</f>
        <v>550</v>
      </c>
      <c r="AI9" s="13">
        <f t="shared" ref="AI9:AI22" si="8">AH9/$AH$23</f>
        <v>4.2333743842364532E-2</v>
      </c>
      <c r="AJ9" s="9">
        <v>3</v>
      </c>
      <c r="AK9" s="9">
        <v>7</v>
      </c>
      <c r="AL9" s="9">
        <f>SUM(AJ9:AK9)</f>
        <v>10</v>
      </c>
      <c r="AM9" s="13">
        <f t="shared" ref="AM9:AM22" si="9">AL9/$AL$23</f>
        <v>4.4642857142857144E-2</v>
      </c>
      <c r="AN9" s="9">
        <v>16</v>
      </c>
      <c r="AO9" s="9">
        <v>6</v>
      </c>
      <c r="AP9" s="9">
        <f>SUM(AN9:AO9)</f>
        <v>22</v>
      </c>
      <c r="AQ9" s="13">
        <f t="shared" ref="AQ9:AQ22" si="10">AP9/$AP$23</f>
        <v>4.1587901701323253E-2</v>
      </c>
      <c r="AR9" s="9">
        <v>10</v>
      </c>
      <c r="AS9" s="9">
        <v>160</v>
      </c>
      <c r="AT9" s="9">
        <f>SUM(AR9:AS9)</f>
        <v>170</v>
      </c>
      <c r="AU9" s="13">
        <f t="shared" ref="AU9:AU22" si="11">AT9/$AT$23</f>
        <v>3.7231712658782307E-2</v>
      </c>
      <c r="AV9" s="9">
        <f>F9+J9+N9+R9+V9+Z9+AD9+AH9+AL9+AP9+AT9</f>
        <v>3224</v>
      </c>
      <c r="AW9" s="13">
        <f t="shared" ref="AW9:AW22" si="12">AV9/$AV$23</f>
        <v>4.4936303069160653E-2</v>
      </c>
    </row>
    <row r="10" spans="1:49" x14ac:dyDescent="0.25">
      <c r="A10" s="7">
        <v>2</v>
      </c>
      <c r="B10" s="7">
        <v>2002</v>
      </c>
      <c r="C10" s="3" t="s">
        <v>124</v>
      </c>
      <c r="D10" s="9">
        <v>743</v>
      </c>
      <c r="E10" s="9">
        <v>690</v>
      </c>
      <c r="F10" s="9">
        <f t="shared" si="0"/>
        <v>1433</v>
      </c>
      <c r="G10" s="13">
        <f t="shared" si="1"/>
        <v>9.6745881717526336E-2</v>
      </c>
      <c r="H10" s="9">
        <v>89</v>
      </c>
      <c r="I10" s="9">
        <v>21</v>
      </c>
      <c r="J10" s="9">
        <f t="shared" ref="J10:J22" si="13">SUM(H10:I10)</f>
        <v>110</v>
      </c>
      <c r="K10" s="13">
        <f t="shared" si="2"/>
        <v>7.586206896551724E-2</v>
      </c>
      <c r="L10" s="9">
        <v>20</v>
      </c>
      <c r="M10" s="9">
        <v>40</v>
      </c>
      <c r="N10" s="9">
        <f t="shared" ref="N10:N22" si="14">SUM(L10:M10)</f>
        <v>60</v>
      </c>
      <c r="O10" s="13">
        <f t="shared" si="3"/>
        <v>7.4165636588380712E-2</v>
      </c>
      <c r="P10" s="9">
        <v>1749</v>
      </c>
      <c r="Q10" s="9">
        <v>1586</v>
      </c>
      <c r="R10" s="9">
        <f t="shared" ref="R10:R22" si="15">SUM(P10:Q10)</f>
        <v>3335</v>
      </c>
      <c r="S10" s="13">
        <f t="shared" si="4"/>
        <v>9.3811533052039375E-2</v>
      </c>
      <c r="T10" s="9">
        <v>39</v>
      </c>
      <c r="U10" s="9">
        <v>41</v>
      </c>
      <c r="V10" s="9">
        <f t="shared" ref="V10:V22" si="16">SUM(T10:U10)</f>
        <v>80</v>
      </c>
      <c r="W10" s="13">
        <f t="shared" si="5"/>
        <v>0.10126582278481013</v>
      </c>
      <c r="X10" s="9">
        <v>0</v>
      </c>
      <c r="Y10" s="9">
        <v>0</v>
      </c>
      <c r="Z10" s="9">
        <f t="shared" ref="Z10:Z22" si="17">SUM(X10:Y10)</f>
        <v>0</v>
      </c>
      <c r="AA10" s="13">
        <f t="shared" si="6"/>
        <v>0</v>
      </c>
      <c r="AB10" s="9">
        <v>2</v>
      </c>
      <c r="AC10" s="9">
        <v>1</v>
      </c>
      <c r="AD10" s="9">
        <f t="shared" ref="AD10:AD22" si="18">SUM(AB10:AC10)</f>
        <v>3</v>
      </c>
      <c r="AE10" s="13">
        <f t="shared" si="7"/>
        <v>0.13636363636363635</v>
      </c>
      <c r="AF10" s="9">
        <v>614</v>
      </c>
      <c r="AG10" s="9">
        <v>553</v>
      </c>
      <c r="AH10" s="9">
        <f t="shared" ref="AH10:AH22" si="19">SUM(AF10:AG10)</f>
        <v>1167</v>
      </c>
      <c r="AI10" s="13">
        <f t="shared" si="8"/>
        <v>8.9824507389162561E-2</v>
      </c>
      <c r="AJ10" s="9">
        <v>1</v>
      </c>
      <c r="AK10" s="9">
        <v>8</v>
      </c>
      <c r="AL10" s="9">
        <f t="shared" ref="AL10:AL22" si="20">SUM(AJ10:AK10)</f>
        <v>9</v>
      </c>
      <c r="AM10" s="13">
        <f t="shared" si="9"/>
        <v>4.0178571428571432E-2</v>
      </c>
      <c r="AN10" s="9">
        <v>25</v>
      </c>
      <c r="AO10" s="9">
        <v>9</v>
      </c>
      <c r="AP10" s="9">
        <f t="shared" ref="AP10:AP22" si="21">SUM(AN10:AO10)</f>
        <v>34</v>
      </c>
      <c r="AQ10" s="13">
        <f t="shared" si="10"/>
        <v>6.4272211720226846E-2</v>
      </c>
      <c r="AR10" s="9">
        <v>35</v>
      </c>
      <c r="AS10" s="9">
        <v>339</v>
      </c>
      <c r="AT10" s="9">
        <f t="shared" ref="AT10:AT22" si="22">SUM(AR10:AS10)</f>
        <v>374</v>
      </c>
      <c r="AU10" s="13">
        <f t="shared" si="11"/>
        <v>8.1909767849321066E-2</v>
      </c>
      <c r="AV10" s="9">
        <f t="shared" ref="AV10:AV22" si="23">F10+J10+N10+R10+V10+Z10+AD10+AH10+AL10+AP10+AT10</f>
        <v>6605</v>
      </c>
      <c r="AW10" s="13">
        <f t="shared" si="12"/>
        <v>9.2060881442867892E-2</v>
      </c>
    </row>
    <row r="11" spans="1:49" x14ac:dyDescent="0.25">
      <c r="A11" s="7">
        <v>3</v>
      </c>
      <c r="B11" s="7">
        <v>2003</v>
      </c>
      <c r="C11" s="3" t="s">
        <v>125</v>
      </c>
      <c r="D11" s="9">
        <v>427</v>
      </c>
      <c r="E11" s="9">
        <v>348</v>
      </c>
      <c r="F11" s="9">
        <f t="shared" si="0"/>
        <v>775</v>
      </c>
      <c r="G11" s="13">
        <f t="shared" si="1"/>
        <v>5.2322441263840128E-2</v>
      </c>
      <c r="H11" s="9">
        <v>38</v>
      </c>
      <c r="I11" s="9">
        <v>19</v>
      </c>
      <c r="J11" s="9">
        <f t="shared" si="13"/>
        <v>57</v>
      </c>
      <c r="K11" s="13">
        <f t="shared" si="2"/>
        <v>3.9310344827586205E-2</v>
      </c>
      <c r="L11" s="9">
        <v>17</v>
      </c>
      <c r="M11" s="9">
        <v>27</v>
      </c>
      <c r="N11" s="9">
        <f t="shared" si="14"/>
        <v>44</v>
      </c>
      <c r="O11" s="13">
        <f t="shared" si="3"/>
        <v>5.4388133498145856E-2</v>
      </c>
      <c r="P11" s="9">
        <v>936</v>
      </c>
      <c r="Q11" s="9">
        <v>871</v>
      </c>
      <c r="R11" s="9">
        <f t="shared" si="15"/>
        <v>1807</v>
      </c>
      <c r="S11" s="13">
        <f t="shared" si="4"/>
        <v>5.0829817158931083E-2</v>
      </c>
      <c r="T11" s="9">
        <v>30</v>
      </c>
      <c r="U11" s="9">
        <v>31</v>
      </c>
      <c r="V11" s="9">
        <f t="shared" si="16"/>
        <v>61</v>
      </c>
      <c r="W11" s="13">
        <f t="shared" si="5"/>
        <v>7.7215189873417717E-2</v>
      </c>
      <c r="X11" s="9">
        <v>1</v>
      </c>
      <c r="Y11" s="9">
        <v>0</v>
      </c>
      <c r="Z11" s="9">
        <f t="shared" si="17"/>
        <v>1</v>
      </c>
      <c r="AA11" s="13">
        <f t="shared" si="6"/>
        <v>0.5</v>
      </c>
      <c r="AB11" s="9">
        <v>0</v>
      </c>
      <c r="AC11" s="9">
        <v>0</v>
      </c>
      <c r="AD11" s="9">
        <f t="shared" si="18"/>
        <v>0</v>
      </c>
      <c r="AE11" s="13">
        <f t="shared" si="7"/>
        <v>0</v>
      </c>
      <c r="AF11" s="9">
        <v>323</v>
      </c>
      <c r="AG11" s="9">
        <v>267</v>
      </c>
      <c r="AH11" s="9">
        <f t="shared" si="19"/>
        <v>590</v>
      </c>
      <c r="AI11" s="13">
        <f t="shared" si="8"/>
        <v>4.5412561576354676E-2</v>
      </c>
      <c r="AJ11" s="9">
        <v>1</v>
      </c>
      <c r="AK11" s="9">
        <v>10</v>
      </c>
      <c r="AL11" s="9">
        <f t="shared" si="20"/>
        <v>11</v>
      </c>
      <c r="AM11" s="13">
        <f t="shared" si="9"/>
        <v>4.9107142857142856E-2</v>
      </c>
      <c r="AN11" s="9">
        <v>17</v>
      </c>
      <c r="AO11" s="9">
        <v>2</v>
      </c>
      <c r="AP11" s="9">
        <f t="shared" si="21"/>
        <v>19</v>
      </c>
      <c r="AQ11" s="13">
        <f t="shared" si="10"/>
        <v>3.5916824196597356E-2</v>
      </c>
      <c r="AR11" s="9">
        <v>19</v>
      </c>
      <c r="AS11" s="9">
        <v>192</v>
      </c>
      <c r="AT11" s="9">
        <f t="shared" si="22"/>
        <v>211</v>
      </c>
      <c r="AU11" s="13">
        <f t="shared" si="11"/>
        <v>4.6211125711782743E-2</v>
      </c>
      <c r="AV11" s="9">
        <f t="shared" si="23"/>
        <v>3576</v>
      </c>
      <c r="AW11" s="13">
        <f t="shared" si="12"/>
        <v>4.9842499930309703E-2</v>
      </c>
    </row>
    <row r="12" spans="1:49" x14ac:dyDescent="0.25">
      <c r="A12" s="7">
        <v>4</v>
      </c>
      <c r="B12" s="7">
        <v>2004</v>
      </c>
      <c r="C12" s="3" t="s">
        <v>45</v>
      </c>
      <c r="D12" s="9">
        <v>591</v>
      </c>
      <c r="E12" s="9">
        <v>527</v>
      </c>
      <c r="F12" s="9">
        <f t="shared" si="0"/>
        <v>1118</v>
      </c>
      <c r="G12" s="13">
        <f t="shared" si="1"/>
        <v>7.547934107480421E-2</v>
      </c>
      <c r="H12" s="9">
        <v>34</v>
      </c>
      <c r="I12" s="9">
        <v>25</v>
      </c>
      <c r="J12" s="9">
        <f t="shared" si="13"/>
        <v>59</v>
      </c>
      <c r="K12" s="13">
        <f t="shared" si="2"/>
        <v>4.068965517241379E-2</v>
      </c>
      <c r="L12" s="9">
        <v>14</v>
      </c>
      <c r="M12" s="9">
        <v>29</v>
      </c>
      <c r="N12" s="9">
        <f t="shared" si="14"/>
        <v>43</v>
      </c>
      <c r="O12" s="13">
        <f t="shared" si="3"/>
        <v>5.3152039555006178E-2</v>
      </c>
      <c r="P12" s="9">
        <v>1409</v>
      </c>
      <c r="Q12" s="9">
        <v>1319</v>
      </c>
      <c r="R12" s="9">
        <f t="shared" si="15"/>
        <v>2728</v>
      </c>
      <c r="S12" s="13">
        <f t="shared" si="4"/>
        <v>7.6736990154711679E-2</v>
      </c>
      <c r="T12" s="9">
        <v>24</v>
      </c>
      <c r="U12" s="9">
        <v>13</v>
      </c>
      <c r="V12" s="9">
        <f t="shared" si="16"/>
        <v>37</v>
      </c>
      <c r="W12" s="13">
        <f t="shared" si="5"/>
        <v>4.6835443037974683E-2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1</v>
      </c>
      <c r="AC12" s="9">
        <v>0</v>
      </c>
      <c r="AD12" s="9">
        <f t="shared" si="18"/>
        <v>1</v>
      </c>
      <c r="AE12" s="13">
        <f t="shared" si="7"/>
        <v>4.5454545454545456E-2</v>
      </c>
      <c r="AF12" s="9">
        <v>485</v>
      </c>
      <c r="AG12" s="9">
        <v>410</v>
      </c>
      <c r="AH12" s="9">
        <f t="shared" si="19"/>
        <v>895</v>
      </c>
      <c r="AI12" s="13">
        <f t="shared" si="8"/>
        <v>6.8888546798029554E-2</v>
      </c>
      <c r="AJ12" s="9">
        <v>2</v>
      </c>
      <c r="AK12" s="9">
        <v>8</v>
      </c>
      <c r="AL12" s="9">
        <f t="shared" si="20"/>
        <v>10</v>
      </c>
      <c r="AM12" s="13">
        <f t="shared" si="9"/>
        <v>4.4642857142857144E-2</v>
      </c>
      <c r="AN12" s="9">
        <v>15</v>
      </c>
      <c r="AO12" s="9">
        <v>5</v>
      </c>
      <c r="AP12" s="9">
        <f t="shared" si="21"/>
        <v>20</v>
      </c>
      <c r="AQ12" s="13">
        <f t="shared" si="10"/>
        <v>3.780718336483932E-2</v>
      </c>
      <c r="AR12" s="9">
        <v>41</v>
      </c>
      <c r="AS12" s="9">
        <v>296</v>
      </c>
      <c r="AT12" s="9">
        <f t="shared" si="22"/>
        <v>337</v>
      </c>
      <c r="AU12" s="13">
        <f t="shared" si="11"/>
        <v>7.3806395094174332E-2</v>
      </c>
      <c r="AV12" s="9">
        <f t="shared" si="23"/>
        <v>5248</v>
      </c>
      <c r="AW12" s="13">
        <f t="shared" si="12"/>
        <v>7.3146935020767703E-2</v>
      </c>
    </row>
    <row r="13" spans="1:49" x14ac:dyDescent="0.25">
      <c r="A13" s="7">
        <v>5</v>
      </c>
      <c r="B13" s="7">
        <v>2005</v>
      </c>
      <c r="C13" s="3" t="s">
        <v>126</v>
      </c>
      <c r="D13" s="9">
        <v>314</v>
      </c>
      <c r="E13" s="9">
        <v>320</v>
      </c>
      <c r="F13" s="9">
        <f t="shared" si="0"/>
        <v>634</v>
      </c>
      <c r="G13" s="13">
        <f t="shared" si="1"/>
        <v>4.280313259519309E-2</v>
      </c>
      <c r="H13" s="9">
        <v>38</v>
      </c>
      <c r="I13" s="9">
        <v>18</v>
      </c>
      <c r="J13" s="9">
        <f t="shared" si="13"/>
        <v>56</v>
      </c>
      <c r="K13" s="13">
        <f t="shared" si="2"/>
        <v>3.8620689655172416E-2</v>
      </c>
      <c r="L13" s="9">
        <v>12</v>
      </c>
      <c r="M13" s="9">
        <v>13</v>
      </c>
      <c r="N13" s="9">
        <f t="shared" si="14"/>
        <v>25</v>
      </c>
      <c r="O13" s="13">
        <f t="shared" si="3"/>
        <v>3.0902348578491966E-2</v>
      </c>
      <c r="P13" s="9">
        <v>808</v>
      </c>
      <c r="Q13" s="9">
        <v>700</v>
      </c>
      <c r="R13" s="9">
        <f t="shared" si="15"/>
        <v>1508</v>
      </c>
      <c r="S13" s="13">
        <f t="shared" si="4"/>
        <v>4.2419127988748244E-2</v>
      </c>
      <c r="T13" s="9">
        <v>24</v>
      </c>
      <c r="U13" s="9">
        <v>19</v>
      </c>
      <c r="V13" s="9">
        <f t="shared" si="16"/>
        <v>43</v>
      </c>
      <c r="W13" s="13">
        <f t="shared" si="5"/>
        <v>5.4430379746835442E-2</v>
      </c>
      <c r="X13" s="9">
        <v>0</v>
      </c>
      <c r="Y13" s="9">
        <v>0</v>
      </c>
      <c r="Z13" s="9">
        <f t="shared" si="17"/>
        <v>0</v>
      </c>
      <c r="AA13" s="13">
        <f t="shared" si="6"/>
        <v>0</v>
      </c>
      <c r="AB13" s="9">
        <v>1</v>
      </c>
      <c r="AC13" s="9">
        <v>0</v>
      </c>
      <c r="AD13" s="9">
        <f t="shared" si="18"/>
        <v>1</v>
      </c>
      <c r="AE13" s="13">
        <f t="shared" si="7"/>
        <v>4.5454545454545456E-2</v>
      </c>
      <c r="AF13" s="9">
        <v>264</v>
      </c>
      <c r="AG13" s="9">
        <v>217</v>
      </c>
      <c r="AH13" s="9">
        <f t="shared" si="19"/>
        <v>481</v>
      </c>
      <c r="AI13" s="13">
        <f t="shared" si="8"/>
        <v>3.7022783251231525E-2</v>
      </c>
      <c r="AJ13" s="9">
        <v>0</v>
      </c>
      <c r="AK13" s="9">
        <v>5</v>
      </c>
      <c r="AL13" s="9">
        <f t="shared" si="20"/>
        <v>5</v>
      </c>
      <c r="AM13" s="13">
        <f t="shared" si="9"/>
        <v>2.2321428571428572E-2</v>
      </c>
      <c r="AN13" s="9">
        <v>9</v>
      </c>
      <c r="AO13" s="9">
        <v>2</v>
      </c>
      <c r="AP13" s="9">
        <f t="shared" si="21"/>
        <v>11</v>
      </c>
      <c r="AQ13" s="13">
        <f t="shared" si="10"/>
        <v>2.0793950850661626E-2</v>
      </c>
      <c r="AR13" s="9">
        <v>7</v>
      </c>
      <c r="AS13" s="9">
        <v>160</v>
      </c>
      <c r="AT13" s="9">
        <f t="shared" si="22"/>
        <v>167</v>
      </c>
      <c r="AU13" s="13">
        <f t="shared" si="11"/>
        <v>3.6574682435392025E-2</v>
      </c>
      <c r="AV13" s="9">
        <f t="shared" si="23"/>
        <v>2931</v>
      </c>
      <c r="AW13" s="13">
        <f t="shared" si="12"/>
        <v>4.0852451704624648E-2</v>
      </c>
    </row>
    <row r="14" spans="1:49" x14ac:dyDescent="0.25">
      <c r="A14" s="7">
        <v>6</v>
      </c>
      <c r="B14" s="7">
        <v>2006</v>
      </c>
      <c r="C14" s="3" t="s">
        <v>127</v>
      </c>
      <c r="D14" s="9">
        <v>468</v>
      </c>
      <c r="E14" s="9">
        <v>371</v>
      </c>
      <c r="F14" s="9">
        <f t="shared" si="0"/>
        <v>839</v>
      </c>
      <c r="G14" s="13">
        <f t="shared" si="1"/>
        <v>5.6643262219821765E-2</v>
      </c>
      <c r="H14" s="9">
        <v>55</v>
      </c>
      <c r="I14" s="9">
        <v>32</v>
      </c>
      <c r="J14" s="9">
        <f t="shared" si="13"/>
        <v>87</v>
      </c>
      <c r="K14" s="13">
        <f t="shared" si="2"/>
        <v>0.06</v>
      </c>
      <c r="L14" s="9">
        <v>9</v>
      </c>
      <c r="M14" s="9">
        <v>22</v>
      </c>
      <c r="N14" s="9">
        <f t="shared" si="14"/>
        <v>31</v>
      </c>
      <c r="O14" s="13">
        <f t="shared" si="3"/>
        <v>3.8318912237330034E-2</v>
      </c>
      <c r="P14" s="9">
        <v>1136</v>
      </c>
      <c r="Q14" s="9">
        <v>975</v>
      </c>
      <c r="R14" s="9">
        <f t="shared" si="15"/>
        <v>2111</v>
      </c>
      <c r="S14" s="13">
        <f t="shared" si="4"/>
        <v>5.9381153305203938E-2</v>
      </c>
      <c r="T14" s="9">
        <v>52</v>
      </c>
      <c r="U14" s="9">
        <v>42</v>
      </c>
      <c r="V14" s="9">
        <f t="shared" si="16"/>
        <v>94</v>
      </c>
      <c r="W14" s="13">
        <f t="shared" si="5"/>
        <v>0.11898734177215189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2</v>
      </c>
      <c r="AC14" s="9">
        <v>0</v>
      </c>
      <c r="AD14" s="9">
        <f t="shared" si="18"/>
        <v>2</v>
      </c>
      <c r="AE14" s="13">
        <f t="shared" si="7"/>
        <v>9.0909090909090912E-2</v>
      </c>
      <c r="AF14" s="9">
        <v>424</v>
      </c>
      <c r="AG14" s="9">
        <v>369</v>
      </c>
      <c r="AH14" s="9">
        <f t="shared" si="19"/>
        <v>793</v>
      </c>
      <c r="AI14" s="13">
        <f t="shared" si="8"/>
        <v>6.1037561576354676E-2</v>
      </c>
      <c r="AJ14" s="9">
        <v>4</v>
      </c>
      <c r="AK14" s="9">
        <v>19</v>
      </c>
      <c r="AL14" s="9">
        <f t="shared" si="20"/>
        <v>23</v>
      </c>
      <c r="AM14" s="13">
        <f t="shared" si="9"/>
        <v>0.10267857142857142</v>
      </c>
      <c r="AN14" s="9">
        <v>13</v>
      </c>
      <c r="AO14" s="9">
        <v>10</v>
      </c>
      <c r="AP14" s="9">
        <f t="shared" si="21"/>
        <v>23</v>
      </c>
      <c r="AQ14" s="13">
        <f t="shared" si="10"/>
        <v>4.3478260869565216E-2</v>
      </c>
      <c r="AR14" s="9">
        <v>31</v>
      </c>
      <c r="AS14" s="9">
        <v>267</v>
      </c>
      <c r="AT14" s="9">
        <f t="shared" si="22"/>
        <v>298</v>
      </c>
      <c r="AU14" s="13">
        <f t="shared" si="11"/>
        <v>6.5265002190100743E-2</v>
      </c>
      <c r="AV14" s="9">
        <f t="shared" si="23"/>
        <v>4301</v>
      </c>
      <c r="AW14" s="13">
        <f t="shared" si="12"/>
        <v>5.9947592897164996E-2</v>
      </c>
    </row>
    <row r="15" spans="1:49" x14ac:dyDescent="0.25">
      <c r="A15" s="7">
        <v>7</v>
      </c>
      <c r="B15" s="7">
        <v>2007</v>
      </c>
      <c r="C15" s="3" t="s">
        <v>128</v>
      </c>
      <c r="D15" s="9">
        <v>318</v>
      </c>
      <c r="E15" s="9">
        <v>282</v>
      </c>
      <c r="F15" s="9">
        <f t="shared" si="0"/>
        <v>600</v>
      </c>
      <c r="G15" s="13">
        <f t="shared" si="1"/>
        <v>4.0507696462327845E-2</v>
      </c>
      <c r="H15" s="9">
        <v>52</v>
      </c>
      <c r="I15" s="9">
        <v>29</v>
      </c>
      <c r="J15" s="9">
        <f t="shared" si="13"/>
        <v>81</v>
      </c>
      <c r="K15" s="13">
        <f t="shared" si="2"/>
        <v>5.5862068965517243E-2</v>
      </c>
      <c r="L15" s="9">
        <v>15</v>
      </c>
      <c r="M15" s="9">
        <v>26</v>
      </c>
      <c r="N15" s="9">
        <f t="shared" si="14"/>
        <v>41</v>
      </c>
      <c r="O15" s="13">
        <f t="shared" si="3"/>
        <v>5.0679851668726822E-2</v>
      </c>
      <c r="P15" s="9">
        <v>806</v>
      </c>
      <c r="Q15" s="9">
        <v>705</v>
      </c>
      <c r="R15" s="9">
        <f t="shared" si="15"/>
        <v>1511</v>
      </c>
      <c r="S15" s="13">
        <f t="shared" si="4"/>
        <v>4.2503516174402248E-2</v>
      </c>
      <c r="T15" s="9">
        <v>28</v>
      </c>
      <c r="U15" s="9">
        <v>18</v>
      </c>
      <c r="V15" s="9">
        <f t="shared" si="16"/>
        <v>46</v>
      </c>
      <c r="W15" s="13">
        <f t="shared" si="5"/>
        <v>5.8227848101265821E-2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310</v>
      </c>
      <c r="AG15" s="9">
        <v>287</v>
      </c>
      <c r="AH15" s="9">
        <f t="shared" si="19"/>
        <v>597</v>
      </c>
      <c r="AI15" s="13">
        <f t="shared" si="8"/>
        <v>4.5951354679802957E-2</v>
      </c>
      <c r="AJ15" s="9">
        <v>3</v>
      </c>
      <c r="AK15" s="9">
        <v>12</v>
      </c>
      <c r="AL15" s="9">
        <f t="shared" si="20"/>
        <v>15</v>
      </c>
      <c r="AM15" s="13">
        <f t="shared" si="9"/>
        <v>6.6964285714285712E-2</v>
      </c>
      <c r="AN15" s="9">
        <v>26</v>
      </c>
      <c r="AO15" s="9">
        <v>16</v>
      </c>
      <c r="AP15" s="9">
        <f t="shared" si="21"/>
        <v>42</v>
      </c>
      <c r="AQ15" s="13">
        <f t="shared" si="10"/>
        <v>7.9395085066162566E-2</v>
      </c>
      <c r="AR15" s="9">
        <v>9</v>
      </c>
      <c r="AS15" s="9">
        <v>193</v>
      </c>
      <c r="AT15" s="9">
        <f t="shared" si="22"/>
        <v>202</v>
      </c>
      <c r="AU15" s="13">
        <f t="shared" si="11"/>
        <v>4.4240035041611912E-2</v>
      </c>
      <c r="AV15" s="9">
        <f t="shared" si="23"/>
        <v>3135</v>
      </c>
      <c r="AW15" s="13">
        <f t="shared" si="12"/>
        <v>4.369581579460876E-2</v>
      </c>
    </row>
    <row r="16" spans="1:49" x14ac:dyDescent="0.25">
      <c r="A16" s="7">
        <v>8</v>
      </c>
      <c r="B16" s="7">
        <v>2008</v>
      </c>
      <c r="C16" s="3" t="s">
        <v>129</v>
      </c>
      <c r="D16" s="9">
        <v>422</v>
      </c>
      <c r="E16" s="9">
        <v>408</v>
      </c>
      <c r="F16" s="9">
        <f t="shared" si="0"/>
        <v>830</v>
      </c>
      <c r="G16" s="13">
        <f t="shared" si="1"/>
        <v>5.6035646772886846E-2</v>
      </c>
      <c r="H16" s="9">
        <v>40</v>
      </c>
      <c r="I16" s="9">
        <v>23</v>
      </c>
      <c r="J16" s="9">
        <f t="shared" si="13"/>
        <v>63</v>
      </c>
      <c r="K16" s="13">
        <f t="shared" si="2"/>
        <v>4.3448275862068966E-2</v>
      </c>
      <c r="L16" s="9">
        <v>17</v>
      </c>
      <c r="M16" s="9">
        <v>36</v>
      </c>
      <c r="N16" s="9">
        <f t="shared" si="14"/>
        <v>53</v>
      </c>
      <c r="O16" s="13">
        <f t="shared" si="3"/>
        <v>6.5512978986402973E-2</v>
      </c>
      <c r="P16" s="9">
        <v>1075</v>
      </c>
      <c r="Q16" s="9">
        <v>878</v>
      </c>
      <c r="R16" s="9">
        <f t="shared" si="15"/>
        <v>1953</v>
      </c>
      <c r="S16" s="13">
        <f t="shared" si="4"/>
        <v>5.4936708860759492E-2</v>
      </c>
      <c r="T16" s="9">
        <v>22</v>
      </c>
      <c r="U16" s="9">
        <v>19</v>
      </c>
      <c r="V16" s="9">
        <f t="shared" si="16"/>
        <v>41</v>
      </c>
      <c r="W16" s="13">
        <f t="shared" si="5"/>
        <v>5.1898734177215189E-2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2</v>
      </c>
      <c r="AC16" s="9">
        <v>1</v>
      </c>
      <c r="AD16" s="9">
        <f t="shared" si="18"/>
        <v>3</v>
      </c>
      <c r="AE16" s="13">
        <f t="shared" si="7"/>
        <v>0.13636363636363635</v>
      </c>
      <c r="AF16" s="9">
        <v>407</v>
      </c>
      <c r="AG16" s="9">
        <v>309</v>
      </c>
      <c r="AH16" s="9">
        <f t="shared" si="19"/>
        <v>716</v>
      </c>
      <c r="AI16" s="13">
        <f t="shared" si="8"/>
        <v>5.5110837438423647E-2</v>
      </c>
      <c r="AJ16" s="9">
        <v>3</v>
      </c>
      <c r="AK16" s="9">
        <v>7</v>
      </c>
      <c r="AL16" s="9">
        <f t="shared" si="20"/>
        <v>10</v>
      </c>
      <c r="AM16" s="13">
        <f t="shared" si="9"/>
        <v>4.4642857142857144E-2</v>
      </c>
      <c r="AN16" s="9">
        <v>24</v>
      </c>
      <c r="AO16" s="9">
        <v>14</v>
      </c>
      <c r="AP16" s="9">
        <f t="shared" si="21"/>
        <v>38</v>
      </c>
      <c r="AQ16" s="13">
        <f t="shared" si="10"/>
        <v>7.1833648393194713E-2</v>
      </c>
      <c r="AR16" s="9">
        <v>18</v>
      </c>
      <c r="AS16" s="9">
        <v>279</v>
      </c>
      <c r="AT16" s="9">
        <f t="shared" si="22"/>
        <v>297</v>
      </c>
      <c r="AU16" s="13">
        <f t="shared" si="11"/>
        <v>6.5045992115637316E-2</v>
      </c>
      <c r="AV16" s="9">
        <f t="shared" si="23"/>
        <v>4004</v>
      </c>
      <c r="AW16" s="13">
        <f t="shared" si="12"/>
        <v>5.5807989295570487E-2</v>
      </c>
    </row>
    <row r="17" spans="1:49" x14ac:dyDescent="0.25">
      <c r="A17" s="7">
        <v>9</v>
      </c>
      <c r="B17" s="7">
        <v>2009</v>
      </c>
      <c r="C17" s="3" t="s">
        <v>130</v>
      </c>
      <c r="D17" s="9">
        <v>626</v>
      </c>
      <c r="E17" s="9">
        <v>599</v>
      </c>
      <c r="F17" s="9">
        <f t="shared" si="0"/>
        <v>1225</v>
      </c>
      <c r="G17" s="13">
        <f t="shared" si="1"/>
        <v>8.270321361058601E-2</v>
      </c>
      <c r="H17" s="9">
        <v>56</v>
      </c>
      <c r="I17" s="9">
        <v>28</v>
      </c>
      <c r="J17" s="9">
        <f t="shared" si="13"/>
        <v>84</v>
      </c>
      <c r="K17" s="13">
        <f t="shared" si="2"/>
        <v>5.7931034482758624E-2</v>
      </c>
      <c r="L17" s="9">
        <v>22</v>
      </c>
      <c r="M17" s="9">
        <v>52</v>
      </c>
      <c r="N17" s="9">
        <f t="shared" si="14"/>
        <v>74</v>
      </c>
      <c r="O17" s="13">
        <f t="shared" si="3"/>
        <v>9.1470951792336219E-2</v>
      </c>
      <c r="P17" s="9">
        <v>1633</v>
      </c>
      <c r="Q17" s="9">
        <v>1443</v>
      </c>
      <c r="R17" s="9">
        <f t="shared" si="15"/>
        <v>3076</v>
      </c>
      <c r="S17" s="13">
        <f t="shared" si="4"/>
        <v>8.6526019690576647E-2</v>
      </c>
      <c r="T17" s="9">
        <v>39</v>
      </c>
      <c r="U17" s="9">
        <v>34</v>
      </c>
      <c r="V17" s="9">
        <f t="shared" si="16"/>
        <v>73</v>
      </c>
      <c r="W17" s="13">
        <f t="shared" si="5"/>
        <v>9.2405063291139247E-2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3</v>
      </c>
      <c r="AC17" s="9">
        <v>0</v>
      </c>
      <c r="AD17" s="9">
        <f t="shared" si="18"/>
        <v>3</v>
      </c>
      <c r="AE17" s="13">
        <f t="shared" si="7"/>
        <v>0.13636363636363635</v>
      </c>
      <c r="AF17" s="9">
        <v>548</v>
      </c>
      <c r="AG17" s="9">
        <v>456</v>
      </c>
      <c r="AH17" s="9">
        <f t="shared" si="19"/>
        <v>1004</v>
      </c>
      <c r="AI17" s="13">
        <f t="shared" si="8"/>
        <v>7.7278325123152705E-2</v>
      </c>
      <c r="AJ17" s="9">
        <v>3</v>
      </c>
      <c r="AK17" s="9">
        <v>9</v>
      </c>
      <c r="AL17" s="9">
        <f t="shared" si="20"/>
        <v>12</v>
      </c>
      <c r="AM17" s="13">
        <f t="shared" si="9"/>
        <v>5.3571428571428568E-2</v>
      </c>
      <c r="AN17" s="9">
        <v>32</v>
      </c>
      <c r="AO17" s="9">
        <v>13</v>
      </c>
      <c r="AP17" s="9">
        <f t="shared" si="21"/>
        <v>45</v>
      </c>
      <c r="AQ17" s="13">
        <f t="shared" si="10"/>
        <v>8.5066162570888462E-2</v>
      </c>
      <c r="AR17" s="9">
        <v>29</v>
      </c>
      <c r="AS17" s="9">
        <v>293</v>
      </c>
      <c r="AT17" s="9">
        <f t="shared" si="22"/>
        <v>322</v>
      </c>
      <c r="AU17" s="13">
        <f t="shared" si="11"/>
        <v>7.0521243977222953E-2</v>
      </c>
      <c r="AV17" s="9">
        <f t="shared" si="23"/>
        <v>5918</v>
      </c>
      <c r="AW17" s="13">
        <f t="shared" si="12"/>
        <v>8.2485434728068463E-2</v>
      </c>
    </row>
    <row r="18" spans="1:49" x14ac:dyDescent="0.25">
      <c r="A18" s="7">
        <v>10</v>
      </c>
      <c r="B18" s="7">
        <v>2010</v>
      </c>
      <c r="C18" s="3" t="s">
        <v>131</v>
      </c>
      <c r="D18" s="9">
        <v>386</v>
      </c>
      <c r="E18" s="9">
        <v>419</v>
      </c>
      <c r="F18" s="9">
        <f t="shared" si="0"/>
        <v>805</v>
      </c>
      <c r="G18" s="13">
        <f t="shared" si="1"/>
        <v>5.434782608695652E-2</v>
      </c>
      <c r="H18" s="9">
        <v>33</v>
      </c>
      <c r="I18" s="9">
        <v>12</v>
      </c>
      <c r="J18" s="9">
        <f t="shared" si="13"/>
        <v>45</v>
      </c>
      <c r="K18" s="13">
        <f t="shared" si="2"/>
        <v>3.1034482758620689E-2</v>
      </c>
      <c r="L18" s="9">
        <v>9</v>
      </c>
      <c r="M18" s="9">
        <v>16</v>
      </c>
      <c r="N18" s="9">
        <f t="shared" si="14"/>
        <v>25</v>
      </c>
      <c r="O18" s="13">
        <f t="shared" si="3"/>
        <v>3.0902348578491966E-2</v>
      </c>
      <c r="P18" s="9">
        <v>1099</v>
      </c>
      <c r="Q18" s="9">
        <v>998</v>
      </c>
      <c r="R18" s="9">
        <f t="shared" si="15"/>
        <v>2097</v>
      </c>
      <c r="S18" s="13">
        <f t="shared" si="4"/>
        <v>5.8987341772151897E-2</v>
      </c>
      <c r="T18" s="9">
        <v>32</v>
      </c>
      <c r="U18" s="9">
        <v>27</v>
      </c>
      <c r="V18" s="9">
        <f t="shared" si="16"/>
        <v>59</v>
      </c>
      <c r="W18" s="13">
        <f t="shared" si="5"/>
        <v>7.4683544303797464E-2</v>
      </c>
      <c r="X18" s="9">
        <v>0</v>
      </c>
      <c r="Y18" s="9">
        <v>1</v>
      </c>
      <c r="Z18" s="9">
        <f t="shared" si="17"/>
        <v>1</v>
      </c>
      <c r="AA18" s="13">
        <f t="shared" si="6"/>
        <v>0.5</v>
      </c>
      <c r="AB18" s="9">
        <v>1</v>
      </c>
      <c r="AC18" s="9">
        <v>0</v>
      </c>
      <c r="AD18" s="9">
        <f t="shared" si="18"/>
        <v>1</v>
      </c>
      <c r="AE18" s="13">
        <f t="shared" si="7"/>
        <v>4.5454545454545456E-2</v>
      </c>
      <c r="AF18" s="9">
        <v>372</v>
      </c>
      <c r="AG18" s="9">
        <v>293</v>
      </c>
      <c r="AH18" s="9">
        <f t="shared" si="19"/>
        <v>665</v>
      </c>
      <c r="AI18" s="13">
        <f t="shared" si="8"/>
        <v>5.1185344827586209E-2</v>
      </c>
      <c r="AJ18" s="9">
        <v>0</v>
      </c>
      <c r="AK18" s="9">
        <v>9</v>
      </c>
      <c r="AL18" s="9">
        <f t="shared" si="20"/>
        <v>9</v>
      </c>
      <c r="AM18" s="13">
        <f t="shared" si="9"/>
        <v>4.0178571428571432E-2</v>
      </c>
      <c r="AN18" s="9">
        <v>5</v>
      </c>
      <c r="AO18" s="9">
        <v>2</v>
      </c>
      <c r="AP18" s="9">
        <f t="shared" si="21"/>
        <v>7</v>
      </c>
      <c r="AQ18" s="13">
        <f t="shared" si="10"/>
        <v>1.3232514177693762E-2</v>
      </c>
      <c r="AR18" s="9">
        <v>21</v>
      </c>
      <c r="AS18" s="9">
        <v>158</v>
      </c>
      <c r="AT18" s="9">
        <f t="shared" si="22"/>
        <v>179</v>
      </c>
      <c r="AU18" s="13">
        <f t="shared" si="11"/>
        <v>3.920280332895313E-2</v>
      </c>
      <c r="AV18" s="9">
        <f t="shared" si="23"/>
        <v>3893</v>
      </c>
      <c r="AW18" s="13">
        <f t="shared" si="12"/>
        <v>5.426086471719678E-2</v>
      </c>
    </row>
    <row r="19" spans="1:49" x14ac:dyDescent="0.25">
      <c r="A19" s="7">
        <v>11</v>
      </c>
      <c r="B19" s="7">
        <v>2011</v>
      </c>
      <c r="C19" s="3" t="s">
        <v>132</v>
      </c>
      <c r="D19" s="9">
        <v>551</v>
      </c>
      <c r="E19" s="9">
        <v>523</v>
      </c>
      <c r="F19" s="9">
        <f t="shared" si="0"/>
        <v>1074</v>
      </c>
      <c r="G19" s="13">
        <f t="shared" si="1"/>
        <v>7.2508776667566832E-2</v>
      </c>
      <c r="H19" s="9">
        <v>36</v>
      </c>
      <c r="I19" s="9">
        <v>19</v>
      </c>
      <c r="J19" s="9">
        <f t="shared" si="13"/>
        <v>55</v>
      </c>
      <c r="K19" s="13">
        <f t="shared" si="2"/>
        <v>3.793103448275862E-2</v>
      </c>
      <c r="L19" s="9">
        <v>14</v>
      </c>
      <c r="M19" s="9">
        <v>17</v>
      </c>
      <c r="N19" s="9">
        <f t="shared" si="14"/>
        <v>31</v>
      </c>
      <c r="O19" s="13">
        <f t="shared" si="3"/>
        <v>3.8318912237330034E-2</v>
      </c>
      <c r="P19" s="9">
        <v>1370</v>
      </c>
      <c r="Q19" s="9">
        <v>1216</v>
      </c>
      <c r="R19" s="9">
        <f t="shared" si="15"/>
        <v>2586</v>
      </c>
      <c r="S19" s="13">
        <f t="shared" si="4"/>
        <v>7.2742616033755272E-2</v>
      </c>
      <c r="T19" s="9">
        <v>42</v>
      </c>
      <c r="U19" s="9">
        <v>29</v>
      </c>
      <c r="V19" s="9">
        <f t="shared" si="16"/>
        <v>71</v>
      </c>
      <c r="W19" s="13">
        <f t="shared" si="5"/>
        <v>8.9873417721518981E-2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0</v>
      </c>
      <c r="AC19" s="9">
        <v>1</v>
      </c>
      <c r="AD19" s="9">
        <f t="shared" si="18"/>
        <v>1</v>
      </c>
      <c r="AE19" s="13">
        <f t="shared" si="7"/>
        <v>4.5454545454545456E-2</v>
      </c>
      <c r="AF19" s="9">
        <v>437</v>
      </c>
      <c r="AG19" s="9">
        <v>367</v>
      </c>
      <c r="AH19" s="9">
        <f t="shared" si="19"/>
        <v>804</v>
      </c>
      <c r="AI19" s="13">
        <f t="shared" si="8"/>
        <v>6.1884236453201971E-2</v>
      </c>
      <c r="AJ19" s="9">
        <v>3</v>
      </c>
      <c r="AK19" s="9">
        <v>5</v>
      </c>
      <c r="AL19" s="9">
        <f t="shared" si="20"/>
        <v>8</v>
      </c>
      <c r="AM19" s="13">
        <f t="shared" si="9"/>
        <v>3.5714285714285712E-2</v>
      </c>
      <c r="AN19" s="9">
        <v>12</v>
      </c>
      <c r="AO19" s="9">
        <v>2</v>
      </c>
      <c r="AP19" s="9">
        <f t="shared" si="21"/>
        <v>14</v>
      </c>
      <c r="AQ19" s="13">
        <f t="shared" si="10"/>
        <v>2.6465028355387523E-2</v>
      </c>
      <c r="AR19" s="9">
        <v>34</v>
      </c>
      <c r="AS19" s="9">
        <v>228</v>
      </c>
      <c r="AT19" s="9">
        <f t="shared" si="22"/>
        <v>262</v>
      </c>
      <c r="AU19" s="13">
        <f t="shared" si="11"/>
        <v>5.7380639509417436E-2</v>
      </c>
      <c r="AV19" s="9">
        <f t="shared" si="23"/>
        <v>4906</v>
      </c>
      <c r="AW19" s="13">
        <f t="shared" si="12"/>
        <v>6.8380118752264935E-2</v>
      </c>
    </row>
    <row r="20" spans="1:49" x14ac:dyDescent="0.25">
      <c r="A20" s="7">
        <v>12</v>
      </c>
      <c r="B20" s="7">
        <v>2012</v>
      </c>
      <c r="C20" s="3" t="s">
        <v>133</v>
      </c>
      <c r="D20" s="9">
        <v>786</v>
      </c>
      <c r="E20" s="9">
        <v>731</v>
      </c>
      <c r="F20" s="9">
        <f t="shared" si="0"/>
        <v>1517</v>
      </c>
      <c r="G20" s="13">
        <f t="shared" si="1"/>
        <v>0.10241695922225223</v>
      </c>
      <c r="H20" s="9">
        <v>79</v>
      </c>
      <c r="I20" s="9">
        <v>51</v>
      </c>
      <c r="J20" s="9">
        <f t="shared" si="13"/>
        <v>130</v>
      </c>
      <c r="K20" s="13">
        <f t="shared" si="2"/>
        <v>8.9655172413793102E-2</v>
      </c>
      <c r="L20" s="9">
        <v>34</v>
      </c>
      <c r="M20" s="9">
        <v>74</v>
      </c>
      <c r="N20" s="9">
        <f t="shared" si="14"/>
        <v>108</v>
      </c>
      <c r="O20" s="13">
        <f t="shared" si="3"/>
        <v>0.13349814585908529</v>
      </c>
      <c r="P20" s="9">
        <v>1801</v>
      </c>
      <c r="Q20" s="9">
        <v>1515</v>
      </c>
      <c r="R20" s="9">
        <f t="shared" si="15"/>
        <v>3316</v>
      </c>
      <c r="S20" s="13">
        <f t="shared" si="4"/>
        <v>9.3277074542897326E-2</v>
      </c>
      <c r="T20" s="9">
        <v>53</v>
      </c>
      <c r="U20" s="9">
        <v>29</v>
      </c>
      <c r="V20" s="9">
        <f t="shared" si="16"/>
        <v>82</v>
      </c>
      <c r="W20" s="13">
        <f t="shared" si="5"/>
        <v>0.10379746835443038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0</v>
      </c>
      <c r="AC20" s="9">
        <v>0</v>
      </c>
      <c r="AD20" s="9">
        <f t="shared" si="18"/>
        <v>0</v>
      </c>
      <c r="AE20" s="13">
        <f t="shared" si="7"/>
        <v>0</v>
      </c>
      <c r="AF20" s="9">
        <v>655</v>
      </c>
      <c r="AG20" s="9">
        <v>633</v>
      </c>
      <c r="AH20" s="9">
        <f t="shared" si="19"/>
        <v>1288</v>
      </c>
      <c r="AI20" s="13">
        <f t="shared" si="8"/>
        <v>9.9137931034482762E-2</v>
      </c>
      <c r="AJ20" s="9">
        <v>8</v>
      </c>
      <c r="AK20" s="9">
        <v>20</v>
      </c>
      <c r="AL20" s="9">
        <f t="shared" si="20"/>
        <v>28</v>
      </c>
      <c r="AM20" s="13">
        <f t="shared" si="9"/>
        <v>0.125</v>
      </c>
      <c r="AN20" s="9">
        <v>29</v>
      </c>
      <c r="AO20" s="9">
        <v>16</v>
      </c>
      <c r="AP20" s="9">
        <f t="shared" si="21"/>
        <v>45</v>
      </c>
      <c r="AQ20" s="13">
        <f t="shared" si="10"/>
        <v>8.5066162570888462E-2</v>
      </c>
      <c r="AR20" s="9">
        <v>21</v>
      </c>
      <c r="AS20" s="9">
        <v>371</v>
      </c>
      <c r="AT20" s="9">
        <f t="shared" si="22"/>
        <v>392</v>
      </c>
      <c r="AU20" s="13">
        <f t="shared" si="11"/>
        <v>8.5851949189662727E-2</v>
      </c>
      <c r="AV20" s="9">
        <f t="shared" si="23"/>
        <v>6906</v>
      </c>
      <c r="AW20" s="13">
        <f t="shared" si="12"/>
        <v>9.6256237281520926E-2</v>
      </c>
    </row>
    <row r="21" spans="1:49" x14ac:dyDescent="0.25">
      <c r="A21" s="7">
        <v>13</v>
      </c>
      <c r="B21" s="7">
        <v>2013</v>
      </c>
      <c r="C21" s="3" t="s">
        <v>17</v>
      </c>
      <c r="D21" s="9">
        <v>882</v>
      </c>
      <c r="E21" s="9">
        <v>864</v>
      </c>
      <c r="F21" s="9">
        <f t="shared" si="0"/>
        <v>1746</v>
      </c>
      <c r="G21" s="13">
        <f t="shared" si="1"/>
        <v>0.11787739670537402</v>
      </c>
      <c r="H21" s="9">
        <v>200</v>
      </c>
      <c r="I21" s="9">
        <v>123</v>
      </c>
      <c r="J21" s="9">
        <f t="shared" si="13"/>
        <v>323</v>
      </c>
      <c r="K21" s="13">
        <f t="shared" si="2"/>
        <v>0.22275862068965518</v>
      </c>
      <c r="L21" s="9">
        <v>53</v>
      </c>
      <c r="M21" s="9">
        <v>62</v>
      </c>
      <c r="N21" s="9">
        <f t="shared" si="14"/>
        <v>115</v>
      </c>
      <c r="O21" s="13">
        <f t="shared" si="3"/>
        <v>0.14215080346106304</v>
      </c>
      <c r="P21" s="9">
        <v>2306</v>
      </c>
      <c r="Q21" s="9">
        <v>1981</v>
      </c>
      <c r="R21" s="9">
        <f t="shared" si="15"/>
        <v>4287</v>
      </c>
      <c r="S21" s="13">
        <f t="shared" si="4"/>
        <v>0.12059071729957806</v>
      </c>
      <c r="T21" s="9">
        <v>11</v>
      </c>
      <c r="U21" s="9">
        <v>5</v>
      </c>
      <c r="V21" s="9">
        <f t="shared" si="16"/>
        <v>16</v>
      </c>
      <c r="W21" s="13">
        <f t="shared" si="5"/>
        <v>2.0253164556962026E-2</v>
      </c>
      <c r="X21" s="9">
        <v>0</v>
      </c>
      <c r="Y21" s="9">
        <v>0</v>
      </c>
      <c r="Z21" s="9">
        <f t="shared" si="17"/>
        <v>0</v>
      </c>
      <c r="AA21" s="13">
        <f t="shared" si="6"/>
        <v>0</v>
      </c>
      <c r="AB21" s="9">
        <v>2</v>
      </c>
      <c r="AC21" s="9">
        <v>5</v>
      </c>
      <c r="AD21" s="9">
        <f t="shared" si="18"/>
        <v>7</v>
      </c>
      <c r="AE21" s="13">
        <f t="shared" si="7"/>
        <v>0.31818181818181818</v>
      </c>
      <c r="AF21" s="9">
        <v>1041</v>
      </c>
      <c r="AG21" s="9">
        <v>890</v>
      </c>
      <c r="AH21" s="9">
        <f t="shared" si="19"/>
        <v>1931</v>
      </c>
      <c r="AI21" s="13">
        <f t="shared" si="8"/>
        <v>0.14862992610837439</v>
      </c>
      <c r="AJ21" s="9">
        <v>19</v>
      </c>
      <c r="AK21" s="9">
        <v>25</v>
      </c>
      <c r="AL21" s="9">
        <f t="shared" si="20"/>
        <v>44</v>
      </c>
      <c r="AM21" s="13">
        <f t="shared" si="9"/>
        <v>0.19642857142857142</v>
      </c>
      <c r="AN21" s="9">
        <v>98</v>
      </c>
      <c r="AO21" s="9">
        <v>40</v>
      </c>
      <c r="AP21" s="9">
        <f t="shared" si="21"/>
        <v>138</v>
      </c>
      <c r="AQ21" s="13">
        <f t="shared" si="10"/>
        <v>0.2608695652173913</v>
      </c>
      <c r="AR21" s="9">
        <v>18</v>
      </c>
      <c r="AS21" s="9">
        <v>793</v>
      </c>
      <c r="AT21" s="9">
        <f t="shared" si="22"/>
        <v>811</v>
      </c>
      <c r="AU21" s="13">
        <f t="shared" si="11"/>
        <v>0.17761717038983793</v>
      </c>
      <c r="AV21" s="9">
        <f t="shared" si="23"/>
        <v>9418</v>
      </c>
      <c r="AW21" s="13">
        <f t="shared" si="12"/>
        <v>0.13126864215426645</v>
      </c>
    </row>
    <row r="22" spans="1:49" x14ac:dyDescent="0.25">
      <c r="A22" s="7">
        <v>14</v>
      </c>
      <c r="B22" s="7">
        <v>2014</v>
      </c>
      <c r="C22" s="3" t="s">
        <v>134</v>
      </c>
      <c r="D22" s="9">
        <v>786</v>
      </c>
      <c r="E22" s="9">
        <v>720</v>
      </c>
      <c r="F22" s="9">
        <f t="shared" si="0"/>
        <v>1506</v>
      </c>
      <c r="G22" s="13">
        <f t="shared" si="1"/>
        <v>0.10167431812044288</v>
      </c>
      <c r="H22" s="9">
        <v>149</v>
      </c>
      <c r="I22" s="9">
        <v>84</v>
      </c>
      <c r="J22" s="9">
        <f t="shared" si="13"/>
        <v>233</v>
      </c>
      <c r="K22" s="13">
        <f t="shared" si="2"/>
        <v>0.16068965517241379</v>
      </c>
      <c r="L22" s="9">
        <v>54</v>
      </c>
      <c r="M22" s="9">
        <v>86</v>
      </c>
      <c r="N22" s="9">
        <f t="shared" si="14"/>
        <v>140</v>
      </c>
      <c r="O22" s="13">
        <f t="shared" si="3"/>
        <v>0.17305315203955501</v>
      </c>
      <c r="P22" s="9">
        <v>1975</v>
      </c>
      <c r="Q22" s="9">
        <v>1639</v>
      </c>
      <c r="R22" s="9">
        <f t="shared" si="15"/>
        <v>3614</v>
      </c>
      <c r="S22" s="13">
        <f t="shared" si="4"/>
        <v>0.10165963431786217</v>
      </c>
      <c r="T22" s="9">
        <v>24</v>
      </c>
      <c r="U22" s="9">
        <v>8</v>
      </c>
      <c r="V22" s="9">
        <f t="shared" si="16"/>
        <v>32</v>
      </c>
      <c r="W22" s="13">
        <f t="shared" si="5"/>
        <v>4.0506329113924051E-2</v>
      </c>
      <c r="X22" s="9">
        <v>0</v>
      </c>
      <c r="Y22" s="9">
        <v>0</v>
      </c>
      <c r="Z22" s="9">
        <f t="shared" si="17"/>
        <v>0</v>
      </c>
      <c r="AA22" s="13">
        <f t="shared" si="6"/>
        <v>0</v>
      </c>
      <c r="AB22" s="9">
        <v>0</v>
      </c>
      <c r="AC22" s="9">
        <v>0</v>
      </c>
      <c r="AD22" s="9">
        <f t="shared" si="18"/>
        <v>0</v>
      </c>
      <c r="AE22" s="13">
        <f t="shared" si="7"/>
        <v>0</v>
      </c>
      <c r="AF22" s="9">
        <v>814</v>
      </c>
      <c r="AG22" s="9">
        <v>697</v>
      </c>
      <c r="AH22" s="9">
        <f t="shared" si="19"/>
        <v>1511</v>
      </c>
      <c r="AI22" s="13">
        <f t="shared" si="8"/>
        <v>0.11630233990147783</v>
      </c>
      <c r="AJ22" s="9">
        <v>10</v>
      </c>
      <c r="AK22" s="9">
        <v>20</v>
      </c>
      <c r="AL22" s="9">
        <f t="shared" si="20"/>
        <v>30</v>
      </c>
      <c r="AM22" s="13">
        <f t="shared" si="9"/>
        <v>0.13392857142857142</v>
      </c>
      <c r="AN22" s="9">
        <v>51</v>
      </c>
      <c r="AO22" s="9">
        <v>20</v>
      </c>
      <c r="AP22" s="9">
        <f t="shared" si="21"/>
        <v>71</v>
      </c>
      <c r="AQ22" s="13">
        <f t="shared" si="10"/>
        <v>0.13421550094517959</v>
      </c>
      <c r="AR22" s="9">
        <v>15</v>
      </c>
      <c r="AS22" s="9">
        <v>529</v>
      </c>
      <c r="AT22" s="9">
        <f t="shared" si="22"/>
        <v>544</v>
      </c>
      <c r="AU22" s="13">
        <f t="shared" si="11"/>
        <v>0.11914148050810337</v>
      </c>
      <c r="AV22" s="9">
        <f t="shared" si="23"/>
        <v>7681</v>
      </c>
      <c r="AW22" s="13">
        <f t="shared" si="12"/>
        <v>0.10705823321160761</v>
      </c>
    </row>
    <row r="23" spans="1:49" x14ac:dyDescent="0.25">
      <c r="A23" s="14" t="s">
        <v>169</v>
      </c>
      <c r="B23" s="14"/>
      <c r="C23" s="14"/>
      <c r="D23" s="10">
        <f>SUM(D9:D22)</f>
        <v>7655</v>
      </c>
      <c r="E23" s="10">
        <f>SUM(E9:E22)</f>
        <v>7157</v>
      </c>
      <c r="F23" s="10">
        <f>SUM(F9:F22)</f>
        <v>14812</v>
      </c>
      <c r="G23" s="12">
        <f>'KAB. SUKOHARJO'!G18</f>
        <v>8.3024113538782335E-2</v>
      </c>
      <c r="H23" s="10">
        <f>SUM(H9:H22)</f>
        <v>944</v>
      </c>
      <c r="I23" s="10">
        <f>SUM(I9:I22)</f>
        <v>506</v>
      </c>
      <c r="J23" s="10">
        <f>SUM(J9:J22)</f>
        <v>1450</v>
      </c>
      <c r="K23" s="12">
        <f>'KAB. SUKOHARJO'!K18</f>
        <v>7.501293326435593E-2</v>
      </c>
      <c r="L23" s="10">
        <f t="shared" ref="L23:N23" si="24">SUM(L9:L22)</f>
        <v>293</v>
      </c>
      <c r="M23" s="10">
        <f t="shared" si="24"/>
        <v>516</v>
      </c>
      <c r="N23" s="10">
        <f t="shared" si="24"/>
        <v>809</v>
      </c>
      <c r="O23" s="12">
        <f>'KAB. SUKOHARJO'!O18</f>
        <v>7.8126508932882671E-2</v>
      </c>
      <c r="P23" s="10">
        <f t="shared" ref="P23:R23" si="25">SUM(P9:P22)</f>
        <v>18944</v>
      </c>
      <c r="Q23" s="10">
        <f t="shared" si="25"/>
        <v>16606</v>
      </c>
      <c r="R23" s="10">
        <f t="shared" si="25"/>
        <v>35550</v>
      </c>
      <c r="S23" s="12">
        <f>'KAB. SUKOHARJO'!S18</f>
        <v>8.4327432389799103E-2</v>
      </c>
      <c r="T23" s="10">
        <f t="shared" ref="T23:V23" si="26">SUM(T9:T22)</f>
        <v>442</v>
      </c>
      <c r="U23" s="10">
        <f t="shared" si="26"/>
        <v>348</v>
      </c>
      <c r="V23" s="10">
        <f t="shared" si="26"/>
        <v>790</v>
      </c>
      <c r="W23" s="12">
        <f>'KAB. SUKOHARJO'!W18</f>
        <v>1.8477803246479862E-2</v>
      </c>
      <c r="X23" s="10">
        <f t="shared" ref="X23:Z23" si="27">SUM(X9:X22)</f>
        <v>1</v>
      </c>
      <c r="Y23" s="10">
        <f t="shared" si="27"/>
        <v>1</v>
      </c>
      <c r="Z23" s="10">
        <f t="shared" si="27"/>
        <v>2</v>
      </c>
      <c r="AA23" s="12">
        <f>'KAB. SUKOHARJO'!AA18</f>
        <v>3.7037037037037035E-2</v>
      </c>
      <c r="AB23" s="10">
        <f t="shared" ref="AB23:AD23" si="28">SUM(AB9:AB22)</f>
        <v>14</v>
      </c>
      <c r="AC23" s="10">
        <f t="shared" si="28"/>
        <v>8</v>
      </c>
      <c r="AD23" s="10">
        <f t="shared" si="28"/>
        <v>22</v>
      </c>
      <c r="AE23" s="12">
        <f>'KAB. SUKOHARJO'!AE18</f>
        <v>0.11702127659574468</v>
      </c>
      <c r="AF23" s="10">
        <f t="shared" ref="AF23:AH23" si="29">SUM(AF9:AF22)</f>
        <v>6977</v>
      </c>
      <c r="AG23" s="10">
        <f t="shared" si="29"/>
        <v>6015</v>
      </c>
      <c r="AH23" s="10">
        <f t="shared" si="29"/>
        <v>12992</v>
      </c>
      <c r="AI23" s="12">
        <f>'KAB. SUKOHARJO'!AI18</f>
        <v>7.7513274864268247E-2</v>
      </c>
      <c r="AJ23" s="10">
        <f t="shared" ref="AJ23:AL23" si="30">SUM(AJ9:AJ22)</f>
        <v>60</v>
      </c>
      <c r="AK23" s="10">
        <f t="shared" si="30"/>
        <v>164</v>
      </c>
      <c r="AL23" s="10">
        <f t="shared" si="30"/>
        <v>224</v>
      </c>
      <c r="AM23" s="12">
        <f>'KAB. SUKOHARJO'!AM18</f>
        <v>8.0028581636298682E-2</v>
      </c>
      <c r="AN23" s="10">
        <f t="shared" ref="AN23:AP23" si="31">SUM(AN9:AN22)</f>
        <v>372</v>
      </c>
      <c r="AO23" s="10">
        <f t="shared" si="31"/>
        <v>157</v>
      </c>
      <c r="AP23" s="10">
        <f t="shared" si="31"/>
        <v>529</v>
      </c>
      <c r="AQ23" s="12">
        <f>'KAB. SUKOHARJO'!AQ18</f>
        <v>7.569037058234368E-2</v>
      </c>
      <c r="AR23" s="10">
        <f t="shared" ref="AR23:AT23" si="32">SUM(AR9:AR22)</f>
        <v>308</v>
      </c>
      <c r="AS23" s="10">
        <f t="shared" si="32"/>
        <v>4258</v>
      </c>
      <c r="AT23" s="10">
        <f t="shared" si="32"/>
        <v>4566</v>
      </c>
      <c r="AU23" s="12">
        <f>'KAB. SUKOHARJO'!AU18</f>
        <v>7.8492719740076669E-2</v>
      </c>
      <c r="AV23" s="11">
        <f>SUM(AV9:AV22)</f>
        <v>71746</v>
      </c>
      <c r="AW23" s="12">
        <f>'KAB. SUKOHARJO'!AW18</f>
        <v>7.8995669584806444E-2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3:C23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F30C-D7D8-4EA5-8CF6-3AB1F8EBFD5E}">
  <dimension ref="A1:AW23"/>
  <sheetViews>
    <sheetView topLeftCell="AA1" zoomScaleNormal="100" workbookViewId="0">
      <selection activeCell="AR9" sqref="AR9:AS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205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136</v>
      </c>
      <c r="D9" s="9">
        <v>247</v>
      </c>
      <c r="E9" s="9">
        <v>238</v>
      </c>
      <c r="F9" s="9">
        <f t="shared" ref="F9:F22" si="0">SUM(D9:E9)</f>
        <v>485</v>
      </c>
      <c r="G9" s="13">
        <f t="shared" ref="G9:G22" si="1">F9/$F$23</f>
        <v>4.3291975363741853E-2</v>
      </c>
      <c r="H9" s="9">
        <v>35</v>
      </c>
      <c r="I9" s="9">
        <v>10</v>
      </c>
      <c r="J9" s="9">
        <f>SUM(H9:I9)</f>
        <v>45</v>
      </c>
      <c r="K9" s="13">
        <f t="shared" ref="K9:K22" si="2">J9/$J$23</f>
        <v>4.5778229908443539E-2</v>
      </c>
      <c r="L9" s="9">
        <v>7</v>
      </c>
      <c r="M9" s="9">
        <v>15</v>
      </c>
      <c r="N9" s="9">
        <f>SUM(L9:M9)</f>
        <v>22</v>
      </c>
      <c r="O9" s="13">
        <f t="shared" ref="O9:O22" si="3">N9/$N$23</f>
        <v>3.2352941176470591E-2</v>
      </c>
      <c r="P9" s="9">
        <v>684</v>
      </c>
      <c r="Q9" s="9">
        <v>560</v>
      </c>
      <c r="R9" s="9">
        <f>SUM(P9:Q9)</f>
        <v>1244</v>
      </c>
      <c r="S9" s="13">
        <f t="shared" ref="S9:S22" si="4">R9/$R$23</f>
        <v>4.6747585584908498E-2</v>
      </c>
      <c r="T9" s="9">
        <v>14</v>
      </c>
      <c r="U9" s="9">
        <v>9</v>
      </c>
      <c r="V9" s="9">
        <f>SUM(T9:U9)</f>
        <v>23</v>
      </c>
      <c r="W9" s="13">
        <f t="shared" ref="W9:W22" si="5">V9/$V$23</f>
        <v>2.9525032092426188E-2</v>
      </c>
      <c r="X9" s="9">
        <v>0</v>
      </c>
      <c r="Y9" s="9">
        <v>0</v>
      </c>
      <c r="Z9" s="9">
        <f>SUM(X9:Y9)</f>
        <v>0</v>
      </c>
      <c r="AA9" s="13">
        <f t="shared" ref="AA9:AA22" si="6">Z9/$Z$23</f>
        <v>0</v>
      </c>
      <c r="AB9" s="9">
        <v>0</v>
      </c>
      <c r="AC9" s="9">
        <v>0</v>
      </c>
      <c r="AD9" s="9">
        <f>SUM(AB9:AC9)</f>
        <v>0</v>
      </c>
      <c r="AE9" s="13">
        <f t="shared" ref="AE9:AE22" si="7">AD9/$AD$23</f>
        <v>0</v>
      </c>
      <c r="AF9" s="9">
        <v>229</v>
      </c>
      <c r="AG9" s="9">
        <v>199</v>
      </c>
      <c r="AH9" s="9">
        <f>SUM(AF9:AG9)</f>
        <v>428</v>
      </c>
      <c r="AI9" s="13">
        <f t="shared" ref="AI9:AI22" si="8">AH9/$AH$23</f>
        <v>4.6623093681917215E-2</v>
      </c>
      <c r="AJ9" s="9">
        <v>1</v>
      </c>
      <c r="AK9" s="9">
        <v>4</v>
      </c>
      <c r="AL9" s="9">
        <f>SUM(AJ9:AK9)</f>
        <v>5</v>
      </c>
      <c r="AM9" s="13">
        <f t="shared" ref="AM9:AM22" si="9">AL9/$AL$23</f>
        <v>2.9585798816568046E-2</v>
      </c>
      <c r="AN9" s="9">
        <v>9</v>
      </c>
      <c r="AO9" s="9">
        <v>5</v>
      </c>
      <c r="AP9" s="9">
        <f>SUM(AN9:AO9)</f>
        <v>14</v>
      </c>
      <c r="AQ9" s="13">
        <f t="shared" ref="AQ9:AQ22" si="10">AP9/$AP$23</f>
        <v>3.1674208144796379E-2</v>
      </c>
      <c r="AR9" s="9">
        <v>1</v>
      </c>
      <c r="AS9" s="9">
        <v>218</v>
      </c>
      <c r="AT9" s="9">
        <f>SUM(AR9:AS9)</f>
        <v>219</v>
      </c>
      <c r="AU9" s="13">
        <f t="shared" ref="AU9:AU22" si="11">AT9/$AT$23</f>
        <v>5.7404980340760157E-2</v>
      </c>
      <c r="AV9" s="9">
        <f>F9+J9+N9+R9+V9+Z9+AD9+AH9+AL9+AP9+AT9</f>
        <v>2485</v>
      </c>
      <c r="AW9" s="13">
        <f t="shared" ref="AW9:AW22" si="12">AV9/$AV$23</f>
        <v>4.6124433885217905E-2</v>
      </c>
    </row>
    <row r="10" spans="1:49" x14ac:dyDescent="0.25">
      <c r="A10" s="7">
        <v>2</v>
      </c>
      <c r="B10" s="7">
        <v>2002</v>
      </c>
      <c r="C10" s="3" t="s">
        <v>137</v>
      </c>
      <c r="D10" s="9">
        <v>194</v>
      </c>
      <c r="E10" s="9">
        <v>194</v>
      </c>
      <c r="F10" s="9">
        <f t="shared" si="0"/>
        <v>388</v>
      </c>
      <c r="G10" s="13">
        <f t="shared" si="1"/>
        <v>3.4633580290993483E-2</v>
      </c>
      <c r="H10" s="9">
        <v>38</v>
      </c>
      <c r="I10" s="9">
        <v>13</v>
      </c>
      <c r="J10" s="9">
        <f t="shared" ref="J10:J22" si="13">SUM(H10:I10)</f>
        <v>51</v>
      </c>
      <c r="K10" s="13">
        <f t="shared" si="2"/>
        <v>5.188199389623601E-2</v>
      </c>
      <c r="L10" s="9">
        <v>9</v>
      </c>
      <c r="M10" s="9">
        <v>20</v>
      </c>
      <c r="N10" s="9">
        <f t="shared" ref="N10:N22" si="14">SUM(L10:M10)</f>
        <v>29</v>
      </c>
      <c r="O10" s="13">
        <f t="shared" si="3"/>
        <v>4.2647058823529413E-2</v>
      </c>
      <c r="P10" s="9">
        <v>480</v>
      </c>
      <c r="Q10" s="9">
        <v>402</v>
      </c>
      <c r="R10" s="9">
        <f t="shared" ref="R10:R22" si="15">SUM(P10:Q10)</f>
        <v>882</v>
      </c>
      <c r="S10" s="13">
        <f t="shared" si="4"/>
        <v>3.3144188493480137E-2</v>
      </c>
      <c r="T10" s="9">
        <v>30</v>
      </c>
      <c r="U10" s="9">
        <v>28</v>
      </c>
      <c r="V10" s="9">
        <f t="shared" ref="V10:V22" si="16">SUM(T10:U10)</f>
        <v>58</v>
      </c>
      <c r="W10" s="13">
        <f t="shared" si="5"/>
        <v>7.4454428754813867E-2</v>
      </c>
      <c r="X10" s="9">
        <v>0</v>
      </c>
      <c r="Y10" s="9">
        <v>0</v>
      </c>
      <c r="Z10" s="9">
        <f t="shared" ref="Z10:Z22" si="17">SUM(X10:Y10)</f>
        <v>0</v>
      </c>
      <c r="AA10" s="13">
        <f t="shared" si="6"/>
        <v>0</v>
      </c>
      <c r="AB10" s="9">
        <v>2</v>
      </c>
      <c r="AC10" s="9">
        <v>0</v>
      </c>
      <c r="AD10" s="9">
        <f t="shared" ref="AD10:AD22" si="18">SUM(AB10:AC10)</f>
        <v>2</v>
      </c>
      <c r="AE10" s="13">
        <f t="shared" si="7"/>
        <v>0.2</v>
      </c>
      <c r="AF10" s="9">
        <v>158</v>
      </c>
      <c r="AG10" s="9">
        <v>147</v>
      </c>
      <c r="AH10" s="9">
        <f t="shared" ref="AH10:AH22" si="19">SUM(AF10:AG10)</f>
        <v>305</v>
      </c>
      <c r="AI10" s="13">
        <f t="shared" si="8"/>
        <v>3.3224400871459697E-2</v>
      </c>
      <c r="AJ10" s="9">
        <v>3</v>
      </c>
      <c r="AK10" s="9">
        <v>9</v>
      </c>
      <c r="AL10" s="9">
        <f t="shared" ref="AL10:AL22" si="20">SUM(AJ10:AK10)</f>
        <v>12</v>
      </c>
      <c r="AM10" s="13">
        <f t="shared" si="9"/>
        <v>7.1005917159763315E-2</v>
      </c>
      <c r="AN10" s="9">
        <v>8</v>
      </c>
      <c r="AO10" s="9">
        <v>5</v>
      </c>
      <c r="AP10" s="9">
        <f t="shared" ref="AP10:AP22" si="21">SUM(AN10:AO10)</f>
        <v>13</v>
      </c>
      <c r="AQ10" s="13">
        <f t="shared" si="10"/>
        <v>2.9411764705882353E-2</v>
      </c>
      <c r="AR10" s="9">
        <v>6</v>
      </c>
      <c r="AS10" s="9">
        <v>152</v>
      </c>
      <c r="AT10" s="9">
        <f t="shared" ref="AT10:AT22" si="22">SUM(AR10:AS10)</f>
        <v>158</v>
      </c>
      <c r="AU10" s="13">
        <f t="shared" si="11"/>
        <v>4.1415465268676281E-2</v>
      </c>
      <c r="AV10" s="9">
        <f t="shared" ref="AV10:AV22" si="23">F10+J10+N10+R10+V10+Z10+AD10+AH10+AL10+AP10+AT10</f>
        <v>1898</v>
      </c>
      <c r="AW10" s="13">
        <f t="shared" si="12"/>
        <v>3.5229044472492387E-2</v>
      </c>
    </row>
    <row r="11" spans="1:49" x14ac:dyDescent="0.25">
      <c r="A11" s="7">
        <v>3</v>
      </c>
      <c r="B11" s="7">
        <v>2003</v>
      </c>
      <c r="C11" s="3" t="s">
        <v>138</v>
      </c>
      <c r="D11" s="9">
        <v>559</v>
      </c>
      <c r="E11" s="9">
        <v>583</v>
      </c>
      <c r="F11" s="9">
        <f t="shared" si="0"/>
        <v>1142</v>
      </c>
      <c r="G11" s="13">
        <f t="shared" si="1"/>
        <v>0.10193698116575917</v>
      </c>
      <c r="H11" s="9">
        <v>79</v>
      </c>
      <c r="I11" s="9">
        <v>27</v>
      </c>
      <c r="J11" s="9">
        <f t="shared" si="13"/>
        <v>106</v>
      </c>
      <c r="K11" s="13">
        <f t="shared" si="2"/>
        <v>0.10783316378433368</v>
      </c>
      <c r="L11" s="9">
        <v>16</v>
      </c>
      <c r="M11" s="9">
        <v>53</v>
      </c>
      <c r="N11" s="9">
        <f t="shared" si="14"/>
        <v>69</v>
      </c>
      <c r="O11" s="13">
        <f t="shared" si="3"/>
        <v>0.10147058823529412</v>
      </c>
      <c r="P11" s="9">
        <v>1575</v>
      </c>
      <c r="Q11" s="9">
        <v>1301</v>
      </c>
      <c r="R11" s="9">
        <f t="shared" si="15"/>
        <v>2876</v>
      </c>
      <c r="S11" s="13">
        <f t="shared" si="4"/>
        <v>0.10807560783134794</v>
      </c>
      <c r="T11" s="9">
        <v>56</v>
      </c>
      <c r="U11" s="9">
        <v>29</v>
      </c>
      <c r="V11" s="9">
        <f t="shared" si="16"/>
        <v>85</v>
      </c>
      <c r="W11" s="13">
        <f t="shared" si="5"/>
        <v>0.10911424903722722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2</v>
      </c>
      <c r="AC11" s="9">
        <v>1</v>
      </c>
      <c r="AD11" s="9">
        <f t="shared" si="18"/>
        <v>3</v>
      </c>
      <c r="AE11" s="13">
        <f t="shared" si="7"/>
        <v>0.3</v>
      </c>
      <c r="AF11" s="9">
        <v>515</v>
      </c>
      <c r="AG11" s="9">
        <v>461</v>
      </c>
      <c r="AH11" s="9">
        <f t="shared" si="19"/>
        <v>976</v>
      </c>
      <c r="AI11" s="13">
        <f t="shared" si="8"/>
        <v>0.10631808278867103</v>
      </c>
      <c r="AJ11" s="9">
        <v>2</v>
      </c>
      <c r="AK11" s="9">
        <v>19</v>
      </c>
      <c r="AL11" s="9">
        <f t="shared" si="20"/>
        <v>21</v>
      </c>
      <c r="AM11" s="13">
        <f t="shared" si="9"/>
        <v>0.1242603550295858</v>
      </c>
      <c r="AN11" s="9">
        <v>49</v>
      </c>
      <c r="AO11" s="9">
        <v>31</v>
      </c>
      <c r="AP11" s="9">
        <f t="shared" si="21"/>
        <v>80</v>
      </c>
      <c r="AQ11" s="13">
        <f t="shared" si="10"/>
        <v>0.18099547511312217</v>
      </c>
      <c r="AR11" s="9">
        <v>1</v>
      </c>
      <c r="AS11" s="9">
        <v>416</v>
      </c>
      <c r="AT11" s="9">
        <f t="shared" si="22"/>
        <v>417</v>
      </c>
      <c r="AU11" s="13">
        <f t="shared" si="11"/>
        <v>0.10930537352555701</v>
      </c>
      <c r="AV11" s="9">
        <f t="shared" si="23"/>
        <v>5775</v>
      </c>
      <c r="AW11" s="13">
        <f t="shared" si="12"/>
        <v>0.10719058578959091</v>
      </c>
    </row>
    <row r="12" spans="1:49" x14ac:dyDescent="0.25">
      <c r="A12" s="7">
        <v>4</v>
      </c>
      <c r="B12" s="7">
        <v>2004</v>
      </c>
      <c r="C12" s="3" t="s">
        <v>5</v>
      </c>
      <c r="D12" s="9">
        <v>583</v>
      </c>
      <c r="E12" s="9">
        <v>536</v>
      </c>
      <c r="F12" s="9">
        <f t="shared" si="0"/>
        <v>1119</v>
      </c>
      <c r="G12" s="13">
        <f t="shared" si="1"/>
        <v>9.98839596536642E-2</v>
      </c>
      <c r="H12" s="9">
        <v>45</v>
      </c>
      <c r="I12" s="9">
        <v>24</v>
      </c>
      <c r="J12" s="9">
        <f t="shared" si="13"/>
        <v>69</v>
      </c>
      <c r="K12" s="13">
        <f t="shared" si="2"/>
        <v>7.019328585961343E-2</v>
      </c>
      <c r="L12" s="9">
        <v>12</v>
      </c>
      <c r="M12" s="9">
        <v>24</v>
      </c>
      <c r="N12" s="9">
        <f t="shared" si="14"/>
        <v>36</v>
      </c>
      <c r="O12" s="13">
        <f t="shared" si="3"/>
        <v>5.2941176470588235E-2</v>
      </c>
      <c r="P12" s="9">
        <v>1486</v>
      </c>
      <c r="Q12" s="9">
        <v>1309</v>
      </c>
      <c r="R12" s="9">
        <f t="shared" si="15"/>
        <v>2795</v>
      </c>
      <c r="S12" s="13">
        <f t="shared" si="4"/>
        <v>0.10503175378602833</v>
      </c>
      <c r="T12" s="9">
        <v>44</v>
      </c>
      <c r="U12" s="9">
        <v>44</v>
      </c>
      <c r="V12" s="9">
        <f t="shared" si="16"/>
        <v>88</v>
      </c>
      <c r="W12" s="13">
        <f t="shared" si="5"/>
        <v>0.11296534017971759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424</v>
      </c>
      <c r="AG12" s="9">
        <v>412</v>
      </c>
      <c r="AH12" s="9">
        <f t="shared" si="19"/>
        <v>836</v>
      </c>
      <c r="AI12" s="13">
        <f t="shared" si="8"/>
        <v>9.1067538126361661E-2</v>
      </c>
      <c r="AJ12" s="9">
        <v>3</v>
      </c>
      <c r="AK12" s="9">
        <v>14</v>
      </c>
      <c r="AL12" s="9">
        <f t="shared" si="20"/>
        <v>17</v>
      </c>
      <c r="AM12" s="13">
        <f t="shared" si="9"/>
        <v>0.10059171597633136</v>
      </c>
      <c r="AN12" s="9">
        <v>20</v>
      </c>
      <c r="AO12" s="9">
        <v>6</v>
      </c>
      <c r="AP12" s="9">
        <f t="shared" si="21"/>
        <v>26</v>
      </c>
      <c r="AQ12" s="13">
        <f t="shared" si="10"/>
        <v>5.8823529411764705E-2</v>
      </c>
      <c r="AR12" s="9">
        <v>6</v>
      </c>
      <c r="AS12" s="9">
        <v>225</v>
      </c>
      <c r="AT12" s="9">
        <f t="shared" si="22"/>
        <v>231</v>
      </c>
      <c r="AU12" s="13">
        <f t="shared" si="11"/>
        <v>6.0550458715596334E-2</v>
      </c>
      <c r="AV12" s="9">
        <f t="shared" si="23"/>
        <v>5217</v>
      </c>
      <c r="AW12" s="13">
        <f t="shared" si="12"/>
        <v>9.6833469448362908E-2</v>
      </c>
    </row>
    <row r="13" spans="1:49" x14ac:dyDescent="0.25">
      <c r="A13" s="7">
        <v>5</v>
      </c>
      <c r="B13" s="7">
        <v>2005</v>
      </c>
      <c r="C13" s="3" t="s">
        <v>139</v>
      </c>
      <c r="D13" s="9">
        <v>460</v>
      </c>
      <c r="E13" s="9">
        <v>401</v>
      </c>
      <c r="F13" s="9">
        <f t="shared" si="0"/>
        <v>861</v>
      </c>
      <c r="G13" s="13">
        <f t="shared" si="1"/>
        <v>7.6854413996251009E-2</v>
      </c>
      <c r="H13" s="9">
        <v>30</v>
      </c>
      <c r="I13" s="9">
        <v>22</v>
      </c>
      <c r="J13" s="9">
        <f t="shared" si="13"/>
        <v>52</v>
      </c>
      <c r="K13" s="13">
        <f t="shared" si="2"/>
        <v>5.2899287894201424E-2</v>
      </c>
      <c r="L13" s="9">
        <v>4</v>
      </c>
      <c r="M13" s="9">
        <v>19</v>
      </c>
      <c r="N13" s="9">
        <f t="shared" si="14"/>
        <v>23</v>
      </c>
      <c r="O13" s="13">
        <f t="shared" si="3"/>
        <v>3.3823529411764704E-2</v>
      </c>
      <c r="P13" s="9">
        <v>1103</v>
      </c>
      <c r="Q13" s="9">
        <v>927</v>
      </c>
      <c r="R13" s="9">
        <f t="shared" si="15"/>
        <v>2030</v>
      </c>
      <c r="S13" s="13">
        <f t="shared" si="4"/>
        <v>7.6284243358009846E-2</v>
      </c>
      <c r="T13" s="9">
        <v>25</v>
      </c>
      <c r="U13" s="9">
        <v>12</v>
      </c>
      <c r="V13" s="9">
        <f t="shared" si="16"/>
        <v>37</v>
      </c>
      <c r="W13" s="13">
        <f t="shared" si="5"/>
        <v>4.7496790757381259E-2</v>
      </c>
      <c r="X13" s="9">
        <v>1</v>
      </c>
      <c r="Y13" s="9">
        <v>0</v>
      </c>
      <c r="Z13" s="9">
        <f t="shared" si="17"/>
        <v>1</v>
      </c>
      <c r="AA13" s="13">
        <f t="shared" si="6"/>
        <v>0.25</v>
      </c>
      <c r="AB13" s="9">
        <v>0</v>
      </c>
      <c r="AC13" s="9">
        <v>0</v>
      </c>
      <c r="AD13" s="9">
        <f t="shared" si="18"/>
        <v>0</v>
      </c>
      <c r="AE13" s="13">
        <f t="shared" si="7"/>
        <v>0</v>
      </c>
      <c r="AF13" s="9">
        <v>332</v>
      </c>
      <c r="AG13" s="9">
        <v>315</v>
      </c>
      <c r="AH13" s="9">
        <f t="shared" si="19"/>
        <v>647</v>
      </c>
      <c r="AI13" s="13">
        <f t="shared" si="8"/>
        <v>7.0479302832244003E-2</v>
      </c>
      <c r="AJ13" s="9">
        <v>1</v>
      </c>
      <c r="AK13" s="9">
        <v>6</v>
      </c>
      <c r="AL13" s="9">
        <f t="shared" si="20"/>
        <v>7</v>
      </c>
      <c r="AM13" s="13">
        <f t="shared" si="9"/>
        <v>4.142011834319527E-2</v>
      </c>
      <c r="AN13" s="9">
        <v>13</v>
      </c>
      <c r="AO13" s="9">
        <v>6</v>
      </c>
      <c r="AP13" s="9">
        <f t="shared" si="21"/>
        <v>19</v>
      </c>
      <c r="AQ13" s="13">
        <f t="shared" si="10"/>
        <v>4.2986425339366516E-2</v>
      </c>
      <c r="AR13" s="9">
        <v>7</v>
      </c>
      <c r="AS13" s="9">
        <v>224</v>
      </c>
      <c r="AT13" s="9">
        <f t="shared" si="22"/>
        <v>231</v>
      </c>
      <c r="AU13" s="13">
        <f t="shared" si="11"/>
        <v>6.0550458715596334E-2</v>
      </c>
      <c r="AV13" s="9">
        <f t="shared" si="23"/>
        <v>3908</v>
      </c>
      <c r="AW13" s="13">
        <f t="shared" si="12"/>
        <v>7.2536936669388971E-2</v>
      </c>
    </row>
    <row r="14" spans="1:49" x14ac:dyDescent="0.25">
      <c r="A14" s="7">
        <v>6</v>
      </c>
      <c r="B14" s="7">
        <v>2006</v>
      </c>
      <c r="C14" s="3" t="s">
        <v>140</v>
      </c>
      <c r="D14" s="9">
        <v>309</v>
      </c>
      <c r="E14" s="9">
        <v>270</v>
      </c>
      <c r="F14" s="9">
        <f t="shared" si="0"/>
        <v>579</v>
      </c>
      <c r="G14" s="13">
        <f t="shared" si="1"/>
        <v>5.1682585021869142E-2</v>
      </c>
      <c r="H14" s="9">
        <v>24</v>
      </c>
      <c r="I14" s="9">
        <v>17</v>
      </c>
      <c r="J14" s="9">
        <f t="shared" si="13"/>
        <v>41</v>
      </c>
      <c r="K14" s="13">
        <f t="shared" si="2"/>
        <v>4.170905391658189E-2</v>
      </c>
      <c r="L14" s="9">
        <v>6</v>
      </c>
      <c r="M14" s="9">
        <v>9</v>
      </c>
      <c r="N14" s="9">
        <f t="shared" si="14"/>
        <v>15</v>
      </c>
      <c r="O14" s="13">
        <f t="shared" si="3"/>
        <v>2.2058823529411766E-2</v>
      </c>
      <c r="P14" s="9">
        <v>749</v>
      </c>
      <c r="Q14" s="9">
        <v>643</v>
      </c>
      <c r="R14" s="9">
        <f t="shared" si="15"/>
        <v>1392</v>
      </c>
      <c r="S14" s="13">
        <f t="shared" si="4"/>
        <v>5.2309195445492465E-2</v>
      </c>
      <c r="T14" s="9">
        <v>14</v>
      </c>
      <c r="U14" s="9">
        <v>14</v>
      </c>
      <c r="V14" s="9">
        <f t="shared" si="16"/>
        <v>28</v>
      </c>
      <c r="W14" s="13">
        <f t="shared" si="5"/>
        <v>3.5943517329910142E-2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1</v>
      </c>
      <c r="AC14" s="9">
        <v>0</v>
      </c>
      <c r="AD14" s="9">
        <f t="shared" si="18"/>
        <v>1</v>
      </c>
      <c r="AE14" s="13">
        <f t="shared" si="7"/>
        <v>0.1</v>
      </c>
      <c r="AF14" s="9">
        <v>235</v>
      </c>
      <c r="AG14" s="9">
        <v>174</v>
      </c>
      <c r="AH14" s="9">
        <f t="shared" si="19"/>
        <v>409</v>
      </c>
      <c r="AI14" s="13">
        <f t="shared" si="8"/>
        <v>4.4553376906318082E-2</v>
      </c>
      <c r="AJ14" s="9">
        <v>0</v>
      </c>
      <c r="AK14" s="9">
        <v>5</v>
      </c>
      <c r="AL14" s="9">
        <f t="shared" si="20"/>
        <v>5</v>
      </c>
      <c r="AM14" s="13">
        <f t="shared" si="9"/>
        <v>2.9585798816568046E-2</v>
      </c>
      <c r="AN14" s="9">
        <v>5</v>
      </c>
      <c r="AO14" s="9">
        <v>0</v>
      </c>
      <c r="AP14" s="9">
        <f t="shared" si="21"/>
        <v>5</v>
      </c>
      <c r="AQ14" s="13">
        <f t="shared" si="10"/>
        <v>1.1312217194570135E-2</v>
      </c>
      <c r="AR14" s="9">
        <v>4</v>
      </c>
      <c r="AS14" s="9">
        <v>149</v>
      </c>
      <c r="AT14" s="9">
        <f t="shared" si="22"/>
        <v>153</v>
      </c>
      <c r="AU14" s="13">
        <f t="shared" si="11"/>
        <v>4.0104849279161206E-2</v>
      </c>
      <c r="AV14" s="9">
        <f t="shared" si="23"/>
        <v>2628</v>
      </c>
      <c r="AW14" s="13">
        <f t="shared" si="12"/>
        <v>4.8778676961912543E-2</v>
      </c>
    </row>
    <row r="15" spans="1:49" x14ac:dyDescent="0.25">
      <c r="A15" s="7">
        <v>7</v>
      </c>
      <c r="B15" s="7">
        <v>2007</v>
      </c>
      <c r="C15" s="3" t="s">
        <v>141</v>
      </c>
      <c r="D15" s="9">
        <v>319</v>
      </c>
      <c r="E15" s="9">
        <v>312</v>
      </c>
      <c r="F15" s="9">
        <f t="shared" si="0"/>
        <v>631</v>
      </c>
      <c r="G15" s="13">
        <f t="shared" si="1"/>
        <v>5.6324198875301261E-2</v>
      </c>
      <c r="H15" s="9">
        <v>43</v>
      </c>
      <c r="I15" s="9">
        <v>13</v>
      </c>
      <c r="J15" s="9">
        <f t="shared" si="13"/>
        <v>56</v>
      </c>
      <c r="K15" s="13">
        <f t="shared" si="2"/>
        <v>5.6968463886063074E-2</v>
      </c>
      <c r="L15" s="9">
        <v>21</v>
      </c>
      <c r="M15" s="9">
        <v>35</v>
      </c>
      <c r="N15" s="9">
        <f t="shared" si="14"/>
        <v>56</v>
      </c>
      <c r="O15" s="13">
        <f t="shared" si="3"/>
        <v>8.2352941176470587E-2</v>
      </c>
      <c r="P15" s="9">
        <v>819</v>
      </c>
      <c r="Q15" s="9">
        <v>620</v>
      </c>
      <c r="R15" s="9">
        <f t="shared" si="15"/>
        <v>1439</v>
      </c>
      <c r="S15" s="13">
        <f t="shared" si="4"/>
        <v>5.4075382360677916E-2</v>
      </c>
      <c r="T15" s="9">
        <v>29</v>
      </c>
      <c r="U15" s="9">
        <v>17</v>
      </c>
      <c r="V15" s="9">
        <f t="shared" si="16"/>
        <v>46</v>
      </c>
      <c r="W15" s="13">
        <f t="shared" si="5"/>
        <v>5.9050064184852376E-2</v>
      </c>
      <c r="X15" s="9">
        <v>0</v>
      </c>
      <c r="Y15" s="9">
        <v>1</v>
      </c>
      <c r="Z15" s="9">
        <f t="shared" si="17"/>
        <v>1</v>
      </c>
      <c r="AA15" s="13">
        <f t="shared" si="6"/>
        <v>0.25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271</v>
      </c>
      <c r="AG15" s="9">
        <v>226</v>
      </c>
      <c r="AH15" s="9">
        <f t="shared" si="19"/>
        <v>497</v>
      </c>
      <c r="AI15" s="13">
        <f t="shared" si="8"/>
        <v>5.4139433551198254E-2</v>
      </c>
      <c r="AJ15" s="9">
        <v>2</v>
      </c>
      <c r="AK15" s="9">
        <v>10</v>
      </c>
      <c r="AL15" s="9">
        <f t="shared" si="20"/>
        <v>12</v>
      </c>
      <c r="AM15" s="13">
        <f t="shared" si="9"/>
        <v>7.1005917159763315E-2</v>
      </c>
      <c r="AN15" s="9">
        <v>21</v>
      </c>
      <c r="AO15" s="9">
        <v>7</v>
      </c>
      <c r="AP15" s="9">
        <f t="shared" si="21"/>
        <v>28</v>
      </c>
      <c r="AQ15" s="13">
        <f t="shared" si="10"/>
        <v>6.3348416289592757E-2</v>
      </c>
      <c r="AR15" s="9">
        <v>2</v>
      </c>
      <c r="AS15" s="9">
        <v>266</v>
      </c>
      <c r="AT15" s="9">
        <f t="shared" si="22"/>
        <v>268</v>
      </c>
      <c r="AU15" s="13">
        <f t="shared" si="11"/>
        <v>7.0249017038007858E-2</v>
      </c>
      <c r="AV15" s="9">
        <f t="shared" si="23"/>
        <v>3034</v>
      </c>
      <c r="AW15" s="13">
        <f t="shared" si="12"/>
        <v>5.6314499962877719E-2</v>
      </c>
    </row>
    <row r="16" spans="1:49" x14ac:dyDescent="0.25">
      <c r="A16" s="7">
        <v>8</v>
      </c>
      <c r="B16" s="7">
        <v>2008</v>
      </c>
      <c r="C16" s="3" t="s">
        <v>142</v>
      </c>
      <c r="D16" s="9">
        <v>438</v>
      </c>
      <c r="E16" s="9">
        <v>383</v>
      </c>
      <c r="F16" s="9">
        <f t="shared" si="0"/>
        <v>821</v>
      </c>
      <c r="G16" s="13">
        <f t="shared" si="1"/>
        <v>7.3283941801303223E-2</v>
      </c>
      <c r="H16" s="9">
        <v>54</v>
      </c>
      <c r="I16" s="9">
        <v>28</v>
      </c>
      <c r="J16" s="9">
        <f t="shared" si="13"/>
        <v>82</v>
      </c>
      <c r="K16" s="13">
        <f t="shared" si="2"/>
        <v>8.3418107833163779E-2</v>
      </c>
      <c r="L16" s="9">
        <v>15</v>
      </c>
      <c r="M16" s="9">
        <v>27</v>
      </c>
      <c r="N16" s="9">
        <f t="shared" si="14"/>
        <v>42</v>
      </c>
      <c r="O16" s="13">
        <f t="shared" si="3"/>
        <v>6.1764705882352944E-2</v>
      </c>
      <c r="P16" s="9">
        <v>1045</v>
      </c>
      <c r="Q16" s="9">
        <v>913</v>
      </c>
      <c r="R16" s="9">
        <f t="shared" si="15"/>
        <v>1958</v>
      </c>
      <c r="S16" s="13">
        <f t="shared" si="4"/>
        <v>7.3578595317725759E-2</v>
      </c>
      <c r="T16" s="9">
        <v>17</v>
      </c>
      <c r="U16" s="9">
        <v>7</v>
      </c>
      <c r="V16" s="9">
        <f t="shared" si="16"/>
        <v>24</v>
      </c>
      <c r="W16" s="13">
        <f t="shared" si="5"/>
        <v>3.0808729139922979E-2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313</v>
      </c>
      <c r="AG16" s="9">
        <v>314</v>
      </c>
      <c r="AH16" s="9">
        <f t="shared" si="19"/>
        <v>627</v>
      </c>
      <c r="AI16" s="13">
        <f t="shared" si="8"/>
        <v>6.8300653594771235E-2</v>
      </c>
      <c r="AJ16" s="9">
        <v>4</v>
      </c>
      <c r="AK16" s="9">
        <v>11</v>
      </c>
      <c r="AL16" s="9">
        <f t="shared" si="20"/>
        <v>15</v>
      </c>
      <c r="AM16" s="13">
        <f t="shared" si="9"/>
        <v>8.8757396449704137E-2</v>
      </c>
      <c r="AN16" s="9">
        <v>28</v>
      </c>
      <c r="AO16" s="9">
        <v>8</v>
      </c>
      <c r="AP16" s="9">
        <f t="shared" si="21"/>
        <v>36</v>
      </c>
      <c r="AQ16" s="13">
        <f t="shared" si="10"/>
        <v>8.1447963800904979E-2</v>
      </c>
      <c r="AR16" s="9">
        <v>2</v>
      </c>
      <c r="AS16" s="9">
        <v>263</v>
      </c>
      <c r="AT16" s="9">
        <f t="shared" si="22"/>
        <v>265</v>
      </c>
      <c r="AU16" s="13">
        <f t="shared" si="11"/>
        <v>6.9462647444298822E-2</v>
      </c>
      <c r="AV16" s="9">
        <f t="shared" si="23"/>
        <v>3870</v>
      </c>
      <c r="AW16" s="13">
        <f t="shared" si="12"/>
        <v>7.1831613334323266E-2</v>
      </c>
    </row>
    <row r="17" spans="1:49" x14ac:dyDescent="0.25">
      <c r="A17" s="7">
        <v>9</v>
      </c>
      <c r="B17" s="7">
        <v>2009</v>
      </c>
      <c r="C17" s="3" t="s">
        <v>143</v>
      </c>
      <c r="D17" s="9">
        <v>221</v>
      </c>
      <c r="E17" s="9">
        <v>211</v>
      </c>
      <c r="F17" s="9">
        <f t="shared" si="0"/>
        <v>432</v>
      </c>
      <c r="G17" s="13">
        <f t="shared" si="1"/>
        <v>3.8561099705436044E-2</v>
      </c>
      <c r="H17" s="9">
        <v>35</v>
      </c>
      <c r="I17" s="9">
        <v>13</v>
      </c>
      <c r="J17" s="9">
        <f t="shared" si="13"/>
        <v>48</v>
      </c>
      <c r="K17" s="13">
        <f t="shared" si="2"/>
        <v>4.8830111902339775E-2</v>
      </c>
      <c r="L17" s="9">
        <v>10</v>
      </c>
      <c r="M17" s="9">
        <v>23</v>
      </c>
      <c r="N17" s="9">
        <f t="shared" si="14"/>
        <v>33</v>
      </c>
      <c r="O17" s="13">
        <f t="shared" si="3"/>
        <v>4.8529411764705883E-2</v>
      </c>
      <c r="P17" s="9">
        <v>519</v>
      </c>
      <c r="Q17" s="9">
        <v>400</v>
      </c>
      <c r="R17" s="9">
        <f t="shared" si="15"/>
        <v>919</v>
      </c>
      <c r="S17" s="13">
        <f t="shared" si="4"/>
        <v>3.4534590958626134E-2</v>
      </c>
      <c r="T17" s="9">
        <v>27</v>
      </c>
      <c r="U17" s="9">
        <v>33</v>
      </c>
      <c r="V17" s="9">
        <f t="shared" si="16"/>
        <v>60</v>
      </c>
      <c r="W17" s="13">
        <f t="shared" si="5"/>
        <v>7.702182284980745E-2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185</v>
      </c>
      <c r="AG17" s="9">
        <v>181</v>
      </c>
      <c r="AH17" s="9">
        <f t="shared" si="19"/>
        <v>366</v>
      </c>
      <c r="AI17" s="13">
        <f t="shared" si="8"/>
        <v>3.9869281045751631E-2</v>
      </c>
      <c r="AJ17" s="9">
        <v>2</v>
      </c>
      <c r="AK17" s="9">
        <v>5</v>
      </c>
      <c r="AL17" s="9">
        <f t="shared" si="20"/>
        <v>7</v>
      </c>
      <c r="AM17" s="13">
        <f t="shared" si="9"/>
        <v>4.142011834319527E-2</v>
      </c>
      <c r="AN17" s="9">
        <v>20</v>
      </c>
      <c r="AO17" s="9">
        <v>9</v>
      </c>
      <c r="AP17" s="9">
        <f t="shared" si="21"/>
        <v>29</v>
      </c>
      <c r="AQ17" s="13">
        <f t="shared" si="10"/>
        <v>6.561085972850679E-2</v>
      </c>
      <c r="AR17" s="9">
        <v>1</v>
      </c>
      <c r="AS17" s="9">
        <v>158</v>
      </c>
      <c r="AT17" s="9">
        <f t="shared" si="22"/>
        <v>159</v>
      </c>
      <c r="AU17" s="13">
        <f t="shared" si="11"/>
        <v>4.1677588466579291E-2</v>
      </c>
      <c r="AV17" s="9">
        <f t="shared" si="23"/>
        <v>2053</v>
      </c>
      <c r="AW17" s="13">
        <f t="shared" si="12"/>
        <v>3.8106021233944611E-2</v>
      </c>
    </row>
    <row r="18" spans="1:49" x14ac:dyDescent="0.25">
      <c r="A18" s="7">
        <v>10</v>
      </c>
      <c r="B18" s="7">
        <v>2010</v>
      </c>
      <c r="C18" s="3" t="s">
        <v>144</v>
      </c>
      <c r="D18" s="9">
        <v>188</v>
      </c>
      <c r="E18" s="9">
        <v>186</v>
      </c>
      <c r="F18" s="9">
        <f t="shared" si="0"/>
        <v>374</v>
      </c>
      <c r="G18" s="13">
        <f t="shared" si="1"/>
        <v>3.3383915022761758E-2</v>
      </c>
      <c r="H18" s="9">
        <v>21</v>
      </c>
      <c r="I18" s="9">
        <v>12</v>
      </c>
      <c r="J18" s="9">
        <f t="shared" si="13"/>
        <v>33</v>
      </c>
      <c r="K18" s="13">
        <f t="shared" si="2"/>
        <v>3.3570701932858597E-2</v>
      </c>
      <c r="L18" s="9">
        <v>9</v>
      </c>
      <c r="M18" s="9">
        <v>17</v>
      </c>
      <c r="N18" s="9">
        <f t="shared" si="14"/>
        <v>26</v>
      </c>
      <c r="O18" s="13">
        <f t="shared" si="3"/>
        <v>3.8235294117647062E-2</v>
      </c>
      <c r="P18" s="9">
        <v>446</v>
      </c>
      <c r="Q18" s="9">
        <v>330</v>
      </c>
      <c r="R18" s="9">
        <f t="shared" si="15"/>
        <v>776</v>
      </c>
      <c r="S18" s="13">
        <f t="shared" si="4"/>
        <v>2.916087332306189E-2</v>
      </c>
      <c r="T18" s="9">
        <v>36</v>
      </c>
      <c r="U18" s="9">
        <v>37</v>
      </c>
      <c r="V18" s="9">
        <f t="shared" si="16"/>
        <v>73</v>
      </c>
      <c r="W18" s="13">
        <f t="shared" si="5"/>
        <v>9.3709884467265719E-2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1</v>
      </c>
      <c r="AC18" s="9">
        <v>0</v>
      </c>
      <c r="AD18" s="9">
        <f t="shared" si="18"/>
        <v>1</v>
      </c>
      <c r="AE18" s="13">
        <f t="shared" si="7"/>
        <v>0.1</v>
      </c>
      <c r="AF18" s="9">
        <v>141</v>
      </c>
      <c r="AG18" s="9">
        <v>130</v>
      </c>
      <c r="AH18" s="9">
        <f t="shared" si="19"/>
        <v>271</v>
      </c>
      <c r="AI18" s="13">
        <f t="shared" si="8"/>
        <v>2.9520697167755992E-2</v>
      </c>
      <c r="AJ18" s="9">
        <v>0</v>
      </c>
      <c r="AK18" s="9">
        <v>2</v>
      </c>
      <c r="AL18" s="9">
        <f t="shared" si="20"/>
        <v>2</v>
      </c>
      <c r="AM18" s="13">
        <f t="shared" si="9"/>
        <v>1.1834319526627219E-2</v>
      </c>
      <c r="AN18" s="9">
        <v>15</v>
      </c>
      <c r="AO18" s="9">
        <v>6</v>
      </c>
      <c r="AP18" s="9">
        <f t="shared" si="21"/>
        <v>21</v>
      </c>
      <c r="AQ18" s="13">
        <f t="shared" si="10"/>
        <v>4.7511312217194568E-2</v>
      </c>
      <c r="AR18" s="9">
        <v>1</v>
      </c>
      <c r="AS18" s="9">
        <v>173</v>
      </c>
      <c r="AT18" s="9">
        <f t="shared" si="22"/>
        <v>174</v>
      </c>
      <c r="AU18" s="13">
        <f t="shared" si="11"/>
        <v>4.5609436435124509E-2</v>
      </c>
      <c r="AV18" s="9">
        <f t="shared" si="23"/>
        <v>1751</v>
      </c>
      <c r="AW18" s="13">
        <f t="shared" si="12"/>
        <v>3.2500556834211894E-2</v>
      </c>
    </row>
    <row r="19" spans="1:49" x14ac:dyDescent="0.25">
      <c r="A19" s="7">
        <v>11</v>
      </c>
      <c r="B19" s="7">
        <v>2011</v>
      </c>
      <c r="C19" s="3" t="s">
        <v>145</v>
      </c>
      <c r="D19" s="9">
        <v>399</v>
      </c>
      <c r="E19" s="9">
        <v>369</v>
      </c>
      <c r="F19" s="9">
        <f t="shared" si="0"/>
        <v>768</v>
      </c>
      <c r="G19" s="13">
        <f t="shared" si="1"/>
        <v>6.8553066142997415E-2</v>
      </c>
      <c r="H19" s="9">
        <v>62</v>
      </c>
      <c r="I19" s="9">
        <v>31</v>
      </c>
      <c r="J19" s="9">
        <f t="shared" si="13"/>
        <v>93</v>
      </c>
      <c r="K19" s="13">
        <f t="shared" si="2"/>
        <v>9.4608341810783314E-2</v>
      </c>
      <c r="L19" s="9">
        <v>22</v>
      </c>
      <c r="M19" s="9">
        <v>46</v>
      </c>
      <c r="N19" s="9">
        <f t="shared" si="14"/>
        <v>68</v>
      </c>
      <c r="O19" s="13">
        <f t="shared" si="3"/>
        <v>0.1</v>
      </c>
      <c r="P19" s="9">
        <v>879</v>
      </c>
      <c r="Q19" s="9">
        <v>738</v>
      </c>
      <c r="R19" s="9">
        <f t="shared" si="15"/>
        <v>1617</v>
      </c>
      <c r="S19" s="13">
        <f t="shared" si="4"/>
        <v>6.0764345571380253E-2</v>
      </c>
      <c r="T19" s="9">
        <v>11</v>
      </c>
      <c r="U19" s="9">
        <v>11</v>
      </c>
      <c r="V19" s="9">
        <f t="shared" si="16"/>
        <v>22</v>
      </c>
      <c r="W19" s="13">
        <f t="shared" si="5"/>
        <v>2.8241335044929396E-2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0</v>
      </c>
      <c r="AC19" s="9">
        <v>0</v>
      </c>
      <c r="AD19" s="9">
        <f t="shared" si="18"/>
        <v>0</v>
      </c>
      <c r="AE19" s="13">
        <f t="shared" si="7"/>
        <v>0</v>
      </c>
      <c r="AF19" s="9">
        <v>366</v>
      </c>
      <c r="AG19" s="9">
        <v>264</v>
      </c>
      <c r="AH19" s="9">
        <f t="shared" si="19"/>
        <v>630</v>
      </c>
      <c r="AI19" s="13">
        <f t="shared" si="8"/>
        <v>6.8627450980392163E-2</v>
      </c>
      <c r="AJ19" s="9">
        <v>3</v>
      </c>
      <c r="AK19" s="9">
        <v>11</v>
      </c>
      <c r="AL19" s="9">
        <f t="shared" si="20"/>
        <v>14</v>
      </c>
      <c r="AM19" s="13">
        <f t="shared" si="9"/>
        <v>8.2840236686390539E-2</v>
      </c>
      <c r="AN19" s="9">
        <v>30</v>
      </c>
      <c r="AO19" s="9">
        <v>12</v>
      </c>
      <c r="AP19" s="9">
        <f t="shared" si="21"/>
        <v>42</v>
      </c>
      <c r="AQ19" s="13">
        <f t="shared" si="10"/>
        <v>9.5022624434389136E-2</v>
      </c>
      <c r="AR19" s="9">
        <v>1</v>
      </c>
      <c r="AS19" s="9">
        <v>253</v>
      </c>
      <c r="AT19" s="9">
        <f t="shared" si="22"/>
        <v>254</v>
      </c>
      <c r="AU19" s="13">
        <f t="shared" si="11"/>
        <v>6.6579292267365656E-2</v>
      </c>
      <c r="AV19" s="9">
        <f t="shared" si="23"/>
        <v>3508</v>
      </c>
      <c r="AW19" s="13">
        <f t="shared" si="12"/>
        <v>6.5112480510802581E-2</v>
      </c>
    </row>
    <row r="20" spans="1:49" x14ac:dyDescent="0.25">
      <c r="A20" s="7">
        <v>12</v>
      </c>
      <c r="B20" s="7">
        <v>2012</v>
      </c>
      <c r="C20" s="3" t="s">
        <v>146</v>
      </c>
      <c r="D20" s="9">
        <v>480</v>
      </c>
      <c r="E20" s="9">
        <v>469</v>
      </c>
      <c r="F20" s="9">
        <f t="shared" si="0"/>
        <v>949</v>
      </c>
      <c r="G20" s="13">
        <f t="shared" si="1"/>
        <v>8.4709452825136131E-2</v>
      </c>
      <c r="H20" s="9">
        <v>85</v>
      </c>
      <c r="I20" s="9">
        <v>33</v>
      </c>
      <c r="J20" s="9">
        <f t="shared" si="13"/>
        <v>118</v>
      </c>
      <c r="K20" s="13">
        <f t="shared" si="2"/>
        <v>0.12004069175991862</v>
      </c>
      <c r="L20" s="9">
        <v>23</v>
      </c>
      <c r="M20" s="9">
        <v>61</v>
      </c>
      <c r="N20" s="9">
        <f t="shared" si="14"/>
        <v>84</v>
      </c>
      <c r="O20" s="13">
        <f t="shared" si="3"/>
        <v>0.12352941176470589</v>
      </c>
      <c r="P20" s="9">
        <v>1211</v>
      </c>
      <c r="Q20" s="9">
        <v>966</v>
      </c>
      <c r="R20" s="9">
        <f t="shared" si="15"/>
        <v>2177</v>
      </c>
      <c r="S20" s="13">
        <f t="shared" si="4"/>
        <v>8.1808274773589873E-2</v>
      </c>
      <c r="T20" s="9">
        <v>45</v>
      </c>
      <c r="U20" s="9">
        <v>27</v>
      </c>
      <c r="V20" s="9">
        <f t="shared" si="16"/>
        <v>72</v>
      </c>
      <c r="W20" s="13">
        <f t="shared" si="5"/>
        <v>9.2426187419768935E-2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0</v>
      </c>
      <c r="AC20" s="9">
        <v>0</v>
      </c>
      <c r="AD20" s="9">
        <f t="shared" si="18"/>
        <v>0</v>
      </c>
      <c r="AE20" s="13">
        <f t="shared" si="7"/>
        <v>0</v>
      </c>
      <c r="AF20" s="9">
        <v>451</v>
      </c>
      <c r="AG20" s="9">
        <v>409</v>
      </c>
      <c r="AH20" s="9">
        <f t="shared" si="19"/>
        <v>860</v>
      </c>
      <c r="AI20" s="13">
        <f t="shared" si="8"/>
        <v>9.3681917211328972E-2</v>
      </c>
      <c r="AJ20" s="9">
        <v>2</v>
      </c>
      <c r="AK20" s="9">
        <v>10</v>
      </c>
      <c r="AL20" s="9">
        <f t="shared" si="20"/>
        <v>12</v>
      </c>
      <c r="AM20" s="13">
        <f t="shared" si="9"/>
        <v>7.1005917159763315E-2</v>
      </c>
      <c r="AN20" s="9">
        <v>33</v>
      </c>
      <c r="AO20" s="9">
        <v>17</v>
      </c>
      <c r="AP20" s="9">
        <f t="shared" si="21"/>
        <v>50</v>
      </c>
      <c r="AQ20" s="13">
        <f t="shared" si="10"/>
        <v>0.11312217194570136</v>
      </c>
      <c r="AR20" s="9">
        <v>3</v>
      </c>
      <c r="AS20" s="9">
        <v>336</v>
      </c>
      <c r="AT20" s="9">
        <f t="shared" si="22"/>
        <v>339</v>
      </c>
      <c r="AU20" s="13">
        <f t="shared" si="11"/>
        <v>8.8859764089121884E-2</v>
      </c>
      <c r="AV20" s="9">
        <f t="shared" si="23"/>
        <v>4661</v>
      </c>
      <c r="AW20" s="13">
        <f t="shared" si="12"/>
        <v>8.6513475387927835E-2</v>
      </c>
    </row>
    <row r="21" spans="1:49" x14ac:dyDescent="0.25">
      <c r="A21" s="7">
        <v>13</v>
      </c>
      <c r="B21" s="7">
        <v>2013</v>
      </c>
      <c r="C21" s="3" t="s">
        <v>147</v>
      </c>
      <c r="D21" s="9">
        <v>789</v>
      </c>
      <c r="E21" s="9">
        <v>810</v>
      </c>
      <c r="F21" s="9">
        <f t="shared" si="0"/>
        <v>1599</v>
      </c>
      <c r="G21" s="13">
        <f t="shared" si="1"/>
        <v>0.14272962599303757</v>
      </c>
      <c r="H21" s="9">
        <v>69</v>
      </c>
      <c r="I21" s="9">
        <v>33</v>
      </c>
      <c r="J21" s="9">
        <f t="shared" si="13"/>
        <v>102</v>
      </c>
      <c r="K21" s="13">
        <f t="shared" si="2"/>
        <v>0.10376398779247202</v>
      </c>
      <c r="L21" s="9">
        <v>35</v>
      </c>
      <c r="M21" s="9">
        <v>80</v>
      </c>
      <c r="N21" s="9">
        <f t="shared" si="14"/>
        <v>115</v>
      </c>
      <c r="O21" s="13">
        <f t="shared" si="3"/>
        <v>0.16911764705882354</v>
      </c>
      <c r="P21" s="9">
        <v>2215</v>
      </c>
      <c r="Q21" s="9">
        <v>1767</v>
      </c>
      <c r="R21" s="9">
        <f t="shared" si="15"/>
        <v>3982</v>
      </c>
      <c r="S21" s="13">
        <f t="shared" si="4"/>
        <v>0.14963736800571192</v>
      </c>
      <c r="T21" s="9">
        <v>50</v>
      </c>
      <c r="U21" s="9">
        <v>48</v>
      </c>
      <c r="V21" s="9">
        <f t="shared" si="16"/>
        <v>98</v>
      </c>
      <c r="W21" s="13">
        <f t="shared" si="5"/>
        <v>0.1258023106546855</v>
      </c>
      <c r="X21" s="9">
        <v>1</v>
      </c>
      <c r="Y21" s="9">
        <v>1</v>
      </c>
      <c r="Z21" s="9">
        <f t="shared" si="17"/>
        <v>2</v>
      </c>
      <c r="AA21" s="13">
        <f t="shared" si="6"/>
        <v>0.5</v>
      </c>
      <c r="AB21" s="9">
        <v>2</v>
      </c>
      <c r="AC21" s="9">
        <v>0</v>
      </c>
      <c r="AD21" s="9">
        <f t="shared" si="18"/>
        <v>2</v>
      </c>
      <c r="AE21" s="13">
        <f t="shared" si="7"/>
        <v>0.2</v>
      </c>
      <c r="AF21" s="9">
        <v>803</v>
      </c>
      <c r="AG21" s="9">
        <v>688</v>
      </c>
      <c r="AH21" s="9">
        <f t="shared" si="19"/>
        <v>1491</v>
      </c>
      <c r="AI21" s="13">
        <f t="shared" si="8"/>
        <v>0.16241830065359478</v>
      </c>
      <c r="AJ21" s="9">
        <v>4</v>
      </c>
      <c r="AK21" s="9">
        <v>13</v>
      </c>
      <c r="AL21" s="9">
        <f t="shared" si="20"/>
        <v>17</v>
      </c>
      <c r="AM21" s="13">
        <f t="shared" si="9"/>
        <v>0.10059171597633136</v>
      </c>
      <c r="AN21" s="9">
        <v>46</v>
      </c>
      <c r="AO21" s="9">
        <v>12</v>
      </c>
      <c r="AP21" s="9">
        <f t="shared" si="21"/>
        <v>58</v>
      </c>
      <c r="AQ21" s="13">
        <f t="shared" si="10"/>
        <v>0.13122171945701358</v>
      </c>
      <c r="AR21" s="9">
        <v>1</v>
      </c>
      <c r="AS21" s="9">
        <v>578</v>
      </c>
      <c r="AT21" s="9">
        <f t="shared" si="22"/>
        <v>579</v>
      </c>
      <c r="AU21" s="13">
        <f t="shared" si="11"/>
        <v>0.15176933158584535</v>
      </c>
      <c r="AV21" s="9">
        <f t="shared" si="23"/>
        <v>8045</v>
      </c>
      <c r="AW21" s="13">
        <f t="shared" si="12"/>
        <v>0.14932437448956865</v>
      </c>
    </row>
    <row r="22" spans="1:49" x14ac:dyDescent="0.25">
      <c r="A22" s="7">
        <v>14</v>
      </c>
      <c r="B22" s="7">
        <v>2014</v>
      </c>
      <c r="C22" s="3" t="s">
        <v>148</v>
      </c>
      <c r="D22" s="9">
        <v>517</v>
      </c>
      <c r="E22" s="9">
        <v>538</v>
      </c>
      <c r="F22" s="9">
        <f t="shared" si="0"/>
        <v>1055</v>
      </c>
      <c r="G22" s="13">
        <f t="shared" si="1"/>
        <v>9.4171204141747747E-2</v>
      </c>
      <c r="H22" s="9">
        <v>61</v>
      </c>
      <c r="I22" s="9">
        <v>26</v>
      </c>
      <c r="J22" s="9">
        <f t="shared" si="13"/>
        <v>87</v>
      </c>
      <c r="K22" s="13">
        <f t="shared" si="2"/>
        <v>8.8504577822990843E-2</v>
      </c>
      <c r="L22" s="9">
        <v>17</v>
      </c>
      <c r="M22" s="9">
        <v>45</v>
      </c>
      <c r="N22" s="9">
        <f t="shared" si="14"/>
        <v>62</v>
      </c>
      <c r="O22" s="13">
        <f t="shared" si="3"/>
        <v>9.1176470588235289E-2</v>
      </c>
      <c r="P22" s="9">
        <v>1394</v>
      </c>
      <c r="Q22" s="9">
        <v>1130</v>
      </c>
      <c r="R22" s="9">
        <f t="shared" si="15"/>
        <v>2524</v>
      </c>
      <c r="S22" s="13">
        <f t="shared" si="4"/>
        <v>9.4847995189959039E-2</v>
      </c>
      <c r="T22" s="9">
        <v>27</v>
      </c>
      <c r="U22" s="9">
        <v>38</v>
      </c>
      <c r="V22" s="9">
        <f t="shared" si="16"/>
        <v>65</v>
      </c>
      <c r="W22" s="13">
        <f t="shared" si="5"/>
        <v>8.3440308087291401E-2</v>
      </c>
      <c r="X22" s="9">
        <v>0</v>
      </c>
      <c r="Y22" s="9">
        <v>0</v>
      </c>
      <c r="Z22" s="9">
        <f t="shared" si="17"/>
        <v>0</v>
      </c>
      <c r="AA22" s="13">
        <f t="shared" si="6"/>
        <v>0</v>
      </c>
      <c r="AB22" s="9">
        <v>1</v>
      </c>
      <c r="AC22" s="9">
        <v>0</v>
      </c>
      <c r="AD22" s="9">
        <f t="shared" si="18"/>
        <v>1</v>
      </c>
      <c r="AE22" s="13">
        <f t="shared" si="7"/>
        <v>0.1</v>
      </c>
      <c r="AF22" s="9">
        <v>440</v>
      </c>
      <c r="AG22" s="9">
        <v>397</v>
      </c>
      <c r="AH22" s="9">
        <f t="shared" si="19"/>
        <v>837</v>
      </c>
      <c r="AI22" s="13">
        <f t="shared" si="8"/>
        <v>9.1176470588235289E-2</v>
      </c>
      <c r="AJ22" s="9">
        <v>4</v>
      </c>
      <c r="AK22" s="9">
        <v>19</v>
      </c>
      <c r="AL22" s="9">
        <f t="shared" si="20"/>
        <v>23</v>
      </c>
      <c r="AM22" s="13">
        <f t="shared" si="9"/>
        <v>0.13609467455621302</v>
      </c>
      <c r="AN22" s="9">
        <v>16</v>
      </c>
      <c r="AO22" s="9">
        <v>5</v>
      </c>
      <c r="AP22" s="9">
        <f t="shared" si="21"/>
        <v>21</v>
      </c>
      <c r="AQ22" s="13">
        <f t="shared" si="10"/>
        <v>4.7511312217194568E-2</v>
      </c>
      <c r="AR22" s="9">
        <v>1</v>
      </c>
      <c r="AS22" s="9">
        <v>367</v>
      </c>
      <c r="AT22" s="9">
        <f t="shared" si="22"/>
        <v>368</v>
      </c>
      <c r="AU22" s="13">
        <f t="shared" si="11"/>
        <v>9.6461336828309305E-2</v>
      </c>
      <c r="AV22" s="9">
        <f t="shared" si="23"/>
        <v>5043</v>
      </c>
      <c r="AW22" s="13">
        <f t="shared" si="12"/>
        <v>9.3603831019377831E-2</v>
      </c>
    </row>
    <row r="23" spans="1:49" x14ac:dyDescent="0.25">
      <c r="A23" s="14" t="s">
        <v>169</v>
      </c>
      <c r="B23" s="14"/>
      <c r="C23" s="14"/>
      <c r="D23" s="10">
        <f>SUM(D9:D22)</f>
        <v>5703</v>
      </c>
      <c r="E23" s="10">
        <f>SUM(E9:E22)</f>
        <v>5500</v>
      </c>
      <c r="F23" s="10">
        <f>SUM(F9:F22)</f>
        <v>11203</v>
      </c>
      <c r="G23" s="12">
        <f>'KAB. SUKOHARJO'!G19</f>
        <v>6.2794973263231052E-2</v>
      </c>
      <c r="H23" s="10">
        <f>SUM(H9:H22)</f>
        <v>681</v>
      </c>
      <c r="I23" s="10">
        <f>SUM(I9:I22)</f>
        <v>302</v>
      </c>
      <c r="J23" s="10">
        <f>SUM(J9:J22)</f>
        <v>983</v>
      </c>
      <c r="K23" s="12">
        <f>'KAB. SUKOHARJO'!K19</f>
        <v>5.0853595447490949E-2</v>
      </c>
      <c r="L23" s="10">
        <f t="shared" ref="L23:N23" si="24">SUM(L9:L22)</f>
        <v>206</v>
      </c>
      <c r="M23" s="10">
        <f t="shared" si="24"/>
        <v>474</v>
      </c>
      <c r="N23" s="10">
        <f t="shared" si="24"/>
        <v>680</v>
      </c>
      <c r="O23" s="12">
        <f>'KAB. SUKOHARJO'!O19</f>
        <v>6.56687590535973E-2</v>
      </c>
      <c r="P23" s="10">
        <f t="shared" ref="P23:R23" si="25">SUM(P9:P22)</f>
        <v>14605</v>
      </c>
      <c r="Q23" s="10">
        <f t="shared" si="25"/>
        <v>12006</v>
      </c>
      <c r="R23" s="10">
        <f t="shared" si="25"/>
        <v>26611</v>
      </c>
      <c r="S23" s="12">
        <f>'KAB. SUKOHARJO'!S19</f>
        <v>6.3123412189168615E-2</v>
      </c>
      <c r="T23" s="10">
        <f t="shared" ref="T23:V23" si="26">SUM(T9:T22)</f>
        <v>425</v>
      </c>
      <c r="U23" s="10">
        <f t="shared" si="26"/>
        <v>354</v>
      </c>
      <c r="V23" s="10">
        <f t="shared" si="26"/>
        <v>779</v>
      </c>
      <c r="W23" s="12">
        <f>'KAB. SUKOHARJO'!W19</f>
        <v>1.82205173784909E-2</v>
      </c>
      <c r="X23" s="10">
        <f t="shared" ref="X23:Z23" si="27">SUM(X9:X22)</f>
        <v>2</v>
      </c>
      <c r="Y23" s="10">
        <f t="shared" si="27"/>
        <v>2</v>
      </c>
      <c r="Z23" s="10">
        <f t="shared" si="27"/>
        <v>4</v>
      </c>
      <c r="AA23" s="12">
        <f>'KAB. SUKOHARJO'!AA19</f>
        <v>7.407407407407407E-2</v>
      </c>
      <c r="AB23" s="10">
        <f t="shared" ref="AB23:AD23" si="28">SUM(AB9:AB22)</f>
        <v>9</v>
      </c>
      <c r="AC23" s="10">
        <f t="shared" si="28"/>
        <v>1</v>
      </c>
      <c r="AD23" s="10">
        <f t="shared" si="28"/>
        <v>10</v>
      </c>
      <c r="AE23" s="12">
        <f>'KAB. SUKOHARJO'!AE19</f>
        <v>5.3191489361702128E-2</v>
      </c>
      <c r="AF23" s="10">
        <f t="shared" ref="AF23:AH23" si="29">SUM(AF9:AF22)</f>
        <v>4863</v>
      </c>
      <c r="AG23" s="10">
        <f t="shared" si="29"/>
        <v>4317</v>
      </c>
      <c r="AH23" s="10">
        <f t="shared" si="29"/>
        <v>9180</v>
      </c>
      <c r="AI23" s="12">
        <f>'KAB. SUKOHARJO'!AI19</f>
        <v>5.4770001789869342E-2</v>
      </c>
      <c r="AJ23" s="10">
        <f t="shared" ref="AJ23:AL23" si="30">SUM(AJ9:AJ22)</f>
        <v>31</v>
      </c>
      <c r="AK23" s="10">
        <f t="shared" si="30"/>
        <v>138</v>
      </c>
      <c r="AL23" s="10">
        <f t="shared" si="30"/>
        <v>169</v>
      </c>
      <c r="AM23" s="12">
        <f>'KAB. SUKOHARJO'!AM19</f>
        <v>6.0378706680957482E-2</v>
      </c>
      <c r="AN23" s="10">
        <f t="shared" ref="AN23:AP23" si="31">SUM(AN9:AN22)</f>
        <v>313</v>
      </c>
      <c r="AO23" s="10">
        <f t="shared" si="31"/>
        <v>129</v>
      </c>
      <c r="AP23" s="10">
        <f t="shared" si="31"/>
        <v>442</v>
      </c>
      <c r="AQ23" s="12">
        <f>'KAB. SUKOHARJO'!AQ19</f>
        <v>6.3242237802260695E-2</v>
      </c>
      <c r="AR23" s="10">
        <f t="shared" ref="AR23:AT23" si="32">SUM(AR9:AR22)</f>
        <v>37</v>
      </c>
      <c r="AS23" s="10">
        <f t="shared" si="32"/>
        <v>3778</v>
      </c>
      <c r="AT23" s="10">
        <f t="shared" si="32"/>
        <v>3815</v>
      </c>
      <c r="AU23" s="12">
        <f>'KAB. SUKOHARJO'!AU19</f>
        <v>6.5582506747348335E-2</v>
      </c>
      <c r="AV23" s="11">
        <f>SUM(AV9:AV22)</f>
        <v>53876</v>
      </c>
      <c r="AW23" s="12">
        <f>'KAB. SUKOHARJO'!AW19</f>
        <v>5.9319971769172246E-2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3:C23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F41E-50AC-448E-AB3A-B34FB2092ADB}">
  <dimension ref="A1:AW21"/>
  <sheetViews>
    <sheetView topLeftCell="AA1" zoomScaleNormal="100" workbookViewId="0">
      <selection activeCell="AR9" sqref="AR9:AS20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162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1002</v>
      </c>
      <c r="C9" s="3" t="s">
        <v>149</v>
      </c>
      <c r="D9" s="9">
        <v>1421</v>
      </c>
      <c r="E9" s="9">
        <v>1364</v>
      </c>
      <c r="F9" s="9">
        <f t="shared" ref="F9:F20" si="0">SUM(D9:E9)</f>
        <v>2785</v>
      </c>
      <c r="G9" s="13">
        <f t="shared" ref="G9:G20" si="1">F9/$F$21</f>
        <v>0.13107732856403256</v>
      </c>
      <c r="H9" s="9">
        <v>203</v>
      </c>
      <c r="I9" s="9">
        <v>100</v>
      </c>
      <c r="J9" s="9">
        <f>SUM(H9:I9)</f>
        <v>303</v>
      </c>
      <c r="K9" s="13">
        <f t="shared" ref="K9:K20" si="2">J9/$J$21</f>
        <v>7.8173374613003097E-2</v>
      </c>
      <c r="L9" s="9">
        <v>100</v>
      </c>
      <c r="M9" s="9">
        <v>189</v>
      </c>
      <c r="N9" s="9">
        <f>SUM(L9:M9)</f>
        <v>289</v>
      </c>
      <c r="O9" s="13">
        <f t="shared" ref="O9:O20" si="3">N9/$N$21</f>
        <v>0.13100634632819583</v>
      </c>
      <c r="P9" s="9">
        <v>3979</v>
      </c>
      <c r="Q9" s="9">
        <v>2934</v>
      </c>
      <c r="R9" s="9">
        <f>SUM(P9:Q9)</f>
        <v>6913</v>
      </c>
      <c r="S9" s="13">
        <f t="shared" ref="S9:S20" si="4">R9/$R$21</f>
        <v>0.14679775758090546</v>
      </c>
      <c r="T9" s="9">
        <v>13</v>
      </c>
      <c r="U9" s="9">
        <v>1</v>
      </c>
      <c r="V9" s="9">
        <f>SUM(T9:U9)</f>
        <v>14</v>
      </c>
      <c r="W9" s="13">
        <f t="shared" ref="W9:W20" si="5">V9/$V$21</f>
        <v>3.2036613272311214E-2</v>
      </c>
      <c r="X9" s="9">
        <v>0</v>
      </c>
      <c r="Y9" s="9">
        <v>0</v>
      </c>
      <c r="Z9" s="9">
        <f>SUM(X9:Y9)</f>
        <v>0</v>
      </c>
      <c r="AA9" s="13">
        <v>0</v>
      </c>
      <c r="AB9" s="9">
        <v>5</v>
      </c>
      <c r="AC9" s="9">
        <v>0</v>
      </c>
      <c r="AD9" s="9">
        <f>SUM(AB9:AC9)</f>
        <v>5</v>
      </c>
      <c r="AE9" s="13">
        <f t="shared" ref="AE9:AE20" si="6">AD9/$AD$21</f>
        <v>0.13513513513513514</v>
      </c>
      <c r="AF9" s="9">
        <v>1565</v>
      </c>
      <c r="AG9" s="9">
        <v>1476</v>
      </c>
      <c r="AH9" s="9">
        <f t="shared" ref="AH9:AH20" si="7">SUM(AF9:AG9)</f>
        <v>3041</v>
      </c>
      <c r="AI9" s="13">
        <f t="shared" ref="AI9:AI20" si="8">AH9/$AH$21</f>
        <v>0.13529385594162921</v>
      </c>
      <c r="AJ9" s="9">
        <v>8</v>
      </c>
      <c r="AK9" s="9">
        <v>42</v>
      </c>
      <c r="AL9" s="9">
        <f>SUM(AJ9:AK9)</f>
        <v>50</v>
      </c>
      <c r="AM9" s="13">
        <f t="shared" ref="AM9:AM20" si="9">AL9/$AL$21</f>
        <v>9.5238095238095233E-2</v>
      </c>
      <c r="AN9" s="9">
        <v>127</v>
      </c>
      <c r="AO9" s="9">
        <v>57</v>
      </c>
      <c r="AP9" s="9">
        <f>SUM(AN9:AO9)</f>
        <v>184</v>
      </c>
      <c r="AQ9" s="13">
        <f t="shared" ref="AQ9:AQ20" si="10">AP9/$AP$21</f>
        <v>0.11302211302211303</v>
      </c>
      <c r="AR9" s="9">
        <v>10</v>
      </c>
      <c r="AS9" s="9">
        <v>1555</v>
      </c>
      <c r="AT9" s="9">
        <f>SUM(AR9:AS9)</f>
        <v>1565</v>
      </c>
      <c r="AU9" s="13">
        <f t="shared" ref="AU9:AU20" si="11">AT9/$AT$21</f>
        <v>0.1389628840348073</v>
      </c>
      <c r="AV9" s="9">
        <f>F9+J9+N9+R9+V9+Z9+AD9+AH9+AL9+AP9+AT9</f>
        <v>15149</v>
      </c>
      <c r="AW9" s="13">
        <f t="shared" ref="AW9:AW20" si="12">AV9/$AV$21</f>
        <v>0.13673987020137743</v>
      </c>
    </row>
    <row r="10" spans="1:49" x14ac:dyDescent="0.25">
      <c r="A10" s="7">
        <v>2</v>
      </c>
      <c r="B10" s="7">
        <v>1004</v>
      </c>
      <c r="C10" s="3" t="s">
        <v>150</v>
      </c>
      <c r="D10" s="9">
        <v>1107</v>
      </c>
      <c r="E10" s="9">
        <v>1002</v>
      </c>
      <c r="F10" s="9">
        <f t="shared" si="0"/>
        <v>2109</v>
      </c>
      <c r="G10" s="13">
        <f t="shared" si="1"/>
        <v>9.9261072151362539E-2</v>
      </c>
      <c r="H10" s="9">
        <v>170</v>
      </c>
      <c r="I10" s="9">
        <v>93</v>
      </c>
      <c r="J10" s="9">
        <f t="shared" ref="J10:J20" si="13">SUM(H10:I10)</f>
        <v>263</v>
      </c>
      <c r="K10" s="13">
        <f t="shared" si="2"/>
        <v>6.7853457172342618E-2</v>
      </c>
      <c r="L10" s="9">
        <v>82</v>
      </c>
      <c r="M10" s="9">
        <v>134</v>
      </c>
      <c r="N10" s="9">
        <f t="shared" ref="N10:N20" si="14">SUM(L10:M10)</f>
        <v>216</v>
      </c>
      <c r="O10" s="13">
        <f t="shared" si="3"/>
        <v>9.7914777878513146E-2</v>
      </c>
      <c r="P10" s="9">
        <v>2687</v>
      </c>
      <c r="Q10" s="9">
        <v>1866</v>
      </c>
      <c r="R10" s="9">
        <f t="shared" ref="R10:R20" si="15">SUM(P10:Q10)</f>
        <v>4553</v>
      </c>
      <c r="S10" s="13">
        <f t="shared" si="4"/>
        <v>9.6683088422662017E-2</v>
      </c>
      <c r="T10" s="9">
        <v>14</v>
      </c>
      <c r="U10" s="9">
        <v>6</v>
      </c>
      <c r="V10" s="9">
        <f t="shared" ref="V10:V20" si="16">SUM(T10:U10)</f>
        <v>20</v>
      </c>
      <c r="W10" s="13">
        <f t="shared" si="5"/>
        <v>4.5766590389016017E-2</v>
      </c>
      <c r="X10" s="9">
        <v>0</v>
      </c>
      <c r="Y10" s="9">
        <v>0</v>
      </c>
      <c r="Z10" s="9">
        <f t="shared" ref="Z10:Z20" si="17">SUM(X10:Y10)</f>
        <v>0</v>
      </c>
      <c r="AA10" s="13">
        <v>0</v>
      </c>
      <c r="AB10" s="9">
        <v>3</v>
      </c>
      <c r="AC10" s="9">
        <v>1</v>
      </c>
      <c r="AD10" s="9">
        <f t="shared" ref="AD10:AD20" si="18">SUM(AB10:AC10)</f>
        <v>4</v>
      </c>
      <c r="AE10" s="13">
        <f t="shared" si="6"/>
        <v>0.10810810810810811</v>
      </c>
      <c r="AF10" s="9">
        <v>1089</v>
      </c>
      <c r="AG10" s="9">
        <v>1028</v>
      </c>
      <c r="AH10" s="9">
        <f t="shared" si="7"/>
        <v>2117</v>
      </c>
      <c r="AI10" s="13">
        <f t="shared" si="8"/>
        <v>9.4185167059660985E-2</v>
      </c>
      <c r="AJ10" s="9">
        <v>17</v>
      </c>
      <c r="AK10" s="9">
        <v>41</v>
      </c>
      <c r="AL10" s="9">
        <f t="shared" ref="AL10:AL20" si="19">SUM(AJ10:AK10)</f>
        <v>58</v>
      </c>
      <c r="AM10" s="13">
        <f t="shared" si="9"/>
        <v>0.11047619047619048</v>
      </c>
      <c r="AN10" s="9">
        <v>101</v>
      </c>
      <c r="AO10" s="9">
        <v>73</v>
      </c>
      <c r="AP10" s="9">
        <f t="shared" ref="AP10:AP20" si="20">SUM(AN10:AO10)</f>
        <v>174</v>
      </c>
      <c r="AQ10" s="13">
        <f t="shared" si="10"/>
        <v>0.10687960687960688</v>
      </c>
      <c r="AR10" s="9">
        <v>2</v>
      </c>
      <c r="AS10" s="9">
        <v>1174</v>
      </c>
      <c r="AT10" s="9">
        <f t="shared" ref="AT10:AT20" si="21">SUM(AR10:AS10)</f>
        <v>1176</v>
      </c>
      <c r="AU10" s="13">
        <f t="shared" si="11"/>
        <v>0.10442194992008524</v>
      </c>
      <c r="AV10" s="9">
        <f t="shared" ref="AV10:AV20" si="22">F10+J10+N10+R10+V10+Z10+AD10+AH10+AL10+AP10+AT10</f>
        <v>10690</v>
      </c>
      <c r="AW10" s="13">
        <f t="shared" si="12"/>
        <v>9.6491465605170287E-2</v>
      </c>
    </row>
    <row r="11" spans="1:49" x14ac:dyDescent="0.25">
      <c r="A11" s="7">
        <v>3</v>
      </c>
      <c r="B11" s="7">
        <v>2001</v>
      </c>
      <c r="C11" s="3" t="s">
        <v>151</v>
      </c>
      <c r="D11" s="9">
        <v>1551</v>
      </c>
      <c r="E11" s="9">
        <v>1470</v>
      </c>
      <c r="F11" s="9">
        <f t="shared" si="0"/>
        <v>3021</v>
      </c>
      <c r="G11" s="13">
        <f t="shared" si="1"/>
        <v>0.14218477902762744</v>
      </c>
      <c r="H11" s="9">
        <v>961</v>
      </c>
      <c r="I11" s="9">
        <v>203</v>
      </c>
      <c r="J11" s="9">
        <f t="shared" si="13"/>
        <v>1164</v>
      </c>
      <c r="K11" s="13">
        <f t="shared" si="2"/>
        <v>0.30030959752321984</v>
      </c>
      <c r="L11" s="9">
        <v>94</v>
      </c>
      <c r="M11" s="9">
        <v>189</v>
      </c>
      <c r="N11" s="9">
        <f t="shared" si="14"/>
        <v>283</v>
      </c>
      <c r="O11" s="13">
        <f t="shared" si="3"/>
        <v>0.12828649138712603</v>
      </c>
      <c r="P11" s="9">
        <v>2910</v>
      </c>
      <c r="Q11" s="9">
        <v>2184</v>
      </c>
      <c r="R11" s="9">
        <f t="shared" si="15"/>
        <v>5094</v>
      </c>
      <c r="S11" s="13">
        <f t="shared" si="4"/>
        <v>0.1081712392763102</v>
      </c>
      <c r="T11" s="9">
        <v>34</v>
      </c>
      <c r="U11" s="9">
        <v>19</v>
      </c>
      <c r="V11" s="9">
        <f t="shared" si="16"/>
        <v>53</v>
      </c>
      <c r="W11" s="13">
        <f t="shared" si="5"/>
        <v>0.12128146453089245</v>
      </c>
      <c r="X11" s="9">
        <v>0</v>
      </c>
      <c r="Y11" s="9">
        <v>0</v>
      </c>
      <c r="Z11" s="9">
        <f t="shared" si="17"/>
        <v>0</v>
      </c>
      <c r="AA11" s="13">
        <v>0</v>
      </c>
      <c r="AB11" s="9">
        <v>5</v>
      </c>
      <c r="AC11" s="9">
        <v>0</v>
      </c>
      <c r="AD11" s="9">
        <f t="shared" si="18"/>
        <v>5</v>
      </c>
      <c r="AE11" s="13">
        <f t="shared" si="6"/>
        <v>0.13513513513513514</v>
      </c>
      <c r="AF11" s="9">
        <v>1483</v>
      </c>
      <c r="AG11" s="9">
        <v>1344</v>
      </c>
      <c r="AH11" s="9">
        <f t="shared" si="7"/>
        <v>2827</v>
      </c>
      <c r="AI11" s="13">
        <f t="shared" si="8"/>
        <v>0.12577301241268854</v>
      </c>
      <c r="AJ11" s="9">
        <v>10</v>
      </c>
      <c r="AK11" s="9">
        <v>107</v>
      </c>
      <c r="AL11" s="9">
        <f t="shared" si="19"/>
        <v>117</v>
      </c>
      <c r="AM11" s="13">
        <f t="shared" si="9"/>
        <v>0.22285714285714286</v>
      </c>
      <c r="AN11" s="9">
        <v>150</v>
      </c>
      <c r="AO11" s="9">
        <v>64</v>
      </c>
      <c r="AP11" s="9">
        <f t="shared" si="20"/>
        <v>214</v>
      </c>
      <c r="AQ11" s="13">
        <f t="shared" si="10"/>
        <v>0.13144963144963145</v>
      </c>
      <c r="AR11" s="9">
        <v>2</v>
      </c>
      <c r="AS11" s="9">
        <v>1648</v>
      </c>
      <c r="AT11" s="9">
        <f t="shared" si="21"/>
        <v>1650</v>
      </c>
      <c r="AU11" s="13">
        <f t="shared" si="11"/>
        <v>0.14651038891848694</v>
      </c>
      <c r="AV11" s="9">
        <f t="shared" si="22"/>
        <v>14428</v>
      </c>
      <c r="AW11" s="13">
        <f t="shared" si="12"/>
        <v>0.13023188641266575</v>
      </c>
    </row>
    <row r="12" spans="1:49" x14ac:dyDescent="0.25">
      <c r="A12" s="7">
        <v>4</v>
      </c>
      <c r="B12" s="7">
        <v>2003</v>
      </c>
      <c r="C12" s="3" t="s">
        <v>152</v>
      </c>
      <c r="D12" s="9">
        <v>468</v>
      </c>
      <c r="E12" s="9">
        <v>468</v>
      </c>
      <c r="F12" s="9">
        <f t="shared" si="0"/>
        <v>936</v>
      </c>
      <c r="G12" s="13">
        <f t="shared" si="1"/>
        <v>4.4053278109850803E-2</v>
      </c>
      <c r="H12" s="9">
        <v>95</v>
      </c>
      <c r="I12" s="9">
        <v>29</v>
      </c>
      <c r="J12" s="9">
        <f t="shared" si="13"/>
        <v>124</v>
      </c>
      <c r="K12" s="13">
        <f t="shared" si="2"/>
        <v>3.1991744066047469E-2</v>
      </c>
      <c r="L12" s="9">
        <v>25</v>
      </c>
      <c r="M12" s="9">
        <v>55</v>
      </c>
      <c r="N12" s="9">
        <f t="shared" si="14"/>
        <v>80</v>
      </c>
      <c r="O12" s="13">
        <f t="shared" si="3"/>
        <v>3.6264732547597461E-2</v>
      </c>
      <c r="P12" s="9">
        <v>1175</v>
      </c>
      <c r="Q12" s="9">
        <v>1006</v>
      </c>
      <c r="R12" s="9">
        <f t="shared" si="15"/>
        <v>2181</v>
      </c>
      <c r="S12" s="13">
        <f t="shared" si="4"/>
        <v>4.6313598912766499E-2</v>
      </c>
      <c r="T12" s="9">
        <v>47</v>
      </c>
      <c r="U12" s="9">
        <v>23</v>
      </c>
      <c r="V12" s="9">
        <f t="shared" si="16"/>
        <v>70</v>
      </c>
      <c r="W12" s="13">
        <f t="shared" si="5"/>
        <v>0.16018306636155608</v>
      </c>
      <c r="X12" s="9">
        <v>0</v>
      </c>
      <c r="Y12" s="9">
        <v>0</v>
      </c>
      <c r="Z12" s="9">
        <f t="shared" si="17"/>
        <v>0</v>
      </c>
      <c r="AA12" s="13">
        <v>0</v>
      </c>
      <c r="AB12" s="9">
        <v>3</v>
      </c>
      <c r="AC12" s="9">
        <v>0</v>
      </c>
      <c r="AD12" s="9">
        <f t="shared" si="18"/>
        <v>3</v>
      </c>
      <c r="AE12" s="13">
        <f t="shared" si="6"/>
        <v>8.1081081081081086E-2</v>
      </c>
      <c r="AF12" s="9">
        <v>495</v>
      </c>
      <c r="AG12" s="9">
        <v>423</v>
      </c>
      <c r="AH12" s="9">
        <f t="shared" si="7"/>
        <v>918</v>
      </c>
      <c r="AI12" s="13">
        <f t="shared" si="8"/>
        <v>4.0841749343773638E-2</v>
      </c>
      <c r="AJ12" s="9">
        <v>3</v>
      </c>
      <c r="AK12" s="9">
        <v>4</v>
      </c>
      <c r="AL12" s="9">
        <f t="shared" si="19"/>
        <v>7</v>
      </c>
      <c r="AM12" s="13">
        <f t="shared" si="9"/>
        <v>1.3333333333333334E-2</v>
      </c>
      <c r="AN12" s="9">
        <v>33</v>
      </c>
      <c r="AO12" s="9">
        <v>7</v>
      </c>
      <c r="AP12" s="9">
        <f t="shared" si="20"/>
        <v>40</v>
      </c>
      <c r="AQ12" s="13">
        <f t="shared" si="10"/>
        <v>2.4570024570024569E-2</v>
      </c>
      <c r="AR12" s="9">
        <v>1</v>
      </c>
      <c r="AS12" s="9">
        <v>334</v>
      </c>
      <c r="AT12" s="9">
        <f t="shared" si="21"/>
        <v>335</v>
      </c>
      <c r="AU12" s="13">
        <f t="shared" si="11"/>
        <v>2.9746048659207956E-2</v>
      </c>
      <c r="AV12" s="9">
        <f t="shared" si="22"/>
        <v>4694</v>
      </c>
      <c r="AW12" s="13">
        <f t="shared" si="12"/>
        <v>4.2369592100156159E-2</v>
      </c>
    </row>
    <row r="13" spans="1:49" x14ac:dyDescent="0.25">
      <c r="A13" s="7">
        <v>5</v>
      </c>
      <c r="B13" s="7">
        <v>2005</v>
      </c>
      <c r="C13" s="3" t="s">
        <v>153</v>
      </c>
      <c r="D13" s="9">
        <v>1162</v>
      </c>
      <c r="E13" s="9">
        <v>1043</v>
      </c>
      <c r="F13" s="9">
        <f t="shared" si="0"/>
        <v>2205</v>
      </c>
      <c r="G13" s="13">
        <f t="shared" si="1"/>
        <v>0.10377935708570622</v>
      </c>
      <c r="H13" s="9">
        <v>209</v>
      </c>
      <c r="I13" s="9">
        <v>119</v>
      </c>
      <c r="J13" s="9">
        <f t="shared" si="13"/>
        <v>328</v>
      </c>
      <c r="K13" s="13">
        <f t="shared" si="2"/>
        <v>8.4623323013415894E-2</v>
      </c>
      <c r="L13" s="9">
        <v>77</v>
      </c>
      <c r="M13" s="9">
        <v>138</v>
      </c>
      <c r="N13" s="9">
        <f t="shared" si="14"/>
        <v>215</v>
      </c>
      <c r="O13" s="13">
        <f t="shared" si="3"/>
        <v>9.7461468721668179E-2</v>
      </c>
      <c r="P13" s="9">
        <v>2803</v>
      </c>
      <c r="Q13" s="9">
        <v>2312</v>
      </c>
      <c r="R13" s="9">
        <f t="shared" si="15"/>
        <v>5115</v>
      </c>
      <c r="S13" s="13">
        <f t="shared" si="4"/>
        <v>0.10861717489170135</v>
      </c>
      <c r="T13" s="9">
        <v>34</v>
      </c>
      <c r="U13" s="9">
        <v>18</v>
      </c>
      <c r="V13" s="9">
        <f t="shared" si="16"/>
        <v>52</v>
      </c>
      <c r="W13" s="13">
        <f t="shared" si="5"/>
        <v>0.11899313501144165</v>
      </c>
      <c r="X13" s="9">
        <v>0</v>
      </c>
      <c r="Y13" s="9">
        <v>0</v>
      </c>
      <c r="Z13" s="9">
        <f t="shared" si="17"/>
        <v>0</v>
      </c>
      <c r="AA13" s="13">
        <v>0</v>
      </c>
      <c r="AB13" s="9">
        <v>0</v>
      </c>
      <c r="AC13" s="9">
        <v>0</v>
      </c>
      <c r="AD13" s="9">
        <f t="shared" si="18"/>
        <v>0</v>
      </c>
      <c r="AE13" s="13">
        <f t="shared" si="6"/>
        <v>0</v>
      </c>
      <c r="AF13" s="9">
        <v>1328</v>
      </c>
      <c r="AG13" s="9">
        <v>1206</v>
      </c>
      <c r="AH13" s="9">
        <f t="shared" si="7"/>
        <v>2534</v>
      </c>
      <c r="AI13" s="13">
        <f t="shared" si="8"/>
        <v>0.11273746496418562</v>
      </c>
      <c r="AJ13" s="9">
        <v>12</v>
      </c>
      <c r="AK13" s="9">
        <v>38</v>
      </c>
      <c r="AL13" s="9">
        <f t="shared" si="19"/>
        <v>50</v>
      </c>
      <c r="AM13" s="13">
        <f t="shared" si="9"/>
        <v>9.5238095238095233E-2</v>
      </c>
      <c r="AN13" s="9">
        <v>68</v>
      </c>
      <c r="AO13" s="9">
        <v>38</v>
      </c>
      <c r="AP13" s="9">
        <f t="shared" si="20"/>
        <v>106</v>
      </c>
      <c r="AQ13" s="13">
        <f t="shared" si="10"/>
        <v>6.5110565110565108E-2</v>
      </c>
      <c r="AR13" s="9">
        <v>1</v>
      </c>
      <c r="AS13" s="9">
        <v>810</v>
      </c>
      <c r="AT13" s="9">
        <f t="shared" si="21"/>
        <v>811</v>
      </c>
      <c r="AU13" s="13">
        <f t="shared" si="11"/>
        <v>7.2012076007813883E-2</v>
      </c>
      <c r="AV13" s="9">
        <f t="shared" si="22"/>
        <v>11416</v>
      </c>
      <c r="AW13" s="13">
        <f t="shared" si="12"/>
        <v>0.10304458104290215</v>
      </c>
    </row>
    <row r="14" spans="1:49" x14ac:dyDescent="0.25">
      <c r="A14" s="7">
        <v>6</v>
      </c>
      <c r="B14" s="7">
        <v>2006</v>
      </c>
      <c r="C14" s="3" t="s">
        <v>154</v>
      </c>
      <c r="D14" s="9">
        <v>1656</v>
      </c>
      <c r="E14" s="9">
        <v>1482</v>
      </c>
      <c r="F14" s="9">
        <f t="shared" si="0"/>
        <v>3138</v>
      </c>
      <c r="G14" s="13">
        <f t="shared" si="1"/>
        <v>0.14769143879135879</v>
      </c>
      <c r="H14" s="9">
        <v>280</v>
      </c>
      <c r="I14" s="9">
        <v>174</v>
      </c>
      <c r="J14" s="9">
        <f t="shared" si="13"/>
        <v>454</v>
      </c>
      <c r="K14" s="13">
        <f t="shared" si="2"/>
        <v>0.11713106295149639</v>
      </c>
      <c r="L14" s="9">
        <v>147</v>
      </c>
      <c r="M14" s="9">
        <v>256</v>
      </c>
      <c r="N14" s="9">
        <f t="shared" si="14"/>
        <v>403</v>
      </c>
      <c r="O14" s="13">
        <f t="shared" si="3"/>
        <v>0.18268359020852221</v>
      </c>
      <c r="P14" s="9">
        <v>4492</v>
      </c>
      <c r="Q14" s="9">
        <v>3087</v>
      </c>
      <c r="R14" s="9">
        <f t="shared" si="15"/>
        <v>7579</v>
      </c>
      <c r="S14" s="13">
        <f t="shared" si="4"/>
        <v>0.1609402870975962</v>
      </c>
      <c r="T14" s="9">
        <v>20</v>
      </c>
      <c r="U14" s="9">
        <v>11</v>
      </c>
      <c r="V14" s="9">
        <f t="shared" si="16"/>
        <v>31</v>
      </c>
      <c r="W14" s="13">
        <f t="shared" si="5"/>
        <v>7.0938215102974822E-2</v>
      </c>
      <c r="X14" s="9">
        <v>0</v>
      </c>
      <c r="Y14" s="9">
        <v>0</v>
      </c>
      <c r="Z14" s="9">
        <f t="shared" si="17"/>
        <v>0</v>
      </c>
      <c r="AA14" s="13">
        <v>0</v>
      </c>
      <c r="AB14" s="9">
        <v>4</v>
      </c>
      <c r="AC14" s="9">
        <v>0</v>
      </c>
      <c r="AD14" s="9">
        <f t="shared" si="18"/>
        <v>4</v>
      </c>
      <c r="AE14" s="13">
        <f t="shared" si="6"/>
        <v>0.10810810810810811</v>
      </c>
      <c r="AF14" s="9">
        <v>1935</v>
      </c>
      <c r="AG14" s="9">
        <v>1675</v>
      </c>
      <c r="AH14" s="9">
        <f t="shared" si="7"/>
        <v>3610</v>
      </c>
      <c r="AI14" s="13">
        <f t="shared" si="8"/>
        <v>0.16060862214708369</v>
      </c>
      <c r="AJ14" s="9">
        <v>23</v>
      </c>
      <c r="AK14" s="9">
        <v>52</v>
      </c>
      <c r="AL14" s="9">
        <f t="shared" si="19"/>
        <v>75</v>
      </c>
      <c r="AM14" s="13">
        <f t="shared" si="9"/>
        <v>0.14285714285714285</v>
      </c>
      <c r="AN14" s="9">
        <v>176</v>
      </c>
      <c r="AO14" s="9">
        <v>98</v>
      </c>
      <c r="AP14" s="9">
        <f t="shared" si="20"/>
        <v>274</v>
      </c>
      <c r="AQ14" s="13">
        <f t="shared" si="10"/>
        <v>0.16830466830466831</v>
      </c>
      <c r="AR14" s="9">
        <v>8</v>
      </c>
      <c r="AS14" s="9">
        <v>1955</v>
      </c>
      <c r="AT14" s="9">
        <f t="shared" si="21"/>
        <v>1963</v>
      </c>
      <c r="AU14" s="13">
        <f t="shared" si="11"/>
        <v>0.1743029657254484</v>
      </c>
      <c r="AV14" s="9">
        <f t="shared" si="22"/>
        <v>17531</v>
      </c>
      <c r="AW14" s="13">
        <f t="shared" si="12"/>
        <v>0.15824058779459685</v>
      </c>
    </row>
    <row r="15" spans="1:49" x14ac:dyDescent="0.25">
      <c r="A15" s="7">
        <v>7</v>
      </c>
      <c r="B15" s="7">
        <v>2007</v>
      </c>
      <c r="C15" s="3" t="s">
        <v>155</v>
      </c>
      <c r="D15" s="9">
        <v>758</v>
      </c>
      <c r="E15" s="9">
        <v>752</v>
      </c>
      <c r="F15" s="9">
        <f t="shared" si="0"/>
        <v>1510</v>
      </c>
      <c r="G15" s="13">
        <f t="shared" si="1"/>
        <v>7.106885677978067E-2</v>
      </c>
      <c r="H15" s="9">
        <v>138</v>
      </c>
      <c r="I15" s="9">
        <v>79</v>
      </c>
      <c r="J15" s="9">
        <f t="shared" si="13"/>
        <v>217</v>
      </c>
      <c r="K15" s="13">
        <f t="shared" si="2"/>
        <v>5.5985552115583079E-2</v>
      </c>
      <c r="L15" s="9">
        <v>66</v>
      </c>
      <c r="M15" s="9">
        <v>114</v>
      </c>
      <c r="N15" s="9">
        <f t="shared" si="14"/>
        <v>180</v>
      </c>
      <c r="O15" s="13">
        <f t="shared" si="3"/>
        <v>8.1595648232094295E-2</v>
      </c>
      <c r="P15" s="9">
        <v>1883</v>
      </c>
      <c r="Q15" s="9">
        <v>1426</v>
      </c>
      <c r="R15" s="9">
        <f t="shared" si="15"/>
        <v>3309</v>
      </c>
      <c r="S15" s="13">
        <f t="shared" si="4"/>
        <v>7.0266711968062515E-2</v>
      </c>
      <c r="T15" s="9">
        <v>26</v>
      </c>
      <c r="U15" s="9">
        <v>11</v>
      </c>
      <c r="V15" s="9">
        <f t="shared" si="16"/>
        <v>37</v>
      </c>
      <c r="W15" s="13">
        <f t="shared" si="5"/>
        <v>8.4668192219679639E-2</v>
      </c>
      <c r="X15" s="9">
        <v>0</v>
      </c>
      <c r="Y15" s="9">
        <v>0</v>
      </c>
      <c r="Z15" s="9">
        <f t="shared" si="17"/>
        <v>0</v>
      </c>
      <c r="AA15" s="13">
        <v>0</v>
      </c>
      <c r="AB15" s="9">
        <v>3</v>
      </c>
      <c r="AC15" s="9">
        <v>0</v>
      </c>
      <c r="AD15" s="9">
        <f t="shared" si="18"/>
        <v>3</v>
      </c>
      <c r="AE15" s="13">
        <f t="shared" si="6"/>
        <v>8.1081081081081086E-2</v>
      </c>
      <c r="AF15" s="9">
        <v>875</v>
      </c>
      <c r="AG15" s="9">
        <v>839</v>
      </c>
      <c r="AH15" s="9">
        <f t="shared" si="7"/>
        <v>1714</v>
      </c>
      <c r="AI15" s="13">
        <f t="shared" si="8"/>
        <v>7.6255728077590429E-2</v>
      </c>
      <c r="AJ15" s="9">
        <v>6</v>
      </c>
      <c r="AK15" s="9">
        <v>27</v>
      </c>
      <c r="AL15" s="9">
        <f t="shared" si="19"/>
        <v>33</v>
      </c>
      <c r="AM15" s="13">
        <f t="shared" si="9"/>
        <v>6.2857142857142861E-2</v>
      </c>
      <c r="AN15" s="9">
        <v>91</v>
      </c>
      <c r="AO15" s="9">
        <v>36</v>
      </c>
      <c r="AP15" s="9">
        <f t="shared" si="20"/>
        <v>127</v>
      </c>
      <c r="AQ15" s="13">
        <f t="shared" si="10"/>
        <v>7.8009828009828017E-2</v>
      </c>
      <c r="AR15" s="9">
        <v>3</v>
      </c>
      <c r="AS15" s="9">
        <v>790</v>
      </c>
      <c r="AT15" s="9">
        <f t="shared" si="21"/>
        <v>793</v>
      </c>
      <c r="AU15" s="13">
        <f t="shared" si="11"/>
        <v>7.0413780855975855E-2</v>
      </c>
      <c r="AV15" s="9">
        <f t="shared" si="22"/>
        <v>7923</v>
      </c>
      <c r="AW15" s="13">
        <f t="shared" si="12"/>
        <v>7.1515611037396079E-2</v>
      </c>
    </row>
    <row r="16" spans="1:49" x14ac:dyDescent="0.25">
      <c r="A16" s="7">
        <v>8</v>
      </c>
      <c r="B16" s="7">
        <v>2008</v>
      </c>
      <c r="C16" s="3" t="s">
        <v>156</v>
      </c>
      <c r="D16" s="9">
        <v>721</v>
      </c>
      <c r="E16" s="9">
        <v>661</v>
      </c>
      <c r="F16" s="9">
        <f t="shared" si="0"/>
        <v>1382</v>
      </c>
      <c r="G16" s="13">
        <f t="shared" si="1"/>
        <v>6.504447686732244E-2</v>
      </c>
      <c r="H16" s="9">
        <v>151</v>
      </c>
      <c r="I16" s="9">
        <v>92</v>
      </c>
      <c r="J16" s="9">
        <f t="shared" si="13"/>
        <v>243</v>
      </c>
      <c r="K16" s="13">
        <f t="shared" si="2"/>
        <v>6.2693498452012386E-2</v>
      </c>
      <c r="L16" s="9">
        <v>59</v>
      </c>
      <c r="M16" s="9">
        <v>109</v>
      </c>
      <c r="N16" s="9">
        <f t="shared" si="14"/>
        <v>168</v>
      </c>
      <c r="O16" s="13">
        <f t="shared" si="3"/>
        <v>7.6155938349954669E-2</v>
      </c>
      <c r="P16" s="9">
        <v>1607</v>
      </c>
      <c r="Q16" s="9">
        <v>1075</v>
      </c>
      <c r="R16" s="9">
        <f t="shared" si="15"/>
        <v>2682</v>
      </c>
      <c r="S16" s="13">
        <f t="shared" si="4"/>
        <v>5.6952348594241059E-2</v>
      </c>
      <c r="T16" s="9">
        <v>14</v>
      </c>
      <c r="U16" s="9">
        <v>12</v>
      </c>
      <c r="V16" s="9">
        <f t="shared" si="16"/>
        <v>26</v>
      </c>
      <c r="W16" s="13">
        <f t="shared" si="5"/>
        <v>5.9496567505720827E-2</v>
      </c>
      <c r="X16" s="9">
        <v>0</v>
      </c>
      <c r="Y16" s="9">
        <v>0</v>
      </c>
      <c r="Z16" s="9">
        <f t="shared" si="17"/>
        <v>0</v>
      </c>
      <c r="AA16" s="13">
        <v>0</v>
      </c>
      <c r="AB16" s="9">
        <v>1</v>
      </c>
      <c r="AC16" s="9">
        <v>0</v>
      </c>
      <c r="AD16" s="9">
        <f t="shared" si="18"/>
        <v>1</v>
      </c>
      <c r="AE16" s="13">
        <f t="shared" si="6"/>
        <v>2.7027027027027029E-2</v>
      </c>
      <c r="AF16" s="9">
        <v>733</v>
      </c>
      <c r="AG16" s="9">
        <v>618</v>
      </c>
      <c r="AH16" s="9">
        <f t="shared" si="7"/>
        <v>1351</v>
      </c>
      <c r="AI16" s="13">
        <f t="shared" si="8"/>
        <v>6.0105886016817191E-2</v>
      </c>
      <c r="AJ16" s="9">
        <v>7</v>
      </c>
      <c r="AK16" s="9">
        <v>22</v>
      </c>
      <c r="AL16" s="9">
        <f t="shared" si="19"/>
        <v>29</v>
      </c>
      <c r="AM16" s="13">
        <f t="shared" si="9"/>
        <v>5.5238095238095239E-2</v>
      </c>
      <c r="AN16" s="9">
        <v>85</v>
      </c>
      <c r="AO16" s="9">
        <v>37</v>
      </c>
      <c r="AP16" s="9">
        <f t="shared" si="20"/>
        <v>122</v>
      </c>
      <c r="AQ16" s="13">
        <f t="shared" si="10"/>
        <v>7.4938574938574934E-2</v>
      </c>
      <c r="AR16" s="9">
        <v>2</v>
      </c>
      <c r="AS16" s="9">
        <v>727</v>
      </c>
      <c r="AT16" s="9">
        <f t="shared" si="21"/>
        <v>729</v>
      </c>
      <c r="AU16" s="13">
        <f t="shared" si="11"/>
        <v>6.4730953649440592E-2</v>
      </c>
      <c r="AV16" s="9">
        <f t="shared" si="22"/>
        <v>6733</v>
      </c>
      <c r="AW16" s="13">
        <f t="shared" si="12"/>
        <v>6.0774278570590409E-2</v>
      </c>
    </row>
    <row r="17" spans="1:49" x14ac:dyDescent="0.25">
      <c r="A17" s="7">
        <v>9</v>
      </c>
      <c r="B17" s="7">
        <v>2009</v>
      </c>
      <c r="C17" s="3" t="s">
        <v>157</v>
      </c>
      <c r="D17" s="9">
        <v>680</v>
      </c>
      <c r="E17" s="9">
        <v>660</v>
      </c>
      <c r="F17" s="9">
        <f t="shared" si="0"/>
        <v>1340</v>
      </c>
      <c r="G17" s="13">
        <f t="shared" si="1"/>
        <v>6.3067727208547086E-2</v>
      </c>
      <c r="H17" s="9">
        <v>215</v>
      </c>
      <c r="I17" s="9">
        <v>128</v>
      </c>
      <c r="J17" s="9">
        <f t="shared" si="13"/>
        <v>343</v>
      </c>
      <c r="K17" s="13">
        <f t="shared" si="2"/>
        <v>8.8493292053663575E-2</v>
      </c>
      <c r="L17" s="9">
        <v>48</v>
      </c>
      <c r="M17" s="9">
        <v>94</v>
      </c>
      <c r="N17" s="9">
        <f t="shared" si="14"/>
        <v>142</v>
      </c>
      <c r="O17" s="13">
        <f t="shared" si="3"/>
        <v>6.4369900271985497E-2</v>
      </c>
      <c r="P17" s="9">
        <v>1729</v>
      </c>
      <c r="Q17" s="9">
        <v>1368</v>
      </c>
      <c r="R17" s="9">
        <f t="shared" si="15"/>
        <v>3097</v>
      </c>
      <c r="S17" s="13">
        <f t="shared" si="4"/>
        <v>6.5764885755542346E-2</v>
      </c>
      <c r="T17" s="9">
        <v>21</v>
      </c>
      <c r="U17" s="9">
        <v>14</v>
      </c>
      <c r="V17" s="9">
        <f t="shared" si="16"/>
        <v>35</v>
      </c>
      <c r="W17" s="13">
        <f t="shared" si="5"/>
        <v>8.0091533180778038E-2</v>
      </c>
      <c r="X17" s="9">
        <v>0</v>
      </c>
      <c r="Y17" s="9">
        <v>0</v>
      </c>
      <c r="Z17" s="9">
        <f t="shared" si="17"/>
        <v>0</v>
      </c>
      <c r="AA17" s="13">
        <v>0</v>
      </c>
      <c r="AB17" s="9">
        <v>4</v>
      </c>
      <c r="AC17" s="9">
        <v>0</v>
      </c>
      <c r="AD17" s="9">
        <f t="shared" si="18"/>
        <v>4</v>
      </c>
      <c r="AE17" s="13">
        <f t="shared" si="6"/>
        <v>0.10810810810810811</v>
      </c>
      <c r="AF17" s="9">
        <v>740</v>
      </c>
      <c r="AG17" s="9">
        <v>782</v>
      </c>
      <c r="AH17" s="9">
        <f t="shared" si="7"/>
        <v>1522</v>
      </c>
      <c r="AI17" s="13">
        <f t="shared" si="8"/>
        <v>6.771366285536326E-2</v>
      </c>
      <c r="AJ17" s="9">
        <v>8</v>
      </c>
      <c r="AK17" s="9">
        <v>28</v>
      </c>
      <c r="AL17" s="9">
        <f t="shared" si="19"/>
        <v>36</v>
      </c>
      <c r="AM17" s="13">
        <f t="shared" si="9"/>
        <v>6.8571428571428575E-2</v>
      </c>
      <c r="AN17" s="9">
        <v>118</v>
      </c>
      <c r="AO17" s="9">
        <v>49</v>
      </c>
      <c r="AP17" s="9">
        <f t="shared" si="20"/>
        <v>167</v>
      </c>
      <c r="AQ17" s="13">
        <f t="shared" si="10"/>
        <v>0.10257985257985258</v>
      </c>
      <c r="AR17" s="9">
        <v>0</v>
      </c>
      <c r="AS17" s="9">
        <v>710</v>
      </c>
      <c r="AT17" s="9">
        <f t="shared" si="21"/>
        <v>710</v>
      </c>
      <c r="AU17" s="13">
        <f t="shared" si="11"/>
        <v>6.3043864322500448E-2</v>
      </c>
      <c r="AV17" s="9">
        <f t="shared" si="22"/>
        <v>7396</v>
      </c>
      <c r="AW17" s="13">
        <f t="shared" si="12"/>
        <v>6.6758735230667859E-2</v>
      </c>
    </row>
    <row r="18" spans="1:49" x14ac:dyDescent="0.25">
      <c r="A18" s="7">
        <v>10</v>
      </c>
      <c r="B18" s="7">
        <v>2010</v>
      </c>
      <c r="C18" s="3" t="s">
        <v>158</v>
      </c>
      <c r="D18" s="9">
        <v>511</v>
      </c>
      <c r="E18" s="9">
        <v>532</v>
      </c>
      <c r="F18" s="9">
        <f t="shared" si="0"/>
        <v>1043</v>
      </c>
      <c r="G18" s="13">
        <f t="shared" si="1"/>
        <v>4.9089283192921357E-2</v>
      </c>
      <c r="H18" s="9">
        <v>93</v>
      </c>
      <c r="I18" s="9">
        <v>63</v>
      </c>
      <c r="J18" s="9">
        <f t="shared" si="13"/>
        <v>156</v>
      </c>
      <c r="K18" s="13">
        <f t="shared" si="2"/>
        <v>4.0247678018575851E-2</v>
      </c>
      <c r="L18" s="9">
        <v>23</v>
      </c>
      <c r="M18" s="9">
        <v>58</v>
      </c>
      <c r="N18" s="9">
        <f t="shared" si="14"/>
        <v>81</v>
      </c>
      <c r="O18" s="13">
        <f t="shared" si="3"/>
        <v>3.6718041704442428E-2</v>
      </c>
      <c r="P18" s="9">
        <v>1507</v>
      </c>
      <c r="Q18" s="9">
        <v>1085</v>
      </c>
      <c r="R18" s="9">
        <f t="shared" si="15"/>
        <v>2592</v>
      </c>
      <c r="S18" s="13">
        <f t="shared" si="4"/>
        <v>5.5041195956850419E-2</v>
      </c>
      <c r="T18" s="9">
        <v>19</v>
      </c>
      <c r="U18" s="9">
        <v>15</v>
      </c>
      <c r="V18" s="9">
        <f t="shared" si="16"/>
        <v>34</v>
      </c>
      <c r="W18" s="13">
        <f t="shared" si="5"/>
        <v>7.780320366132723E-2</v>
      </c>
      <c r="X18" s="9">
        <v>0</v>
      </c>
      <c r="Y18" s="9">
        <v>0</v>
      </c>
      <c r="Z18" s="9">
        <f t="shared" si="17"/>
        <v>0</v>
      </c>
      <c r="AA18" s="13">
        <v>0</v>
      </c>
      <c r="AB18" s="9">
        <v>5</v>
      </c>
      <c r="AC18" s="9">
        <v>0</v>
      </c>
      <c r="AD18" s="9">
        <f t="shared" si="18"/>
        <v>5</v>
      </c>
      <c r="AE18" s="13">
        <f t="shared" si="6"/>
        <v>0.13513513513513514</v>
      </c>
      <c r="AF18" s="9">
        <v>609</v>
      </c>
      <c r="AG18" s="9">
        <v>571</v>
      </c>
      <c r="AH18" s="9">
        <f t="shared" si="7"/>
        <v>1180</v>
      </c>
      <c r="AI18" s="13">
        <f t="shared" si="8"/>
        <v>5.2498109178271121E-2</v>
      </c>
      <c r="AJ18" s="9">
        <v>5</v>
      </c>
      <c r="AK18" s="9">
        <v>22</v>
      </c>
      <c r="AL18" s="9">
        <f t="shared" si="19"/>
        <v>27</v>
      </c>
      <c r="AM18" s="13">
        <f t="shared" si="9"/>
        <v>5.1428571428571428E-2</v>
      </c>
      <c r="AN18" s="9">
        <v>61</v>
      </c>
      <c r="AO18" s="9">
        <v>20</v>
      </c>
      <c r="AP18" s="9">
        <f t="shared" si="20"/>
        <v>81</v>
      </c>
      <c r="AQ18" s="13">
        <f t="shared" si="10"/>
        <v>4.9754299754299756E-2</v>
      </c>
      <c r="AR18" s="9">
        <v>2</v>
      </c>
      <c r="AS18" s="9">
        <v>631</v>
      </c>
      <c r="AT18" s="9">
        <f t="shared" si="21"/>
        <v>633</v>
      </c>
      <c r="AU18" s="13">
        <f t="shared" si="11"/>
        <v>5.6206712839637719E-2</v>
      </c>
      <c r="AV18" s="9">
        <f t="shared" si="22"/>
        <v>5832</v>
      </c>
      <c r="AW18" s="13">
        <f t="shared" si="12"/>
        <v>5.2641555417151834E-2</v>
      </c>
    </row>
    <row r="19" spans="1:49" x14ac:dyDescent="0.25">
      <c r="A19" s="7">
        <v>11</v>
      </c>
      <c r="B19" s="7">
        <v>2011</v>
      </c>
      <c r="C19" s="3" t="s">
        <v>159</v>
      </c>
      <c r="D19" s="9">
        <v>522</v>
      </c>
      <c r="E19" s="9">
        <v>437</v>
      </c>
      <c r="F19" s="9">
        <f t="shared" si="0"/>
        <v>959</v>
      </c>
      <c r="G19" s="13">
        <f t="shared" si="1"/>
        <v>4.5135783875370643E-2</v>
      </c>
      <c r="H19" s="9">
        <v>101</v>
      </c>
      <c r="I19" s="9">
        <v>36</v>
      </c>
      <c r="J19" s="9">
        <f t="shared" si="13"/>
        <v>137</v>
      </c>
      <c r="K19" s="13">
        <f t="shared" si="2"/>
        <v>3.5345717234262129E-2</v>
      </c>
      <c r="L19" s="9">
        <v>22</v>
      </c>
      <c r="M19" s="9">
        <v>50</v>
      </c>
      <c r="N19" s="9">
        <f t="shared" si="14"/>
        <v>72</v>
      </c>
      <c r="O19" s="13">
        <f t="shared" si="3"/>
        <v>3.2638259292837715E-2</v>
      </c>
      <c r="P19" s="9">
        <v>1283</v>
      </c>
      <c r="Q19" s="9">
        <v>975</v>
      </c>
      <c r="R19" s="9">
        <f t="shared" si="15"/>
        <v>2258</v>
      </c>
      <c r="S19" s="13">
        <f t="shared" si="4"/>
        <v>4.7948696169200715E-2</v>
      </c>
      <c r="T19" s="9">
        <v>24</v>
      </c>
      <c r="U19" s="9">
        <v>10</v>
      </c>
      <c r="V19" s="9">
        <f t="shared" si="16"/>
        <v>34</v>
      </c>
      <c r="W19" s="13">
        <f t="shared" si="5"/>
        <v>7.780320366132723E-2</v>
      </c>
      <c r="X19" s="9">
        <v>0</v>
      </c>
      <c r="Y19" s="9">
        <v>0</v>
      </c>
      <c r="Z19" s="9">
        <f t="shared" si="17"/>
        <v>0</v>
      </c>
      <c r="AA19" s="13">
        <v>0</v>
      </c>
      <c r="AB19" s="9">
        <v>3</v>
      </c>
      <c r="AC19" s="9">
        <v>0</v>
      </c>
      <c r="AD19" s="9">
        <f t="shared" si="18"/>
        <v>3</v>
      </c>
      <c r="AE19" s="13">
        <f t="shared" si="6"/>
        <v>8.1081081081081086E-2</v>
      </c>
      <c r="AF19" s="9">
        <v>474</v>
      </c>
      <c r="AG19" s="9">
        <v>483</v>
      </c>
      <c r="AH19" s="9">
        <f t="shared" si="7"/>
        <v>957</v>
      </c>
      <c r="AI19" s="13">
        <f t="shared" si="8"/>
        <v>4.2576856342038526E-2</v>
      </c>
      <c r="AJ19" s="9">
        <v>4</v>
      </c>
      <c r="AK19" s="9">
        <v>14</v>
      </c>
      <c r="AL19" s="9">
        <f t="shared" si="19"/>
        <v>18</v>
      </c>
      <c r="AM19" s="13">
        <f t="shared" si="9"/>
        <v>3.4285714285714287E-2</v>
      </c>
      <c r="AN19" s="9">
        <v>51</v>
      </c>
      <c r="AO19" s="9">
        <v>18</v>
      </c>
      <c r="AP19" s="9">
        <f t="shared" si="20"/>
        <v>69</v>
      </c>
      <c r="AQ19" s="13">
        <f t="shared" si="10"/>
        <v>4.238329238329238E-2</v>
      </c>
      <c r="AR19" s="9">
        <v>4</v>
      </c>
      <c r="AS19" s="9">
        <v>533</v>
      </c>
      <c r="AT19" s="9">
        <f t="shared" si="21"/>
        <v>537</v>
      </c>
      <c r="AU19" s="13">
        <f t="shared" si="11"/>
        <v>4.768247202983484E-2</v>
      </c>
      <c r="AV19" s="9">
        <f t="shared" si="22"/>
        <v>5044</v>
      </c>
      <c r="AW19" s="13">
        <f t="shared" si="12"/>
        <v>4.5528807531569591E-2</v>
      </c>
    </row>
    <row r="20" spans="1:49" x14ac:dyDescent="0.25">
      <c r="A20" s="7">
        <v>12</v>
      </c>
      <c r="B20" s="7">
        <v>2012</v>
      </c>
      <c r="C20" s="3" t="s">
        <v>160</v>
      </c>
      <c r="D20" s="9">
        <v>413</v>
      </c>
      <c r="E20" s="9">
        <v>406</v>
      </c>
      <c r="F20" s="9">
        <f t="shared" si="0"/>
        <v>819</v>
      </c>
      <c r="G20" s="13">
        <f t="shared" si="1"/>
        <v>3.854661834611945E-2</v>
      </c>
      <c r="H20" s="9">
        <v>100</v>
      </c>
      <c r="I20" s="9">
        <v>44</v>
      </c>
      <c r="J20" s="9">
        <f t="shared" si="13"/>
        <v>144</v>
      </c>
      <c r="K20" s="13">
        <f t="shared" si="2"/>
        <v>3.7151702786377708E-2</v>
      </c>
      <c r="L20" s="9">
        <v>22</v>
      </c>
      <c r="M20" s="9">
        <v>55</v>
      </c>
      <c r="N20" s="9">
        <f t="shared" si="14"/>
        <v>77</v>
      </c>
      <c r="O20" s="13">
        <f t="shared" si="3"/>
        <v>3.4904805077062555E-2</v>
      </c>
      <c r="P20" s="9">
        <v>953</v>
      </c>
      <c r="Q20" s="9">
        <v>766</v>
      </c>
      <c r="R20" s="9">
        <f t="shared" si="15"/>
        <v>1719</v>
      </c>
      <c r="S20" s="13">
        <f t="shared" si="4"/>
        <v>3.6503015374161216E-2</v>
      </c>
      <c r="T20" s="9">
        <v>22</v>
      </c>
      <c r="U20" s="9">
        <v>9</v>
      </c>
      <c r="V20" s="9">
        <f t="shared" si="16"/>
        <v>31</v>
      </c>
      <c r="W20" s="13">
        <f t="shared" si="5"/>
        <v>7.0938215102974822E-2</v>
      </c>
      <c r="X20" s="9">
        <v>0</v>
      </c>
      <c r="Y20" s="9">
        <v>0</v>
      </c>
      <c r="Z20" s="9">
        <f t="shared" si="17"/>
        <v>0</v>
      </c>
      <c r="AA20" s="13">
        <v>0</v>
      </c>
      <c r="AB20" s="9">
        <v>0</v>
      </c>
      <c r="AC20" s="9">
        <v>0</v>
      </c>
      <c r="AD20" s="9">
        <f t="shared" si="18"/>
        <v>0</v>
      </c>
      <c r="AE20" s="13">
        <f t="shared" si="6"/>
        <v>0</v>
      </c>
      <c r="AF20" s="9">
        <v>375</v>
      </c>
      <c r="AG20" s="9">
        <v>331</v>
      </c>
      <c r="AH20" s="9">
        <f t="shared" si="7"/>
        <v>706</v>
      </c>
      <c r="AI20" s="13">
        <f t="shared" si="8"/>
        <v>3.1409885660897807E-2</v>
      </c>
      <c r="AJ20" s="9">
        <v>6</v>
      </c>
      <c r="AK20" s="9">
        <v>19</v>
      </c>
      <c r="AL20" s="9">
        <f t="shared" si="19"/>
        <v>25</v>
      </c>
      <c r="AM20" s="13">
        <f t="shared" si="9"/>
        <v>4.7619047619047616E-2</v>
      </c>
      <c r="AN20" s="9">
        <v>44</v>
      </c>
      <c r="AO20" s="9">
        <v>26</v>
      </c>
      <c r="AP20" s="9">
        <f t="shared" si="20"/>
        <v>70</v>
      </c>
      <c r="AQ20" s="13">
        <f t="shared" si="10"/>
        <v>4.2997542997542999E-2</v>
      </c>
      <c r="AR20" s="9">
        <v>2</v>
      </c>
      <c r="AS20" s="9">
        <v>358</v>
      </c>
      <c r="AT20" s="9">
        <f t="shared" si="21"/>
        <v>360</v>
      </c>
      <c r="AU20" s="13">
        <f t="shared" si="11"/>
        <v>3.1965903036760786E-2</v>
      </c>
      <c r="AV20" s="9">
        <f t="shared" si="22"/>
        <v>3951</v>
      </c>
      <c r="AW20" s="13">
        <f t="shared" si="12"/>
        <v>3.5663029055755642E-2</v>
      </c>
    </row>
    <row r="21" spans="1:49" x14ac:dyDescent="0.25">
      <c r="A21" s="14" t="s">
        <v>169</v>
      </c>
      <c r="B21" s="14"/>
      <c r="C21" s="14"/>
      <c r="D21" s="10">
        <f>SUM(D9:D20)</f>
        <v>10970</v>
      </c>
      <c r="E21" s="10">
        <f>SUM(E9:E20)</f>
        <v>10277</v>
      </c>
      <c r="F21" s="10">
        <f>SUM(F9:F20)</f>
        <v>21247</v>
      </c>
      <c r="G21" s="12">
        <f>'KAB. SUKOHARJO'!G20</f>
        <v>0.11909352824456576</v>
      </c>
      <c r="H21" s="10">
        <f>SUM(H9:H20)</f>
        <v>2716</v>
      </c>
      <c r="I21" s="10">
        <f>SUM(I9:I20)</f>
        <v>1160</v>
      </c>
      <c r="J21" s="10">
        <f>SUM(J9:J20)</f>
        <v>3876</v>
      </c>
      <c r="K21" s="12">
        <f>'KAB. SUKOHARJO'!K20</f>
        <v>0.20051733057423693</v>
      </c>
      <c r="L21" s="10">
        <f t="shared" ref="L21:N21" si="23">SUM(L9:L20)</f>
        <v>765</v>
      </c>
      <c r="M21" s="10">
        <f t="shared" si="23"/>
        <v>1441</v>
      </c>
      <c r="N21" s="10">
        <f t="shared" si="23"/>
        <v>2206</v>
      </c>
      <c r="O21" s="12">
        <f>'KAB. SUKOHARJO'!O20</f>
        <v>0.21303718010622888</v>
      </c>
      <c r="P21" s="10">
        <f t="shared" ref="P21:R21" si="24">SUM(P9:P20)</f>
        <v>27008</v>
      </c>
      <c r="Q21" s="10">
        <f t="shared" si="24"/>
        <v>20084</v>
      </c>
      <c r="R21" s="10">
        <f t="shared" si="24"/>
        <v>47092</v>
      </c>
      <c r="S21" s="12">
        <f>'KAB. SUKOHARJO'!S20</f>
        <v>0.11170597598032123</v>
      </c>
      <c r="T21" s="10">
        <f t="shared" ref="T21:V21" si="25">SUM(T9:T20)</f>
        <v>288</v>
      </c>
      <c r="U21" s="10">
        <f t="shared" si="25"/>
        <v>149</v>
      </c>
      <c r="V21" s="10">
        <f t="shared" si="25"/>
        <v>437</v>
      </c>
      <c r="W21" s="12">
        <f>'KAB. SUKOHARJO'!W20</f>
        <v>1.0221265846470505E-2</v>
      </c>
      <c r="X21" s="10">
        <f t="shared" ref="X21:Z21" si="26">SUM(X9:X20)</f>
        <v>0</v>
      </c>
      <c r="Y21" s="10">
        <f t="shared" si="26"/>
        <v>0</v>
      </c>
      <c r="Z21" s="10">
        <f t="shared" si="26"/>
        <v>0</v>
      </c>
      <c r="AA21" s="12">
        <f>'KAB. SUKOHARJO'!AA20</f>
        <v>0</v>
      </c>
      <c r="AB21" s="10">
        <f t="shared" ref="AB21:AD21" si="27">SUM(AB9:AB20)</f>
        <v>36</v>
      </c>
      <c r="AC21" s="10">
        <f t="shared" si="27"/>
        <v>1</v>
      </c>
      <c r="AD21" s="10">
        <f t="shared" si="27"/>
        <v>37</v>
      </c>
      <c r="AE21" s="12">
        <f>'KAB. SUKOHARJO'!AE20</f>
        <v>0.19680851063829788</v>
      </c>
      <c r="AF21" s="10">
        <f t="shared" ref="AF21:AH21" si="28">SUM(AF9:AF20)</f>
        <v>11701</v>
      </c>
      <c r="AG21" s="10">
        <f t="shared" si="28"/>
        <v>10776</v>
      </c>
      <c r="AH21" s="10">
        <f t="shared" si="28"/>
        <v>22477</v>
      </c>
      <c r="AI21" s="12">
        <f>'KAB. SUKOHARJO'!AI20</f>
        <v>0.13410297714933478</v>
      </c>
      <c r="AJ21" s="10">
        <f t="shared" ref="AJ21:AL21" si="29">SUM(AJ9:AJ20)</f>
        <v>109</v>
      </c>
      <c r="AK21" s="10">
        <f t="shared" si="29"/>
        <v>416</v>
      </c>
      <c r="AL21" s="10">
        <f t="shared" si="29"/>
        <v>525</v>
      </c>
      <c r="AM21" s="12">
        <f>'KAB. SUKOHARJO'!AM20</f>
        <v>0.18756698821007503</v>
      </c>
      <c r="AN21" s="10">
        <f t="shared" ref="AN21:AP21" si="30">SUM(AN9:AN20)</f>
        <v>1105</v>
      </c>
      <c r="AO21" s="10">
        <f t="shared" si="30"/>
        <v>523</v>
      </c>
      <c r="AP21" s="10">
        <f t="shared" si="30"/>
        <v>1628</v>
      </c>
      <c r="AQ21" s="12">
        <f>'KAB. SUKOHARJO'!AQ20</f>
        <v>0.23293747317212762</v>
      </c>
      <c r="AR21" s="10">
        <f t="shared" ref="AR21:AT21" si="31">SUM(AR9:AR20)</f>
        <v>37</v>
      </c>
      <c r="AS21" s="10">
        <f t="shared" si="31"/>
        <v>11225</v>
      </c>
      <c r="AT21" s="10">
        <f t="shared" si="31"/>
        <v>11262</v>
      </c>
      <c r="AU21" s="12">
        <f>'KAB. SUKOHARJO'!AU20</f>
        <v>0.1936016228017397</v>
      </c>
      <c r="AV21" s="11">
        <f>SUM(AV9:AV20)</f>
        <v>110787</v>
      </c>
      <c r="AW21" s="12">
        <f>'KAB. SUKOHARJO'!AW20</f>
        <v>0.12198161913266177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1:C21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E18D-4036-43A2-B7FF-69830C23B8A0}">
  <dimension ref="A1:AW22"/>
  <sheetViews>
    <sheetView topLeftCell="AA1" zoomScaleNormal="100" workbookViewId="0">
      <selection activeCell="AW22" sqref="AW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194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2</v>
      </c>
      <c r="D9" s="9">
        <v>319</v>
      </c>
      <c r="E9" s="9">
        <v>293</v>
      </c>
      <c r="F9" s="9">
        <f t="shared" ref="F9:F21" si="0">SUM(D9:E9)</f>
        <v>612</v>
      </c>
      <c r="G9" s="13">
        <f>F9/$F$22</f>
        <v>5.3996823716251988E-2</v>
      </c>
      <c r="H9" s="9">
        <v>29</v>
      </c>
      <c r="I9" s="9">
        <v>14</v>
      </c>
      <c r="J9" s="9">
        <f>SUM(H9:I9)</f>
        <v>43</v>
      </c>
      <c r="K9" s="13">
        <f t="shared" ref="K9:K21" si="1">J9/$J$22</f>
        <v>6.761006289308176E-2</v>
      </c>
      <c r="L9" s="9">
        <v>17</v>
      </c>
      <c r="M9" s="9">
        <v>23</v>
      </c>
      <c r="N9" s="9">
        <f>SUM(L9:M9)</f>
        <v>40</v>
      </c>
      <c r="O9" s="13">
        <f t="shared" ref="O9:O21" si="2">N9/$N$22</f>
        <v>6.6555740432612309E-2</v>
      </c>
      <c r="P9" s="9">
        <v>877</v>
      </c>
      <c r="Q9" s="9">
        <v>784</v>
      </c>
      <c r="R9" s="9">
        <f>SUM(P9:Q9)</f>
        <v>1661</v>
      </c>
      <c r="S9" s="13">
        <f t="shared" ref="S9:S21" si="3">R9/$R$22</f>
        <v>6.376444393258858E-2</v>
      </c>
      <c r="T9" s="9">
        <v>139</v>
      </c>
      <c r="U9" s="9">
        <v>179</v>
      </c>
      <c r="V9" s="9">
        <f>SUM(T9:U9)</f>
        <v>318</v>
      </c>
      <c r="W9" s="13">
        <f t="shared" ref="W9:W21" si="4">V9/$V$22</f>
        <v>4.7862733293196867E-2</v>
      </c>
      <c r="X9" s="9">
        <v>0</v>
      </c>
      <c r="Y9" s="9">
        <v>0</v>
      </c>
      <c r="Z9" s="9">
        <f>SUM(X9:Y9)</f>
        <v>0</v>
      </c>
      <c r="AA9" s="13">
        <f t="shared" ref="AA9:AA21" si="5">Z9/$Z$22</f>
        <v>0</v>
      </c>
      <c r="AB9" s="9">
        <v>0</v>
      </c>
      <c r="AC9" s="9">
        <v>0</v>
      </c>
      <c r="AD9" s="9">
        <f>SUM(AB9:AC9)</f>
        <v>0</v>
      </c>
      <c r="AE9" s="13">
        <f t="shared" ref="AE9:AE21" si="6">AD9/$AD$22</f>
        <v>0</v>
      </c>
      <c r="AF9" s="9">
        <v>246</v>
      </c>
      <c r="AG9" s="9">
        <v>228</v>
      </c>
      <c r="AH9" s="9">
        <f>SUM(AF9:AG9)</f>
        <v>474</v>
      </c>
      <c r="AI9" s="13">
        <f t="shared" ref="AI9:AI21" si="7">AH9/$AH$22</f>
        <v>5.3408450704225355E-2</v>
      </c>
      <c r="AJ9" s="9">
        <v>3</v>
      </c>
      <c r="AK9" s="9">
        <v>6</v>
      </c>
      <c r="AL9" s="9">
        <f>SUM(AJ9:AK9)</f>
        <v>9</v>
      </c>
      <c r="AM9" s="13">
        <f t="shared" ref="AM9:AM21" si="8">AL9/$AL$22</f>
        <v>7.9646017699115043E-2</v>
      </c>
      <c r="AN9" s="9">
        <v>17</v>
      </c>
      <c r="AO9" s="9">
        <v>6</v>
      </c>
      <c r="AP9" s="9">
        <f>SUM(AN9:AO9)</f>
        <v>23</v>
      </c>
      <c r="AQ9" s="13">
        <f t="shared" ref="AQ9:AQ21" si="9">AP9/$AP$22</f>
        <v>7.8231292517006806E-2</v>
      </c>
      <c r="AR9" s="9">
        <v>3</v>
      </c>
      <c r="AS9" s="9">
        <v>142</v>
      </c>
      <c r="AT9" s="9">
        <f>SUM(AR9:AS9)</f>
        <v>145</v>
      </c>
      <c r="AU9" s="13">
        <f t="shared" ref="AU9:AU21" si="10">AT9/$AT$22</f>
        <v>4.4288332315210753E-2</v>
      </c>
      <c r="AV9" s="9">
        <f>F9+J9+N9+R9+V9+Z9+AD9+AH9+AL9+AP9+AT9</f>
        <v>3325</v>
      </c>
      <c r="AW9" s="13">
        <f t="shared" ref="AW9:AW21" si="11">AV9/$AV$22</f>
        <v>5.7493126761537533E-2</v>
      </c>
    </row>
    <row r="10" spans="1:49" x14ac:dyDescent="0.25">
      <c r="A10" s="7">
        <v>2</v>
      </c>
      <c r="B10" s="7">
        <v>2002</v>
      </c>
      <c r="C10" s="3" t="s">
        <v>3</v>
      </c>
      <c r="D10" s="9">
        <v>376</v>
      </c>
      <c r="E10" s="9">
        <v>342</v>
      </c>
      <c r="F10" s="9">
        <f t="shared" si="0"/>
        <v>718</v>
      </c>
      <c r="G10" s="13">
        <f t="shared" ref="G10:G21" si="12">F10/$F$22</f>
        <v>6.3349214752073404E-2</v>
      </c>
      <c r="H10" s="9">
        <v>29</v>
      </c>
      <c r="I10" s="9">
        <v>15</v>
      </c>
      <c r="J10" s="9">
        <f t="shared" ref="J10:J21" si="13">SUM(H10:I10)</f>
        <v>44</v>
      </c>
      <c r="K10" s="13">
        <f t="shared" si="1"/>
        <v>6.9182389937106917E-2</v>
      </c>
      <c r="L10" s="9">
        <v>10</v>
      </c>
      <c r="M10" s="9">
        <v>25</v>
      </c>
      <c r="N10" s="9">
        <f t="shared" ref="N10:N21" si="14">SUM(L10:M10)</f>
        <v>35</v>
      </c>
      <c r="O10" s="13">
        <f t="shared" si="2"/>
        <v>5.8236272878535771E-2</v>
      </c>
      <c r="P10" s="9">
        <v>893</v>
      </c>
      <c r="Q10" s="9">
        <v>742</v>
      </c>
      <c r="R10" s="9">
        <f t="shared" ref="R10:R21" si="15">SUM(P10:Q10)</f>
        <v>1635</v>
      </c>
      <c r="S10" s="13">
        <f t="shared" si="3"/>
        <v>6.2766325002879195E-2</v>
      </c>
      <c r="T10" s="9">
        <v>163</v>
      </c>
      <c r="U10" s="9">
        <v>204</v>
      </c>
      <c r="V10" s="9">
        <f t="shared" ref="V10:V21" si="16">SUM(T10:U10)</f>
        <v>367</v>
      </c>
      <c r="W10" s="13">
        <f t="shared" si="4"/>
        <v>5.5237808549066826E-2</v>
      </c>
      <c r="X10" s="9">
        <v>0</v>
      </c>
      <c r="Y10" s="9">
        <v>1</v>
      </c>
      <c r="Z10" s="9">
        <f t="shared" ref="Z10:Z21" si="17">SUM(X10:Y10)</f>
        <v>1</v>
      </c>
      <c r="AA10" s="13">
        <f t="shared" si="5"/>
        <v>0.5</v>
      </c>
      <c r="AB10" s="9">
        <v>0</v>
      </c>
      <c r="AC10" s="9">
        <v>0</v>
      </c>
      <c r="AD10" s="9">
        <f t="shared" ref="AD10:AD21" si="18">SUM(AB10:AC10)</f>
        <v>0</v>
      </c>
      <c r="AE10" s="13">
        <f t="shared" si="6"/>
        <v>0</v>
      </c>
      <c r="AF10" s="9">
        <v>349</v>
      </c>
      <c r="AG10" s="9">
        <v>269</v>
      </c>
      <c r="AH10" s="9">
        <f t="shared" ref="AH10:AH21" si="19">SUM(AF10:AG10)</f>
        <v>618</v>
      </c>
      <c r="AI10" s="13">
        <f t="shared" si="7"/>
        <v>6.9633802816901402E-2</v>
      </c>
      <c r="AJ10" s="9">
        <v>2</v>
      </c>
      <c r="AK10" s="9">
        <v>4</v>
      </c>
      <c r="AL10" s="9">
        <f t="shared" ref="AL10:AL21" si="20">SUM(AJ10:AK10)</f>
        <v>6</v>
      </c>
      <c r="AM10" s="13">
        <f t="shared" si="8"/>
        <v>5.3097345132743362E-2</v>
      </c>
      <c r="AN10" s="9">
        <v>18</v>
      </c>
      <c r="AO10" s="9">
        <v>3</v>
      </c>
      <c r="AP10" s="9">
        <f t="shared" ref="AP10:AP21" si="21">SUM(AN10:AO10)</f>
        <v>21</v>
      </c>
      <c r="AQ10" s="13">
        <f t="shared" si="9"/>
        <v>7.1428571428571425E-2</v>
      </c>
      <c r="AR10" s="9">
        <v>2</v>
      </c>
      <c r="AS10" s="9">
        <v>197</v>
      </c>
      <c r="AT10" s="9">
        <f t="shared" ref="AT10:AT21" si="22">SUM(AR10:AS10)</f>
        <v>199</v>
      </c>
      <c r="AU10" s="13">
        <f t="shared" si="10"/>
        <v>6.0781918142944411E-2</v>
      </c>
      <c r="AV10" s="9">
        <f t="shared" ref="AV10:AV21" si="23">F10+J10+N10+R10+V10+Z10+AD10+AH10+AL10+AP10+AT10</f>
        <v>3644</v>
      </c>
      <c r="AW10" s="13">
        <f t="shared" si="11"/>
        <v>6.3009008697456473E-2</v>
      </c>
    </row>
    <row r="11" spans="1:49" x14ac:dyDescent="0.25">
      <c r="A11" s="7">
        <v>3</v>
      </c>
      <c r="B11" s="7">
        <v>2003</v>
      </c>
      <c r="C11" s="3" t="s">
        <v>4</v>
      </c>
      <c r="D11" s="9">
        <v>339</v>
      </c>
      <c r="E11" s="9">
        <v>306</v>
      </c>
      <c r="F11" s="9">
        <f t="shared" si="0"/>
        <v>645</v>
      </c>
      <c r="G11" s="13">
        <f t="shared" si="12"/>
        <v>5.690841715193224E-2</v>
      </c>
      <c r="H11" s="9">
        <v>24</v>
      </c>
      <c r="I11" s="9">
        <v>10</v>
      </c>
      <c r="J11" s="9">
        <f t="shared" si="13"/>
        <v>34</v>
      </c>
      <c r="K11" s="13">
        <f t="shared" si="1"/>
        <v>5.3459119496855348E-2</v>
      </c>
      <c r="L11" s="9">
        <v>15</v>
      </c>
      <c r="M11" s="9">
        <v>26</v>
      </c>
      <c r="N11" s="9">
        <f t="shared" si="14"/>
        <v>41</v>
      </c>
      <c r="O11" s="13">
        <f t="shared" si="2"/>
        <v>6.8219633943427616E-2</v>
      </c>
      <c r="P11" s="9">
        <v>746</v>
      </c>
      <c r="Q11" s="9">
        <v>531</v>
      </c>
      <c r="R11" s="9">
        <f t="shared" si="15"/>
        <v>1277</v>
      </c>
      <c r="S11" s="13">
        <f t="shared" si="3"/>
        <v>4.9022995124572921E-2</v>
      </c>
      <c r="T11" s="9">
        <v>288</v>
      </c>
      <c r="U11" s="9">
        <v>470</v>
      </c>
      <c r="V11" s="9">
        <f t="shared" si="16"/>
        <v>758</v>
      </c>
      <c r="W11" s="13">
        <f t="shared" si="4"/>
        <v>0.11408789885611077</v>
      </c>
      <c r="X11" s="9">
        <v>0</v>
      </c>
      <c r="Y11" s="9">
        <v>0</v>
      </c>
      <c r="Z11" s="9">
        <f t="shared" si="17"/>
        <v>0</v>
      </c>
      <c r="AA11" s="13">
        <f t="shared" si="5"/>
        <v>0</v>
      </c>
      <c r="AB11" s="9">
        <v>0</v>
      </c>
      <c r="AC11" s="9">
        <v>0</v>
      </c>
      <c r="AD11" s="9">
        <f t="shared" si="18"/>
        <v>0</v>
      </c>
      <c r="AE11" s="13">
        <f t="shared" si="6"/>
        <v>0</v>
      </c>
      <c r="AF11" s="9">
        <v>250</v>
      </c>
      <c r="AG11" s="9">
        <v>234</v>
      </c>
      <c r="AH11" s="9">
        <f t="shared" si="19"/>
        <v>484</v>
      </c>
      <c r="AI11" s="13">
        <f t="shared" si="7"/>
        <v>5.4535211267605632E-2</v>
      </c>
      <c r="AJ11" s="9">
        <v>1</v>
      </c>
      <c r="AK11" s="9">
        <v>4</v>
      </c>
      <c r="AL11" s="9">
        <f t="shared" si="20"/>
        <v>5</v>
      </c>
      <c r="AM11" s="13">
        <f t="shared" si="8"/>
        <v>4.4247787610619468E-2</v>
      </c>
      <c r="AN11" s="9">
        <v>9</v>
      </c>
      <c r="AO11" s="9">
        <v>2</v>
      </c>
      <c r="AP11" s="9">
        <f t="shared" si="21"/>
        <v>11</v>
      </c>
      <c r="AQ11" s="13">
        <f t="shared" si="9"/>
        <v>3.7414965986394558E-2</v>
      </c>
      <c r="AR11" s="9">
        <v>3</v>
      </c>
      <c r="AS11" s="9">
        <v>128</v>
      </c>
      <c r="AT11" s="9">
        <f t="shared" si="22"/>
        <v>131</v>
      </c>
      <c r="AU11" s="13">
        <f t="shared" si="10"/>
        <v>4.0012217470983505E-2</v>
      </c>
      <c r="AV11" s="9">
        <f t="shared" si="23"/>
        <v>3386</v>
      </c>
      <c r="AW11" s="13">
        <f t="shared" si="11"/>
        <v>5.8547887884080024E-2</v>
      </c>
    </row>
    <row r="12" spans="1:49" x14ac:dyDescent="0.25">
      <c r="A12" s="7">
        <v>4</v>
      </c>
      <c r="B12" s="7">
        <v>2004</v>
      </c>
      <c r="C12" s="3" t="s">
        <v>5</v>
      </c>
      <c r="D12" s="9">
        <v>455</v>
      </c>
      <c r="E12" s="9">
        <v>447</v>
      </c>
      <c r="F12" s="9">
        <f t="shared" si="0"/>
        <v>902</v>
      </c>
      <c r="G12" s="13">
        <f t="shared" si="12"/>
        <v>7.9583553908593618E-2</v>
      </c>
      <c r="H12" s="9">
        <v>30</v>
      </c>
      <c r="I12" s="9">
        <v>18</v>
      </c>
      <c r="J12" s="9">
        <f t="shared" si="13"/>
        <v>48</v>
      </c>
      <c r="K12" s="13">
        <f t="shared" si="1"/>
        <v>7.5471698113207544E-2</v>
      </c>
      <c r="L12" s="9">
        <v>20</v>
      </c>
      <c r="M12" s="9">
        <v>42</v>
      </c>
      <c r="N12" s="9">
        <f t="shared" si="14"/>
        <v>62</v>
      </c>
      <c r="O12" s="13">
        <f t="shared" si="2"/>
        <v>0.10316139767054909</v>
      </c>
      <c r="P12" s="9">
        <v>1254</v>
      </c>
      <c r="Q12" s="9">
        <v>860</v>
      </c>
      <c r="R12" s="9">
        <f t="shared" si="15"/>
        <v>2114</v>
      </c>
      <c r="S12" s="13">
        <f t="shared" si="3"/>
        <v>8.1154746823294557E-2</v>
      </c>
      <c r="T12" s="9">
        <v>166</v>
      </c>
      <c r="U12" s="9">
        <v>348</v>
      </c>
      <c r="V12" s="9">
        <f t="shared" si="16"/>
        <v>514</v>
      </c>
      <c r="W12" s="13">
        <f t="shared" si="4"/>
        <v>7.7363034316676696E-2</v>
      </c>
      <c r="X12" s="9">
        <v>0</v>
      </c>
      <c r="Y12" s="9">
        <v>0</v>
      </c>
      <c r="Z12" s="9">
        <f t="shared" si="17"/>
        <v>0</v>
      </c>
      <c r="AA12" s="13">
        <f t="shared" si="5"/>
        <v>0</v>
      </c>
      <c r="AB12" s="9">
        <v>1</v>
      </c>
      <c r="AC12" s="9">
        <v>0</v>
      </c>
      <c r="AD12" s="9">
        <f t="shared" si="18"/>
        <v>1</v>
      </c>
      <c r="AE12" s="13">
        <f t="shared" si="6"/>
        <v>9.0909090909090912E-2</v>
      </c>
      <c r="AF12" s="9">
        <v>329</v>
      </c>
      <c r="AG12" s="9">
        <v>299</v>
      </c>
      <c r="AH12" s="9">
        <f t="shared" si="19"/>
        <v>628</v>
      </c>
      <c r="AI12" s="13">
        <f t="shared" si="7"/>
        <v>7.0760563380281694E-2</v>
      </c>
      <c r="AJ12" s="9">
        <v>0</v>
      </c>
      <c r="AK12" s="9">
        <v>5</v>
      </c>
      <c r="AL12" s="9">
        <f t="shared" si="20"/>
        <v>5</v>
      </c>
      <c r="AM12" s="13">
        <f t="shared" si="8"/>
        <v>4.4247787610619468E-2</v>
      </c>
      <c r="AN12" s="9">
        <v>26</v>
      </c>
      <c r="AO12" s="9">
        <v>12</v>
      </c>
      <c r="AP12" s="9">
        <f t="shared" si="21"/>
        <v>38</v>
      </c>
      <c r="AQ12" s="13">
        <f t="shared" si="9"/>
        <v>0.12925170068027211</v>
      </c>
      <c r="AR12" s="9">
        <v>5</v>
      </c>
      <c r="AS12" s="9">
        <v>315</v>
      </c>
      <c r="AT12" s="9">
        <f t="shared" si="22"/>
        <v>320</v>
      </c>
      <c r="AU12" s="13">
        <f t="shared" si="10"/>
        <v>9.7739767868051317E-2</v>
      </c>
      <c r="AV12" s="9">
        <f t="shared" si="23"/>
        <v>4632</v>
      </c>
      <c r="AW12" s="13">
        <f t="shared" si="11"/>
        <v>8.0092680649456197E-2</v>
      </c>
    </row>
    <row r="13" spans="1:49" x14ac:dyDescent="0.25">
      <c r="A13" s="7">
        <v>5</v>
      </c>
      <c r="B13" s="7">
        <v>2005</v>
      </c>
      <c r="C13" s="3" t="s">
        <v>6</v>
      </c>
      <c r="D13" s="9">
        <v>533</v>
      </c>
      <c r="E13" s="9">
        <v>541</v>
      </c>
      <c r="F13" s="9">
        <f t="shared" si="0"/>
        <v>1074</v>
      </c>
      <c r="G13" s="13">
        <f t="shared" si="12"/>
        <v>9.4759131815775541E-2</v>
      </c>
      <c r="H13" s="9">
        <v>48</v>
      </c>
      <c r="I13" s="9">
        <v>19</v>
      </c>
      <c r="J13" s="9">
        <f t="shared" si="13"/>
        <v>67</v>
      </c>
      <c r="K13" s="13">
        <f t="shared" si="1"/>
        <v>0.10534591194968554</v>
      </c>
      <c r="L13" s="9">
        <v>19</v>
      </c>
      <c r="M13" s="9">
        <v>39</v>
      </c>
      <c r="N13" s="9">
        <f t="shared" si="14"/>
        <v>58</v>
      </c>
      <c r="O13" s="13">
        <f t="shared" si="2"/>
        <v>9.6505823627287851E-2</v>
      </c>
      <c r="P13" s="9">
        <v>1395</v>
      </c>
      <c r="Q13" s="9">
        <v>1153</v>
      </c>
      <c r="R13" s="9">
        <f t="shared" si="15"/>
        <v>2548</v>
      </c>
      <c r="S13" s="13">
        <f t="shared" si="3"/>
        <v>9.78156551115206E-2</v>
      </c>
      <c r="T13" s="9">
        <v>214</v>
      </c>
      <c r="U13" s="9">
        <v>315</v>
      </c>
      <c r="V13" s="9">
        <f t="shared" si="16"/>
        <v>529</v>
      </c>
      <c r="W13" s="13">
        <f t="shared" si="4"/>
        <v>7.9620710415412396E-2</v>
      </c>
      <c r="X13" s="9">
        <v>0</v>
      </c>
      <c r="Y13" s="9">
        <v>0</v>
      </c>
      <c r="Z13" s="9">
        <f t="shared" si="17"/>
        <v>0</v>
      </c>
      <c r="AA13" s="13">
        <f t="shared" si="5"/>
        <v>0</v>
      </c>
      <c r="AB13" s="9">
        <v>3</v>
      </c>
      <c r="AC13" s="9">
        <v>0</v>
      </c>
      <c r="AD13" s="9">
        <f t="shared" si="18"/>
        <v>3</v>
      </c>
      <c r="AE13" s="13">
        <f t="shared" si="6"/>
        <v>0.27272727272727271</v>
      </c>
      <c r="AF13" s="9">
        <v>495</v>
      </c>
      <c r="AG13" s="9">
        <v>391</v>
      </c>
      <c r="AH13" s="9">
        <f t="shared" si="19"/>
        <v>886</v>
      </c>
      <c r="AI13" s="13">
        <f t="shared" si="7"/>
        <v>9.9830985915492956E-2</v>
      </c>
      <c r="AJ13" s="9">
        <v>1</v>
      </c>
      <c r="AK13" s="9">
        <v>12</v>
      </c>
      <c r="AL13" s="9">
        <f t="shared" si="20"/>
        <v>13</v>
      </c>
      <c r="AM13" s="13">
        <f t="shared" si="8"/>
        <v>0.11504424778761062</v>
      </c>
      <c r="AN13" s="9">
        <v>21</v>
      </c>
      <c r="AO13" s="9">
        <v>10</v>
      </c>
      <c r="AP13" s="9">
        <f t="shared" si="21"/>
        <v>31</v>
      </c>
      <c r="AQ13" s="13">
        <f t="shared" si="9"/>
        <v>0.10544217687074831</v>
      </c>
      <c r="AR13" s="9">
        <v>9</v>
      </c>
      <c r="AS13" s="9">
        <v>233</v>
      </c>
      <c r="AT13" s="9">
        <f t="shared" si="22"/>
        <v>242</v>
      </c>
      <c r="AU13" s="13">
        <f t="shared" si="10"/>
        <v>7.3915699450213812E-2</v>
      </c>
      <c r="AV13" s="9">
        <f t="shared" si="23"/>
        <v>5451</v>
      </c>
      <c r="AW13" s="13">
        <f t="shared" si="11"/>
        <v>9.4254145557034916E-2</v>
      </c>
    </row>
    <row r="14" spans="1:49" x14ac:dyDescent="0.25">
      <c r="A14" s="7">
        <v>6</v>
      </c>
      <c r="B14" s="7">
        <v>2006</v>
      </c>
      <c r="C14" s="3" t="s">
        <v>7</v>
      </c>
      <c r="D14" s="9">
        <v>599</v>
      </c>
      <c r="E14" s="9">
        <v>543</v>
      </c>
      <c r="F14" s="9">
        <f t="shared" si="0"/>
        <v>1142</v>
      </c>
      <c r="G14" s="13">
        <f t="shared" si="12"/>
        <v>0.1007587788953591</v>
      </c>
      <c r="H14" s="9">
        <v>28</v>
      </c>
      <c r="I14" s="9">
        <v>14</v>
      </c>
      <c r="J14" s="9">
        <f t="shared" si="13"/>
        <v>42</v>
      </c>
      <c r="K14" s="13">
        <f t="shared" si="1"/>
        <v>6.6037735849056603E-2</v>
      </c>
      <c r="L14" s="9">
        <v>23</v>
      </c>
      <c r="M14" s="9">
        <v>37</v>
      </c>
      <c r="N14" s="9">
        <f t="shared" si="14"/>
        <v>60</v>
      </c>
      <c r="O14" s="13">
        <f t="shared" si="2"/>
        <v>9.9833610648918464E-2</v>
      </c>
      <c r="P14" s="9">
        <v>1346</v>
      </c>
      <c r="Q14" s="9">
        <v>1122</v>
      </c>
      <c r="R14" s="9">
        <f t="shared" si="15"/>
        <v>2468</v>
      </c>
      <c r="S14" s="13">
        <f t="shared" si="3"/>
        <v>9.4744519943184002E-2</v>
      </c>
      <c r="T14" s="9">
        <v>197</v>
      </c>
      <c r="U14" s="9">
        <v>283</v>
      </c>
      <c r="V14" s="9">
        <f t="shared" si="16"/>
        <v>480</v>
      </c>
      <c r="W14" s="13">
        <f t="shared" si="4"/>
        <v>7.2245635159542451E-2</v>
      </c>
      <c r="X14" s="9">
        <v>0</v>
      </c>
      <c r="Y14" s="9">
        <v>0</v>
      </c>
      <c r="Z14" s="9">
        <f t="shared" si="17"/>
        <v>0</v>
      </c>
      <c r="AA14" s="13">
        <f t="shared" si="5"/>
        <v>0</v>
      </c>
      <c r="AB14" s="9">
        <v>1</v>
      </c>
      <c r="AC14" s="9">
        <v>0</v>
      </c>
      <c r="AD14" s="9">
        <f t="shared" si="18"/>
        <v>1</v>
      </c>
      <c r="AE14" s="13">
        <f t="shared" si="6"/>
        <v>9.0909090909090912E-2</v>
      </c>
      <c r="AF14" s="9">
        <v>422</v>
      </c>
      <c r="AG14" s="9">
        <v>393</v>
      </c>
      <c r="AH14" s="9">
        <f t="shared" si="19"/>
        <v>815</v>
      </c>
      <c r="AI14" s="13">
        <f t="shared" si="7"/>
        <v>9.1830985915492963E-2</v>
      </c>
      <c r="AJ14" s="9">
        <v>2</v>
      </c>
      <c r="AK14" s="9">
        <v>10</v>
      </c>
      <c r="AL14" s="9">
        <f t="shared" si="20"/>
        <v>12</v>
      </c>
      <c r="AM14" s="13">
        <f t="shared" si="8"/>
        <v>0.10619469026548672</v>
      </c>
      <c r="AN14" s="9">
        <v>12</v>
      </c>
      <c r="AO14" s="9">
        <v>1</v>
      </c>
      <c r="AP14" s="9">
        <f t="shared" si="21"/>
        <v>13</v>
      </c>
      <c r="AQ14" s="13">
        <f t="shared" si="9"/>
        <v>4.4217687074829932E-2</v>
      </c>
      <c r="AR14" s="9">
        <v>10</v>
      </c>
      <c r="AS14" s="9">
        <v>270</v>
      </c>
      <c r="AT14" s="9">
        <f t="shared" si="22"/>
        <v>280</v>
      </c>
      <c r="AU14" s="13">
        <f t="shared" si="10"/>
        <v>8.5522296884544893E-2</v>
      </c>
      <c r="AV14" s="9">
        <f t="shared" si="23"/>
        <v>5313</v>
      </c>
      <c r="AW14" s="13">
        <f t="shared" si="11"/>
        <v>9.1867964656856815E-2</v>
      </c>
    </row>
    <row r="15" spans="1:49" x14ac:dyDescent="0.25">
      <c r="A15" s="7">
        <v>7</v>
      </c>
      <c r="B15" s="7">
        <v>2007</v>
      </c>
      <c r="C15" s="3" t="s">
        <v>8</v>
      </c>
      <c r="D15" s="9">
        <v>455</v>
      </c>
      <c r="E15" s="9">
        <v>449</v>
      </c>
      <c r="F15" s="9">
        <f t="shared" si="0"/>
        <v>904</v>
      </c>
      <c r="G15" s="13">
        <f t="shared" si="12"/>
        <v>7.9760014116816658E-2</v>
      </c>
      <c r="H15" s="9">
        <v>17</v>
      </c>
      <c r="I15" s="9">
        <v>7</v>
      </c>
      <c r="J15" s="9">
        <f t="shared" si="13"/>
        <v>24</v>
      </c>
      <c r="K15" s="13">
        <f t="shared" si="1"/>
        <v>3.7735849056603772E-2</v>
      </c>
      <c r="L15" s="9">
        <v>5</v>
      </c>
      <c r="M15" s="9">
        <v>6</v>
      </c>
      <c r="N15" s="9">
        <f t="shared" si="14"/>
        <v>11</v>
      </c>
      <c r="O15" s="13">
        <f t="shared" si="2"/>
        <v>1.8302828618968387E-2</v>
      </c>
      <c r="P15" s="9">
        <v>1065</v>
      </c>
      <c r="Q15" s="9">
        <v>836</v>
      </c>
      <c r="R15" s="9">
        <f t="shared" si="15"/>
        <v>1901</v>
      </c>
      <c r="S15" s="13">
        <f t="shared" si="3"/>
        <v>7.2977849437598372E-2</v>
      </c>
      <c r="T15" s="9">
        <v>270</v>
      </c>
      <c r="U15" s="9">
        <v>377</v>
      </c>
      <c r="V15" s="9">
        <f t="shared" si="16"/>
        <v>647</v>
      </c>
      <c r="W15" s="13">
        <f t="shared" si="4"/>
        <v>9.738109572546659E-2</v>
      </c>
      <c r="X15" s="9">
        <v>0</v>
      </c>
      <c r="Y15" s="9">
        <v>0</v>
      </c>
      <c r="Z15" s="9">
        <f t="shared" si="17"/>
        <v>0</v>
      </c>
      <c r="AA15" s="13">
        <f t="shared" si="5"/>
        <v>0</v>
      </c>
      <c r="AB15" s="9">
        <v>0</v>
      </c>
      <c r="AC15" s="9">
        <v>0</v>
      </c>
      <c r="AD15" s="9">
        <f t="shared" si="18"/>
        <v>0</v>
      </c>
      <c r="AE15" s="13">
        <f t="shared" si="6"/>
        <v>0</v>
      </c>
      <c r="AF15" s="9">
        <v>338</v>
      </c>
      <c r="AG15" s="9">
        <v>299</v>
      </c>
      <c r="AH15" s="9">
        <f t="shared" si="19"/>
        <v>637</v>
      </c>
      <c r="AI15" s="13">
        <f t="shared" si="7"/>
        <v>7.1774647887323947E-2</v>
      </c>
      <c r="AJ15" s="9">
        <v>1</v>
      </c>
      <c r="AK15" s="9">
        <v>1</v>
      </c>
      <c r="AL15" s="9">
        <f t="shared" si="20"/>
        <v>2</v>
      </c>
      <c r="AM15" s="13">
        <f t="shared" si="8"/>
        <v>1.7699115044247787E-2</v>
      </c>
      <c r="AN15" s="9">
        <v>3</v>
      </c>
      <c r="AO15" s="9">
        <v>2</v>
      </c>
      <c r="AP15" s="9">
        <f t="shared" si="21"/>
        <v>5</v>
      </c>
      <c r="AQ15" s="13">
        <f t="shared" si="9"/>
        <v>1.7006802721088437E-2</v>
      </c>
      <c r="AR15" s="9">
        <v>2</v>
      </c>
      <c r="AS15" s="9">
        <v>210</v>
      </c>
      <c r="AT15" s="9">
        <f t="shared" si="22"/>
        <v>212</v>
      </c>
      <c r="AU15" s="13">
        <f t="shared" si="10"/>
        <v>6.4752596212584002E-2</v>
      </c>
      <c r="AV15" s="9">
        <f t="shared" si="23"/>
        <v>4343</v>
      </c>
      <c r="AW15" s="13">
        <f t="shared" si="11"/>
        <v>7.5095533691836844E-2</v>
      </c>
    </row>
    <row r="16" spans="1:49" x14ac:dyDescent="0.25">
      <c r="A16" s="7">
        <v>8</v>
      </c>
      <c r="B16" s="7">
        <v>2008</v>
      </c>
      <c r="C16" s="3" t="s">
        <v>9</v>
      </c>
      <c r="D16" s="9">
        <v>569</v>
      </c>
      <c r="E16" s="9">
        <v>547</v>
      </c>
      <c r="F16" s="9">
        <f t="shared" si="0"/>
        <v>1116</v>
      </c>
      <c r="G16" s="13">
        <f t="shared" si="12"/>
        <v>9.8464796188459505E-2</v>
      </c>
      <c r="H16" s="9">
        <v>22</v>
      </c>
      <c r="I16" s="9">
        <v>11</v>
      </c>
      <c r="J16" s="9">
        <f t="shared" si="13"/>
        <v>33</v>
      </c>
      <c r="K16" s="13">
        <f t="shared" si="1"/>
        <v>5.1886792452830191E-2</v>
      </c>
      <c r="L16" s="9">
        <v>5</v>
      </c>
      <c r="M16" s="9">
        <v>15</v>
      </c>
      <c r="N16" s="9">
        <f t="shared" si="14"/>
        <v>20</v>
      </c>
      <c r="O16" s="13">
        <f t="shared" si="2"/>
        <v>3.3277870216306155E-2</v>
      </c>
      <c r="P16" s="9">
        <v>1441</v>
      </c>
      <c r="Q16" s="9">
        <v>1179</v>
      </c>
      <c r="R16" s="9">
        <f t="shared" si="15"/>
        <v>2620</v>
      </c>
      <c r="S16" s="13">
        <f t="shared" si="3"/>
        <v>0.10057967676302353</v>
      </c>
      <c r="T16" s="9">
        <v>198</v>
      </c>
      <c r="U16" s="9">
        <v>266</v>
      </c>
      <c r="V16" s="9">
        <f t="shared" si="16"/>
        <v>464</v>
      </c>
      <c r="W16" s="13">
        <f t="shared" si="4"/>
        <v>6.9837447320891033E-2</v>
      </c>
      <c r="X16" s="9">
        <v>0</v>
      </c>
      <c r="Y16" s="9">
        <v>0</v>
      </c>
      <c r="Z16" s="9">
        <f t="shared" si="17"/>
        <v>0</v>
      </c>
      <c r="AA16" s="13">
        <f t="shared" si="5"/>
        <v>0</v>
      </c>
      <c r="AB16" s="9">
        <v>3</v>
      </c>
      <c r="AC16" s="9">
        <v>0</v>
      </c>
      <c r="AD16" s="9">
        <f t="shared" si="18"/>
        <v>3</v>
      </c>
      <c r="AE16" s="13">
        <f t="shared" si="6"/>
        <v>0.27272727272727271</v>
      </c>
      <c r="AF16" s="9">
        <v>445</v>
      </c>
      <c r="AG16" s="9">
        <v>384</v>
      </c>
      <c r="AH16" s="9">
        <f t="shared" si="19"/>
        <v>829</v>
      </c>
      <c r="AI16" s="13">
        <f t="shared" si="7"/>
        <v>9.3408450704225349E-2</v>
      </c>
      <c r="AJ16" s="9">
        <v>1</v>
      </c>
      <c r="AK16" s="9">
        <v>4</v>
      </c>
      <c r="AL16" s="9">
        <f t="shared" si="20"/>
        <v>5</v>
      </c>
      <c r="AM16" s="13">
        <f t="shared" si="8"/>
        <v>4.4247787610619468E-2</v>
      </c>
      <c r="AN16" s="9">
        <v>8</v>
      </c>
      <c r="AO16" s="9">
        <v>4</v>
      </c>
      <c r="AP16" s="9">
        <f t="shared" si="21"/>
        <v>12</v>
      </c>
      <c r="AQ16" s="13">
        <f t="shared" si="9"/>
        <v>4.0816326530612242E-2</v>
      </c>
      <c r="AR16" s="9">
        <v>9</v>
      </c>
      <c r="AS16" s="9">
        <v>271</v>
      </c>
      <c r="AT16" s="9">
        <f t="shared" si="22"/>
        <v>280</v>
      </c>
      <c r="AU16" s="13">
        <f t="shared" si="10"/>
        <v>8.5522296884544893E-2</v>
      </c>
      <c r="AV16" s="9">
        <f t="shared" si="23"/>
        <v>5382</v>
      </c>
      <c r="AW16" s="13">
        <f t="shared" si="11"/>
        <v>9.3061055106945859E-2</v>
      </c>
    </row>
    <row r="17" spans="1:49" x14ac:dyDescent="0.25">
      <c r="A17" s="7">
        <v>9</v>
      </c>
      <c r="B17" s="7">
        <v>2009</v>
      </c>
      <c r="C17" s="3" t="s">
        <v>1</v>
      </c>
      <c r="D17" s="9">
        <v>381</v>
      </c>
      <c r="E17" s="9">
        <v>315</v>
      </c>
      <c r="F17" s="9">
        <f t="shared" si="0"/>
        <v>696</v>
      </c>
      <c r="G17" s="13">
        <f t="shared" si="12"/>
        <v>6.1408152461619903E-2</v>
      </c>
      <c r="H17" s="9">
        <v>35</v>
      </c>
      <c r="I17" s="9">
        <v>12</v>
      </c>
      <c r="J17" s="9">
        <f t="shared" si="13"/>
        <v>47</v>
      </c>
      <c r="K17" s="13">
        <f t="shared" si="1"/>
        <v>7.3899371069182387E-2</v>
      </c>
      <c r="L17" s="9">
        <v>16</v>
      </c>
      <c r="M17" s="9">
        <v>33</v>
      </c>
      <c r="N17" s="9">
        <f t="shared" si="14"/>
        <v>49</v>
      </c>
      <c r="O17" s="13">
        <f t="shared" si="2"/>
        <v>8.153078202995008E-2</v>
      </c>
      <c r="P17" s="9">
        <v>952</v>
      </c>
      <c r="Q17" s="9">
        <v>773</v>
      </c>
      <c r="R17" s="9">
        <f t="shared" si="15"/>
        <v>1725</v>
      </c>
      <c r="S17" s="13">
        <f t="shared" si="3"/>
        <v>6.6221352067257863E-2</v>
      </c>
      <c r="T17" s="9">
        <v>198</v>
      </c>
      <c r="U17" s="9">
        <v>271</v>
      </c>
      <c r="V17" s="9">
        <f t="shared" si="16"/>
        <v>469</v>
      </c>
      <c r="W17" s="13">
        <f t="shared" si="4"/>
        <v>7.0590006020469595E-2</v>
      </c>
      <c r="X17" s="9">
        <v>0</v>
      </c>
      <c r="Y17" s="9">
        <v>1</v>
      </c>
      <c r="Z17" s="9">
        <f t="shared" si="17"/>
        <v>1</v>
      </c>
      <c r="AA17" s="13">
        <f t="shared" si="5"/>
        <v>0.5</v>
      </c>
      <c r="AB17" s="9">
        <v>0</v>
      </c>
      <c r="AC17" s="9">
        <v>0</v>
      </c>
      <c r="AD17" s="9">
        <f t="shared" si="18"/>
        <v>0</v>
      </c>
      <c r="AE17" s="13">
        <f t="shared" si="6"/>
        <v>0</v>
      </c>
      <c r="AF17" s="9">
        <v>330</v>
      </c>
      <c r="AG17" s="9">
        <v>274</v>
      </c>
      <c r="AH17" s="9">
        <f t="shared" si="19"/>
        <v>604</v>
      </c>
      <c r="AI17" s="13">
        <f t="shared" si="7"/>
        <v>6.8056338028169017E-2</v>
      </c>
      <c r="AJ17" s="9">
        <v>1</v>
      </c>
      <c r="AK17" s="9">
        <v>7</v>
      </c>
      <c r="AL17" s="9">
        <f t="shared" si="20"/>
        <v>8</v>
      </c>
      <c r="AM17" s="13">
        <f t="shared" si="8"/>
        <v>7.0796460176991149E-2</v>
      </c>
      <c r="AN17" s="9">
        <v>13</v>
      </c>
      <c r="AO17" s="9">
        <v>4</v>
      </c>
      <c r="AP17" s="9">
        <f t="shared" si="21"/>
        <v>17</v>
      </c>
      <c r="AQ17" s="13">
        <f t="shared" si="9"/>
        <v>5.7823129251700682E-2</v>
      </c>
      <c r="AR17" s="9">
        <v>4</v>
      </c>
      <c r="AS17" s="9">
        <v>184</v>
      </c>
      <c r="AT17" s="9">
        <f t="shared" si="22"/>
        <v>188</v>
      </c>
      <c r="AU17" s="13">
        <f t="shared" si="10"/>
        <v>5.7422113622480148E-2</v>
      </c>
      <c r="AV17" s="9">
        <f t="shared" si="23"/>
        <v>3804</v>
      </c>
      <c r="AW17" s="13">
        <f t="shared" si="11"/>
        <v>6.5775595248387594E-2</v>
      </c>
    </row>
    <row r="18" spans="1:49" x14ac:dyDescent="0.25">
      <c r="A18" s="7">
        <v>10</v>
      </c>
      <c r="B18" s="7">
        <v>2010</v>
      </c>
      <c r="C18" s="3" t="s">
        <v>10</v>
      </c>
      <c r="D18" s="9">
        <v>367</v>
      </c>
      <c r="E18" s="9">
        <v>370</v>
      </c>
      <c r="F18" s="9">
        <f t="shared" si="0"/>
        <v>737</v>
      </c>
      <c r="G18" s="13">
        <f t="shared" si="12"/>
        <v>6.5025586730192347E-2</v>
      </c>
      <c r="H18" s="9">
        <v>47</v>
      </c>
      <c r="I18" s="9">
        <v>19</v>
      </c>
      <c r="J18" s="9">
        <f t="shared" si="13"/>
        <v>66</v>
      </c>
      <c r="K18" s="13">
        <f t="shared" si="1"/>
        <v>0.10377358490566038</v>
      </c>
      <c r="L18" s="9">
        <v>23</v>
      </c>
      <c r="M18" s="9">
        <v>35</v>
      </c>
      <c r="N18" s="9">
        <f t="shared" si="14"/>
        <v>58</v>
      </c>
      <c r="O18" s="13">
        <f t="shared" si="2"/>
        <v>9.6505823627287851E-2</v>
      </c>
      <c r="P18" s="9">
        <v>884</v>
      </c>
      <c r="Q18" s="9">
        <v>690</v>
      </c>
      <c r="R18" s="9">
        <f t="shared" si="15"/>
        <v>1574</v>
      </c>
      <c r="S18" s="13">
        <f t="shared" si="3"/>
        <v>6.0424584437022533E-2</v>
      </c>
      <c r="T18" s="9">
        <v>254</v>
      </c>
      <c r="U18" s="9">
        <v>341</v>
      </c>
      <c r="V18" s="9">
        <f t="shared" si="16"/>
        <v>595</v>
      </c>
      <c r="W18" s="13">
        <f t="shared" si="4"/>
        <v>8.9554485249849491E-2</v>
      </c>
      <c r="X18" s="9">
        <v>0</v>
      </c>
      <c r="Y18" s="9">
        <v>0</v>
      </c>
      <c r="Z18" s="9">
        <f t="shared" si="17"/>
        <v>0</v>
      </c>
      <c r="AA18" s="13">
        <f t="shared" si="5"/>
        <v>0</v>
      </c>
      <c r="AB18" s="9">
        <v>1</v>
      </c>
      <c r="AC18" s="9">
        <v>0</v>
      </c>
      <c r="AD18" s="9">
        <f t="shared" si="18"/>
        <v>1</v>
      </c>
      <c r="AE18" s="13">
        <f t="shared" si="6"/>
        <v>9.0909090909090912E-2</v>
      </c>
      <c r="AF18" s="9">
        <v>312</v>
      </c>
      <c r="AG18" s="9">
        <v>275</v>
      </c>
      <c r="AH18" s="9">
        <f t="shared" si="19"/>
        <v>587</v>
      </c>
      <c r="AI18" s="13">
        <f t="shared" si="7"/>
        <v>6.6140845070422533E-2</v>
      </c>
      <c r="AJ18" s="9">
        <v>1</v>
      </c>
      <c r="AK18" s="9">
        <v>7</v>
      </c>
      <c r="AL18" s="9">
        <f t="shared" si="20"/>
        <v>8</v>
      </c>
      <c r="AM18" s="13">
        <f t="shared" si="8"/>
        <v>7.0796460176991149E-2</v>
      </c>
      <c r="AN18" s="9">
        <v>31</v>
      </c>
      <c r="AO18" s="9">
        <v>14</v>
      </c>
      <c r="AP18" s="9">
        <f t="shared" si="21"/>
        <v>45</v>
      </c>
      <c r="AQ18" s="13">
        <f t="shared" si="9"/>
        <v>0.15306122448979592</v>
      </c>
      <c r="AR18" s="9">
        <v>5</v>
      </c>
      <c r="AS18" s="9">
        <v>199</v>
      </c>
      <c r="AT18" s="9">
        <f t="shared" si="22"/>
        <v>204</v>
      </c>
      <c r="AU18" s="13">
        <f t="shared" si="10"/>
        <v>6.230910201588271E-2</v>
      </c>
      <c r="AV18" s="9">
        <f t="shared" si="23"/>
        <v>3875</v>
      </c>
      <c r="AW18" s="13">
        <f t="shared" si="11"/>
        <v>6.7003268030363286E-2</v>
      </c>
    </row>
    <row r="19" spans="1:49" x14ac:dyDescent="0.25">
      <c r="A19" s="7">
        <v>11</v>
      </c>
      <c r="B19" s="7">
        <v>2011</v>
      </c>
      <c r="C19" s="3" t="s">
        <v>11</v>
      </c>
      <c r="D19" s="9">
        <v>452</v>
      </c>
      <c r="E19" s="9">
        <v>434</v>
      </c>
      <c r="F19" s="9">
        <f t="shared" si="0"/>
        <v>886</v>
      </c>
      <c r="G19" s="13">
        <f t="shared" si="12"/>
        <v>7.8171872242809248E-2</v>
      </c>
      <c r="H19" s="9">
        <v>41</v>
      </c>
      <c r="I19" s="9">
        <v>16</v>
      </c>
      <c r="J19" s="9">
        <f t="shared" si="13"/>
        <v>57</v>
      </c>
      <c r="K19" s="13">
        <f t="shared" si="1"/>
        <v>8.9622641509433956E-2</v>
      </c>
      <c r="L19" s="9">
        <v>29</v>
      </c>
      <c r="M19" s="9">
        <v>43</v>
      </c>
      <c r="N19" s="9">
        <f t="shared" si="14"/>
        <v>72</v>
      </c>
      <c r="O19" s="13">
        <f t="shared" si="2"/>
        <v>0.11980033277870217</v>
      </c>
      <c r="P19" s="9">
        <v>1133</v>
      </c>
      <c r="Q19" s="9">
        <v>990</v>
      </c>
      <c r="R19" s="9">
        <f t="shared" si="15"/>
        <v>2123</v>
      </c>
      <c r="S19" s="13">
        <f t="shared" si="3"/>
        <v>8.1500249529732421E-2</v>
      </c>
      <c r="T19" s="9">
        <v>203</v>
      </c>
      <c r="U19" s="9">
        <v>275</v>
      </c>
      <c r="V19" s="9">
        <f t="shared" si="16"/>
        <v>478</v>
      </c>
      <c r="W19" s="13">
        <f t="shared" si="4"/>
        <v>7.1944611679711015E-2</v>
      </c>
      <c r="X19" s="9">
        <v>0</v>
      </c>
      <c r="Y19" s="9">
        <v>0</v>
      </c>
      <c r="Z19" s="9">
        <f t="shared" si="17"/>
        <v>0</v>
      </c>
      <c r="AA19" s="13">
        <f t="shared" si="5"/>
        <v>0</v>
      </c>
      <c r="AB19" s="9">
        <v>0</v>
      </c>
      <c r="AC19" s="9">
        <v>0</v>
      </c>
      <c r="AD19" s="9">
        <f t="shared" si="18"/>
        <v>0</v>
      </c>
      <c r="AE19" s="13">
        <f t="shared" si="6"/>
        <v>0</v>
      </c>
      <c r="AF19" s="9">
        <v>354</v>
      </c>
      <c r="AG19" s="9">
        <v>348</v>
      </c>
      <c r="AH19" s="9">
        <f t="shared" si="19"/>
        <v>702</v>
      </c>
      <c r="AI19" s="13">
        <f t="shared" si="7"/>
        <v>7.9098591549295771E-2</v>
      </c>
      <c r="AJ19" s="9">
        <v>5</v>
      </c>
      <c r="AK19" s="9">
        <v>8</v>
      </c>
      <c r="AL19" s="9">
        <f t="shared" si="20"/>
        <v>13</v>
      </c>
      <c r="AM19" s="13">
        <f t="shared" si="8"/>
        <v>0.11504424778761062</v>
      </c>
      <c r="AN19" s="9">
        <v>22</v>
      </c>
      <c r="AO19" s="9">
        <v>7</v>
      </c>
      <c r="AP19" s="9">
        <f t="shared" si="21"/>
        <v>29</v>
      </c>
      <c r="AQ19" s="13">
        <f t="shared" si="9"/>
        <v>9.8639455782312924E-2</v>
      </c>
      <c r="AR19" s="9">
        <v>10</v>
      </c>
      <c r="AS19" s="9">
        <v>244</v>
      </c>
      <c r="AT19" s="9">
        <f t="shared" si="22"/>
        <v>254</v>
      </c>
      <c r="AU19" s="13">
        <f t="shared" si="10"/>
        <v>7.7580940745265725E-2</v>
      </c>
      <c r="AV19" s="9">
        <f t="shared" si="23"/>
        <v>4614</v>
      </c>
      <c r="AW19" s="13">
        <f t="shared" si="11"/>
        <v>7.9781439662476444E-2</v>
      </c>
    </row>
    <row r="20" spans="1:49" x14ac:dyDescent="0.25">
      <c r="A20" s="7">
        <v>12</v>
      </c>
      <c r="B20" s="7">
        <v>2012</v>
      </c>
      <c r="C20" s="3" t="s">
        <v>12</v>
      </c>
      <c r="D20" s="9">
        <v>415</v>
      </c>
      <c r="E20" s="9">
        <v>369</v>
      </c>
      <c r="F20" s="9">
        <f t="shared" si="0"/>
        <v>784</v>
      </c>
      <c r="G20" s="13">
        <f>F20/$F$22</f>
        <v>6.917240162343391E-2</v>
      </c>
      <c r="H20" s="9">
        <v>40</v>
      </c>
      <c r="I20" s="9">
        <v>20</v>
      </c>
      <c r="J20" s="9">
        <f>SUM(H20:I20)</f>
        <v>60</v>
      </c>
      <c r="K20" s="13">
        <f t="shared" si="1"/>
        <v>9.4339622641509441E-2</v>
      </c>
      <c r="L20" s="9">
        <v>15</v>
      </c>
      <c r="M20" s="9">
        <v>33</v>
      </c>
      <c r="N20" s="9">
        <f t="shared" ref="N20" si="24">SUM(L20:M20)</f>
        <v>48</v>
      </c>
      <c r="O20" s="13">
        <f t="shared" si="2"/>
        <v>7.9866888519134774E-2</v>
      </c>
      <c r="P20" s="9">
        <v>1070</v>
      </c>
      <c r="Q20" s="9">
        <v>854</v>
      </c>
      <c r="R20" s="9">
        <f t="shared" ref="R20" si="25">SUM(P20:Q20)</f>
        <v>1924</v>
      </c>
      <c r="S20" s="13">
        <f t="shared" si="3"/>
        <v>7.3860800798495149E-2</v>
      </c>
      <c r="T20" s="9">
        <v>145</v>
      </c>
      <c r="U20" s="9">
        <v>165</v>
      </c>
      <c r="V20" s="9">
        <f t="shared" ref="V20" si="26">SUM(T20:U20)</f>
        <v>310</v>
      </c>
      <c r="W20" s="13">
        <f t="shared" si="4"/>
        <v>4.6658639373871165E-2</v>
      </c>
      <c r="X20" s="9">
        <v>0</v>
      </c>
      <c r="Y20" s="9">
        <v>0</v>
      </c>
      <c r="Z20" s="9">
        <f t="shared" ref="Z20" si="27">SUM(X20:Y20)</f>
        <v>0</v>
      </c>
      <c r="AA20" s="13">
        <f t="shared" si="5"/>
        <v>0</v>
      </c>
      <c r="AB20" s="9">
        <v>1</v>
      </c>
      <c r="AC20" s="9">
        <v>0</v>
      </c>
      <c r="AD20" s="9">
        <f t="shared" ref="AD20" si="28">SUM(AB20:AC20)</f>
        <v>1</v>
      </c>
      <c r="AE20" s="13">
        <f t="shared" si="6"/>
        <v>9.0909090909090912E-2</v>
      </c>
      <c r="AF20" s="9">
        <v>377</v>
      </c>
      <c r="AG20" s="9">
        <v>303</v>
      </c>
      <c r="AH20" s="9">
        <f t="shared" ref="AH20" si="29">SUM(AF20:AG20)</f>
        <v>680</v>
      </c>
      <c r="AI20" s="13">
        <f t="shared" si="7"/>
        <v>7.6619718309859156E-2</v>
      </c>
      <c r="AJ20" s="9">
        <v>3</v>
      </c>
      <c r="AK20" s="9">
        <v>10</v>
      </c>
      <c r="AL20" s="9">
        <f t="shared" ref="AL20" si="30">SUM(AJ20:AK20)</f>
        <v>13</v>
      </c>
      <c r="AM20" s="13">
        <f t="shared" si="8"/>
        <v>0.11504424778761062</v>
      </c>
      <c r="AN20" s="9">
        <v>28</v>
      </c>
      <c r="AO20" s="9">
        <v>5</v>
      </c>
      <c r="AP20" s="9">
        <f t="shared" ref="AP20" si="31">SUM(AN20:AO20)</f>
        <v>33</v>
      </c>
      <c r="AQ20" s="13">
        <f t="shared" si="9"/>
        <v>0.11224489795918367</v>
      </c>
      <c r="AR20" s="9">
        <v>9</v>
      </c>
      <c r="AS20" s="9">
        <v>319</v>
      </c>
      <c r="AT20" s="9">
        <f t="shared" ref="AT20" si="32">SUM(AR20:AS20)</f>
        <v>328</v>
      </c>
      <c r="AU20" s="13">
        <f t="shared" si="10"/>
        <v>0.1001832620647526</v>
      </c>
      <c r="AV20" s="9">
        <f t="shared" ref="AV20" si="33">F20+J20+N20+R20+V20+Z20+AD20+AH20+AL20+AP20+AT20</f>
        <v>4181</v>
      </c>
      <c r="AW20" s="13">
        <f t="shared" si="11"/>
        <v>7.2294364809019074E-2</v>
      </c>
    </row>
    <row r="21" spans="1:49" x14ac:dyDescent="0.25">
      <c r="A21" s="7">
        <v>13</v>
      </c>
      <c r="B21" s="7">
        <v>2013</v>
      </c>
      <c r="C21" s="3" t="s">
        <v>13</v>
      </c>
      <c r="D21" s="9">
        <v>568</v>
      </c>
      <c r="E21" s="9">
        <v>550</v>
      </c>
      <c r="F21" s="9">
        <f t="shared" si="0"/>
        <v>1118</v>
      </c>
      <c r="G21" s="13">
        <f t="shared" si="12"/>
        <v>9.8641256396682545E-2</v>
      </c>
      <c r="H21" s="9">
        <v>49</v>
      </c>
      <c r="I21" s="9">
        <v>22</v>
      </c>
      <c r="J21" s="9">
        <f t="shared" si="13"/>
        <v>71</v>
      </c>
      <c r="K21" s="13">
        <f t="shared" si="1"/>
        <v>0.11163522012578617</v>
      </c>
      <c r="L21" s="9">
        <v>17</v>
      </c>
      <c r="M21" s="9">
        <v>30</v>
      </c>
      <c r="N21" s="9">
        <f t="shared" si="14"/>
        <v>47</v>
      </c>
      <c r="O21" s="13">
        <f t="shared" si="2"/>
        <v>7.8202995008319467E-2</v>
      </c>
      <c r="P21" s="9">
        <v>1438</v>
      </c>
      <c r="Q21" s="9">
        <v>1041</v>
      </c>
      <c r="R21" s="9">
        <f t="shared" si="15"/>
        <v>2479</v>
      </c>
      <c r="S21" s="13">
        <f t="shared" si="3"/>
        <v>9.5166801028830281E-2</v>
      </c>
      <c r="T21" s="9">
        <v>303</v>
      </c>
      <c r="U21" s="9">
        <v>412</v>
      </c>
      <c r="V21" s="9">
        <f t="shared" si="16"/>
        <v>715</v>
      </c>
      <c r="W21" s="13">
        <f t="shared" si="4"/>
        <v>0.10761589403973509</v>
      </c>
      <c r="X21" s="9">
        <v>0</v>
      </c>
      <c r="Y21" s="9">
        <v>0</v>
      </c>
      <c r="Z21" s="9">
        <f t="shared" si="17"/>
        <v>0</v>
      </c>
      <c r="AA21" s="13">
        <f t="shared" si="5"/>
        <v>0</v>
      </c>
      <c r="AB21" s="9">
        <v>1</v>
      </c>
      <c r="AC21" s="9">
        <v>0</v>
      </c>
      <c r="AD21" s="9">
        <f t="shared" si="18"/>
        <v>1</v>
      </c>
      <c r="AE21" s="13">
        <f t="shared" si="6"/>
        <v>9.0909090909090912E-2</v>
      </c>
      <c r="AF21" s="9">
        <v>502</v>
      </c>
      <c r="AG21" s="9">
        <v>429</v>
      </c>
      <c r="AH21" s="9">
        <f t="shared" si="19"/>
        <v>931</v>
      </c>
      <c r="AI21" s="13">
        <f t="shared" si="7"/>
        <v>0.10490140845070423</v>
      </c>
      <c r="AJ21" s="9">
        <v>1</v>
      </c>
      <c r="AK21" s="9">
        <v>13</v>
      </c>
      <c r="AL21" s="9">
        <f t="shared" si="20"/>
        <v>14</v>
      </c>
      <c r="AM21" s="13">
        <f t="shared" si="8"/>
        <v>0.12389380530973451</v>
      </c>
      <c r="AN21" s="9">
        <v>10</v>
      </c>
      <c r="AO21" s="9">
        <v>6</v>
      </c>
      <c r="AP21" s="9">
        <f t="shared" si="21"/>
        <v>16</v>
      </c>
      <c r="AQ21" s="13">
        <f t="shared" si="9"/>
        <v>5.4421768707482991E-2</v>
      </c>
      <c r="AR21" s="9">
        <v>13</v>
      </c>
      <c r="AS21" s="9">
        <v>478</v>
      </c>
      <c r="AT21" s="9">
        <f t="shared" si="22"/>
        <v>491</v>
      </c>
      <c r="AU21" s="13">
        <f t="shared" si="10"/>
        <v>0.14996945632254124</v>
      </c>
      <c r="AV21" s="9">
        <f t="shared" si="23"/>
        <v>5883</v>
      </c>
      <c r="AW21" s="13">
        <f t="shared" si="11"/>
        <v>0.10172392924454896</v>
      </c>
    </row>
    <row r="22" spans="1:49" x14ac:dyDescent="0.25">
      <c r="A22" s="14" t="s">
        <v>169</v>
      </c>
      <c r="B22" s="14"/>
      <c r="C22" s="14"/>
      <c r="D22" s="10">
        <f>SUM(D9:D21)</f>
        <v>5828</v>
      </c>
      <c r="E22" s="10">
        <f>SUM(E9:E21)</f>
        <v>5506</v>
      </c>
      <c r="F22" s="10">
        <f>SUM(F9:F21)</f>
        <v>11334</v>
      </c>
      <c r="G22" s="12">
        <f>'KAB. SUKOHARJO'!G9</f>
        <v>6.3529253500442806E-2</v>
      </c>
      <c r="H22" s="10">
        <f>SUM(H9:H21)</f>
        <v>439</v>
      </c>
      <c r="I22" s="10">
        <f>SUM(I9:I21)</f>
        <v>197</v>
      </c>
      <c r="J22" s="10">
        <f>SUM(J9:J21)</f>
        <v>636</v>
      </c>
      <c r="K22" s="12">
        <f>'KAB. SUKOHARJO'!K9</f>
        <v>3.2902224521469216E-2</v>
      </c>
      <c r="L22" s="10">
        <f>SUM(L9:L21)</f>
        <v>214</v>
      </c>
      <c r="M22" s="10">
        <f>SUM(M9:M21)</f>
        <v>387</v>
      </c>
      <c r="N22" s="10">
        <f>SUM(N9:N21)</f>
        <v>601</v>
      </c>
      <c r="O22" s="12">
        <f>'KAB. SUKOHARJO'!O9</f>
        <v>5.8039594398841141E-2</v>
      </c>
      <c r="P22" s="10">
        <f t="shared" ref="P22:R22" si="34">SUM(P9:P21)</f>
        <v>14494</v>
      </c>
      <c r="Q22" s="10">
        <f t="shared" si="34"/>
        <v>11555</v>
      </c>
      <c r="R22" s="10">
        <f t="shared" si="34"/>
        <v>26049</v>
      </c>
      <c r="S22" s="12">
        <f>'KAB. SUKOHARJO'!S9</f>
        <v>6.1790303412711023E-2</v>
      </c>
      <c r="T22" s="10">
        <f t="shared" ref="T22:V22" si="35">SUM(T9:T21)</f>
        <v>2738</v>
      </c>
      <c r="U22" s="10">
        <f t="shared" si="35"/>
        <v>3906</v>
      </c>
      <c r="V22" s="10">
        <f t="shared" si="35"/>
        <v>6644</v>
      </c>
      <c r="W22" s="12">
        <f>'KAB. SUKOHARJO'!W9</f>
        <v>0.15540066426533189</v>
      </c>
      <c r="X22" s="10">
        <f t="shared" ref="X22:Z22" si="36">SUM(X9:X21)</f>
        <v>0</v>
      </c>
      <c r="Y22" s="10">
        <f t="shared" si="36"/>
        <v>2</v>
      </c>
      <c r="Z22" s="10">
        <f t="shared" si="36"/>
        <v>2</v>
      </c>
      <c r="AA22" s="12">
        <f>'KAB. SUKOHARJO'!AA9</f>
        <v>3.7037037037037035E-2</v>
      </c>
      <c r="AB22" s="10">
        <f t="shared" ref="AB22:AD22" si="37">SUM(AB9:AB21)</f>
        <v>11</v>
      </c>
      <c r="AC22" s="10">
        <f t="shared" si="37"/>
        <v>0</v>
      </c>
      <c r="AD22" s="10">
        <f t="shared" si="37"/>
        <v>11</v>
      </c>
      <c r="AE22" s="12">
        <f>'KAB. SUKOHARJO'!AE9</f>
        <v>5.8510638297872342E-2</v>
      </c>
      <c r="AF22" s="10">
        <f t="shared" ref="AF22:AH22" si="38">SUM(AF9:AF21)</f>
        <v>4749</v>
      </c>
      <c r="AG22" s="10">
        <f t="shared" si="38"/>
        <v>4126</v>
      </c>
      <c r="AH22" s="10">
        <f t="shared" si="38"/>
        <v>8875</v>
      </c>
      <c r="AI22" s="12">
        <f>'KAB. SUKOHARJO'!AI9</f>
        <v>5.2950301294672153E-2</v>
      </c>
      <c r="AJ22" s="10">
        <f t="shared" ref="AJ22:AL22" si="39">SUM(AJ9:AJ21)</f>
        <v>22</v>
      </c>
      <c r="AK22" s="10">
        <f t="shared" si="39"/>
        <v>91</v>
      </c>
      <c r="AL22" s="10">
        <f t="shared" si="39"/>
        <v>113</v>
      </c>
      <c r="AM22" s="12">
        <f>'KAB. SUKOHARJO'!AM9</f>
        <v>4.0371561271882815E-2</v>
      </c>
      <c r="AN22" s="10">
        <f t="shared" ref="AN22:AP22" si="40">SUM(AN9:AN21)</f>
        <v>218</v>
      </c>
      <c r="AO22" s="10">
        <f t="shared" si="40"/>
        <v>76</v>
      </c>
      <c r="AP22" s="10">
        <f t="shared" si="40"/>
        <v>294</v>
      </c>
      <c r="AQ22" s="12">
        <f>'KAB. SUKOHARJO'!AQ9</f>
        <v>4.206610387752182E-2</v>
      </c>
      <c r="AR22" s="10">
        <f t="shared" ref="AR22:AT22" si="41">SUM(AR9:AR21)</f>
        <v>84</v>
      </c>
      <c r="AS22" s="10">
        <f t="shared" si="41"/>
        <v>3190</v>
      </c>
      <c r="AT22" s="10">
        <f t="shared" si="41"/>
        <v>3274</v>
      </c>
      <c r="AU22" s="12">
        <f>'KAB. SUKOHARJO'!AU9</f>
        <v>5.62823399975933E-2</v>
      </c>
      <c r="AV22" s="11">
        <f>SUM(AV9:AV21)</f>
        <v>57833</v>
      </c>
      <c r="AW22" s="12">
        <f>'KAB. SUKOHARJO'!AW9</f>
        <v>6.3676812074514408E-2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2:C22"/>
    <mergeCell ref="P7:S7"/>
    <mergeCell ref="T7:W7"/>
    <mergeCell ref="X7:AA7"/>
    <mergeCell ref="AB7:AE7"/>
    <mergeCell ref="AF7:AI7"/>
    <mergeCell ref="AJ7:AM7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6601-95E6-4DD3-B489-E54B1D17D734}">
  <dimension ref="A1:AW21"/>
  <sheetViews>
    <sheetView topLeftCell="AA1" zoomScaleNormal="100" workbookViewId="0">
      <selection activeCell="AR9" sqref="AR9:AS20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196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15</v>
      </c>
      <c r="D9" s="9">
        <v>251</v>
      </c>
      <c r="E9" s="9">
        <v>247</v>
      </c>
      <c r="F9" s="9">
        <f t="shared" ref="F9:F20" si="0">SUM(D9:E9)</f>
        <v>498</v>
      </c>
      <c r="G9" s="13">
        <f t="shared" ref="G9:G20" si="1">F9/$F$21</f>
        <v>7.8685416337494068E-2</v>
      </c>
      <c r="H9" s="9">
        <v>11</v>
      </c>
      <c r="I9" s="9">
        <v>6</v>
      </c>
      <c r="J9" s="9">
        <f>SUM(H9:I9)</f>
        <v>17</v>
      </c>
      <c r="K9" s="13">
        <f t="shared" ref="K9:K20" si="2">J9/$J$21</f>
        <v>3.5864978902953586E-2</v>
      </c>
      <c r="L9" s="9">
        <v>1</v>
      </c>
      <c r="M9" s="9">
        <v>0</v>
      </c>
      <c r="N9" s="9">
        <f>SUM(L9:M9)</f>
        <v>1</v>
      </c>
      <c r="O9" s="13">
        <f t="shared" ref="O9:O20" si="3">N9/$N$21</f>
        <v>4.5871559633027525E-3</v>
      </c>
      <c r="P9" s="9">
        <v>655</v>
      </c>
      <c r="Q9" s="9">
        <v>519</v>
      </c>
      <c r="R9" s="9">
        <f>SUM(P9:Q9)</f>
        <v>1174</v>
      </c>
      <c r="S9" s="13">
        <f t="shared" ref="S9:S20" si="4">R9/$R$21</f>
        <v>6.2241543844767259E-2</v>
      </c>
      <c r="T9" s="9">
        <v>256</v>
      </c>
      <c r="U9" s="9">
        <v>333</v>
      </c>
      <c r="V9" s="9">
        <f>SUM(T9:U9)</f>
        <v>589</v>
      </c>
      <c r="W9" s="13">
        <f t="shared" ref="W9:W20" si="5">V9/$V$21</f>
        <v>0.18207109737248842</v>
      </c>
      <c r="X9" s="9">
        <v>0</v>
      </c>
      <c r="Y9" s="9">
        <v>0</v>
      </c>
      <c r="Z9" s="9">
        <f>SUM(X9:Y9)</f>
        <v>0</v>
      </c>
      <c r="AA9" s="13">
        <f t="shared" ref="AA9:AA20" si="6">Z9/$Z$21</f>
        <v>0</v>
      </c>
      <c r="AB9" s="9">
        <v>0</v>
      </c>
      <c r="AC9" s="9">
        <v>0</v>
      </c>
      <c r="AD9" s="9">
        <f>SUM(AB9:AC9)</f>
        <v>0</v>
      </c>
      <c r="AE9" s="13">
        <f t="shared" ref="AE9:AE20" si="7">AD9/$AD$21</f>
        <v>0</v>
      </c>
      <c r="AF9" s="9">
        <v>269</v>
      </c>
      <c r="AG9" s="9">
        <v>221</v>
      </c>
      <c r="AH9" s="9">
        <f>SUM(AF9:AG9)</f>
        <v>490</v>
      </c>
      <c r="AI9" s="13">
        <f t="shared" ref="AI9:AI20" si="8">AH9/$AH$21</f>
        <v>7.3639915840096187E-2</v>
      </c>
      <c r="AJ9" s="9">
        <v>0</v>
      </c>
      <c r="AK9" s="9">
        <v>0</v>
      </c>
      <c r="AL9" s="9">
        <f>SUM(AJ9:AK9)</f>
        <v>0</v>
      </c>
      <c r="AM9" s="13">
        <f t="shared" ref="AM9:AM20" si="9">AL9/$AL$21</f>
        <v>0</v>
      </c>
      <c r="AN9" s="9">
        <v>8</v>
      </c>
      <c r="AO9" s="9">
        <v>2</v>
      </c>
      <c r="AP9" s="9">
        <f>SUM(AN9:AO9)</f>
        <v>10</v>
      </c>
      <c r="AQ9" s="13">
        <f t="shared" ref="AQ9:AQ20" si="10">AP9/$AP$21</f>
        <v>7.6335877862595422E-2</v>
      </c>
      <c r="AR9" s="9">
        <v>2</v>
      </c>
      <c r="AS9" s="9">
        <v>102</v>
      </c>
      <c r="AT9" s="9">
        <f>SUM(AR9:AS9)</f>
        <v>104</v>
      </c>
      <c r="AU9" s="13">
        <f t="shared" ref="AU9:AU20" si="11">AT9/$AT$21</f>
        <v>7.6414401175606175E-2</v>
      </c>
      <c r="AV9" s="9">
        <f>F9+J9+N9+R9+V9+Z9+AD9+AH9+AL9+AP9+AT9</f>
        <v>2883</v>
      </c>
      <c r="AW9" s="13">
        <f t="shared" ref="AW9:AW20" si="12">AV9/$AV$21</f>
        <v>7.720942688805571E-2</v>
      </c>
    </row>
    <row r="10" spans="1:49" x14ac:dyDescent="0.25">
      <c r="A10" s="7">
        <v>2</v>
      </c>
      <c r="B10" s="7">
        <v>2002</v>
      </c>
      <c r="C10" s="3" t="s">
        <v>16</v>
      </c>
      <c r="D10" s="9">
        <v>239</v>
      </c>
      <c r="E10" s="9">
        <v>214</v>
      </c>
      <c r="F10" s="9">
        <f t="shared" si="0"/>
        <v>453</v>
      </c>
      <c r="G10" s="13">
        <f t="shared" si="1"/>
        <v>7.1575288355190392E-2</v>
      </c>
      <c r="H10" s="9">
        <v>20</v>
      </c>
      <c r="I10" s="9">
        <v>8</v>
      </c>
      <c r="J10" s="9">
        <f t="shared" ref="J10:J20" si="13">SUM(H10:I10)</f>
        <v>28</v>
      </c>
      <c r="K10" s="13">
        <f t="shared" si="2"/>
        <v>5.9071729957805907E-2</v>
      </c>
      <c r="L10" s="9">
        <v>6</v>
      </c>
      <c r="M10" s="9">
        <v>7</v>
      </c>
      <c r="N10" s="9">
        <f t="shared" ref="N10:N20" si="14">SUM(L10:M10)</f>
        <v>13</v>
      </c>
      <c r="O10" s="13">
        <f t="shared" si="3"/>
        <v>5.9633027522935783E-2</v>
      </c>
      <c r="P10" s="9">
        <v>678</v>
      </c>
      <c r="Q10" s="9">
        <v>598</v>
      </c>
      <c r="R10" s="9">
        <f t="shared" ref="R10:R20" si="15">SUM(P10:Q10)</f>
        <v>1276</v>
      </c>
      <c r="S10" s="13">
        <f t="shared" si="4"/>
        <v>6.7649241861944653E-2</v>
      </c>
      <c r="T10" s="9">
        <v>129</v>
      </c>
      <c r="U10" s="9">
        <v>209</v>
      </c>
      <c r="V10" s="9">
        <f t="shared" ref="V10:V20" si="16">SUM(T10:U10)</f>
        <v>338</v>
      </c>
      <c r="W10" s="13">
        <f t="shared" si="5"/>
        <v>0.1044822256568779</v>
      </c>
      <c r="X10" s="9">
        <v>0</v>
      </c>
      <c r="Y10" s="9">
        <v>0</v>
      </c>
      <c r="Z10" s="9">
        <f t="shared" ref="Z10:Z20" si="17">SUM(X10:Y10)</f>
        <v>0</v>
      </c>
      <c r="AA10" s="13">
        <f t="shared" si="6"/>
        <v>0</v>
      </c>
      <c r="AB10" s="9">
        <v>0</v>
      </c>
      <c r="AC10" s="9">
        <v>0</v>
      </c>
      <c r="AD10" s="9">
        <f t="shared" ref="AD10:AD20" si="18">SUM(AB10:AC10)</f>
        <v>0</v>
      </c>
      <c r="AE10" s="13">
        <f t="shared" si="7"/>
        <v>0</v>
      </c>
      <c r="AF10" s="9">
        <v>255</v>
      </c>
      <c r="AG10" s="9">
        <v>196</v>
      </c>
      <c r="AH10" s="9">
        <f t="shared" ref="AH10:AH20" si="19">SUM(AF10:AG10)</f>
        <v>451</v>
      </c>
      <c r="AI10" s="13">
        <f t="shared" si="8"/>
        <v>6.7778779681394646E-2</v>
      </c>
      <c r="AJ10" s="9">
        <v>0</v>
      </c>
      <c r="AK10" s="9">
        <v>2</v>
      </c>
      <c r="AL10" s="9">
        <f>SUM(AJ10:AK10)</f>
        <v>2</v>
      </c>
      <c r="AM10" s="13">
        <f t="shared" si="9"/>
        <v>2.8985507246376812E-2</v>
      </c>
      <c r="AN10" s="9">
        <v>7</v>
      </c>
      <c r="AO10" s="9">
        <v>1</v>
      </c>
      <c r="AP10" s="9">
        <f t="shared" ref="AP10:AP20" si="20">SUM(AN10:AO10)</f>
        <v>8</v>
      </c>
      <c r="AQ10" s="13">
        <f t="shared" si="10"/>
        <v>6.1068702290076333E-2</v>
      </c>
      <c r="AR10" s="9">
        <v>3</v>
      </c>
      <c r="AS10" s="9">
        <v>54</v>
      </c>
      <c r="AT10" s="9">
        <f t="shared" ref="AT10:AT20" si="21">SUM(AR10:AS10)</f>
        <v>57</v>
      </c>
      <c r="AU10" s="13">
        <f t="shared" si="11"/>
        <v>4.1880969875091843E-2</v>
      </c>
      <c r="AV10" s="9">
        <f t="shared" ref="AV10:AV20" si="22">F10+J10+N10+R10+V10+Z10+AD10+AH10+AL10+AP10+AT10</f>
        <v>2626</v>
      </c>
      <c r="AW10" s="13">
        <f t="shared" si="12"/>
        <v>7.0326727370112474E-2</v>
      </c>
    </row>
    <row r="11" spans="1:49" x14ac:dyDescent="0.25">
      <c r="A11" s="7">
        <v>3</v>
      </c>
      <c r="B11" s="7">
        <v>2003</v>
      </c>
      <c r="C11" s="3" t="s">
        <v>17</v>
      </c>
      <c r="D11" s="9">
        <v>286</v>
      </c>
      <c r="E11" s="9">
        <v>287</v>
      </c>
      <c r="F11" s="9">
        <f t="shared" si="0"/>
        <v>573</v>
      </c>
      <c r="G11" s="13">
        <f t="shared" si="1"/>
        <v>9.0535629641333548E-2</v>
      </c>
      <c r="H11" s="9">
        <v>23</v>
      </c>
      <c r="I11" s="9">
        <v>7</v>
      </c>
      <c r="J11" s="9">
        <f t="shared" si="13"/>
        <v>30</v>
      </c>
      <c r="K11" s="13">
        <f t="shared" si="2"/>
        <v>6.3291139240506333E-2</v>
      </c>
      <c r="L11" s="9">
        <v>3</v>
      </c>
      <c r="M11" s="9">
        <v>9</v>
      </c>
      <c r="N11" s="9">
        <f t="shared" si="14"/>
        <v>12</v>
      </c>
      <c r="O11" s="13">
        <f t="shared" si="3"/>
        <v>5.5045871559633031E-2</v>
      </c>
      <c r="P11" s="9">
        <v>906</v>
      </c>
      <c r="Q11" s="9">
        <v>820</v>
      </c>
      <c r="R11" s="9">
        <f t="shared" si="15"/>
        <v>1726</v>
      </c>
      <c r="S11" s="13">
        <f t="shared" si="4"/>
        <v>9.1506733114197852E-2</v>
      </c>
      <c r="T11" s="9">
        <v>97</v>
      </c>
      <c r="U11" s="9">
        <v>100</v>
      </c>
      <c r="V11" s="9">
        <f t="shared" si="16"/>
        <v>197</v>
      </c>
      <c r="W11" s="13">
        <f t="shared" si="5"/>
        <v>6.0896445131375578E-2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1</v>
      </c>
      <c r="AC11" s="9">
        <v>0</v>
      </c>
      <c r="AD11" s="9">
        <f t="shared" si="18"/>
        <v>1</v>
      </c>
      <c r="AE11" s="13">
        <f t="shared" si="7"/>
        <v>0.2</v>
      </c>
      <c r="AF11" s="9">
        <v>298</v>
      </c>
      <c r="AG11" s="9">
        <v>200</v>
      </c>
      <c r="AH11" s="9">
        <f t="shared" si="19"/>
        <v>498</v>
      </c>
      <c r="AI11" s="13">
        <f t="shared" si="8"/>
        <v>7.4842200180342655E-2</v>
      </c>
      <c r="AJ11" s="9">
        <v>3</v>
      </c>
      <c r="AK11" s="9">
        <v>6</v>
      </c>
      <c r="AL11" s="9">
        <f>SUM(AJ11:AK11)</f>
        <v>9</v>
      </c>
      <c r="AM11" s="13">
        <f t="shared" si="9"/>
        <v>0.13043478260869565</v>
      </c>
      <c r="AN11" s="9">
        <v>6</v>
      </c>
      <c r="AO11" s="9">
        <v>2</v>
      </c>
      <c r="AP11" s="9">
        <f t="shared" si="20"/>
        <v>8</v>
      </c>
      <c r="AQ11" s="13">
        <f t="shared" si="10"/>
        <v>6.1068702290076333E-2</v>
      </c>
      <c r="AR11" s="9">
        <v>7</v>
      </c>
      <c r="AS11" s="9">
        <v>88</v>
      </c>
      <c r="AT11" s="9">
        <f t="shared" si="21"/>
        <v>95</v>
      </c>
      <c r="AU11" s="13">
        <f t="shared" si="11"/>
        <v>6.9801616458486412E-2</v>
      </c>
      <c r="AV11" s="9">
        <f t="shared" si="22"/>
        <v>3149</v>
      </c>
      <c r="AW11" s="13">
        <f t="shared" si="12"/>
        <v>8.4333154793786821E-2</v>
      </c>
    </row>
    <row r="12" spans="1:49" x14ac:dyDescent="0.25">
      <c r="A12" s="7">
        <v>4</v>
      </c>
      <c r="B12" s="7">
        <v>2004</v>
      </c>
      <c r="C12" s="3" t="s">
        <v>18</v>
      </c>
      <c r="D12" s="9">
        <v>201</v>
      </c>
      <c r="E12" s="9">
        <v>206</v>
      </c>
      <c r="F12" s="9">
        <f t="shared" si="0"/>
        <v>407</v>
      </c>
      <c r="G12" s="13">
        <f t="shared" si="1"/>
        <v>6.4307157528835521E-2</v>
      </c>
      <c r="H12" s="9">
        <v>27</v>
      </c>
      <c r="I12" s="9">
        <v>9</v>
      </c>
      <c r="J12" s="9">
        <f t="shared" si="13"/>
        <v>36</v>
      </c>
      <c r="K12" s="13">
        <f t="shared" si="2"/>
        <v>7.5949367088607597E-2</v>
      </c>
      <c r="L12" s="9">
        <v>2</v>
      </c>
      <c r="M12" s="9">
        <v>9</v>
      </c>
      <c r="N12" s="9">
        <f t="shared" si="14"/>
        <v>11</v>
      </c>
      <c r="O12" s="13">
        <f t="shared" si="3"/>
        <v>5.0458715596330278E-2</v>
      </c>
      <c r="P12" s="9">
        <v>887</v>
      </c>
      <c r="Q12" s="9">
        <v>728</v>
      </c>
      <c r="R12" s="9">
        <f t="shared" si="15"/>
        <v>1615</v>
      </c>
      <c r="S12" s="13">
        <f t="shared" si="4"/>
        <v>8.5621885271975395E-2</v>
      </c>
      <c r="T12" s="9">
        <v>91</v>
      </c>
      <c r="U12" s="9">
        <v>130</v>
      </c>
      <c r="V12" s="9">
        <f t="shared" si="16"/>
        <v>221</v>
      </c>
      <c r="W12" s="13">
        <f t="shared" si="5"/>
        <v>6.8315301391035546E-2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1</v>
      </c>
      <c r="AC12" s="9">
        <v>0</v>
      </c>
      <c r="AD12" s="9">
        <f t="shared" si="18"/>
        <v>1</v>
      </c>
      <c r="AE12" s="13">
        <f t="shared" si="7"/>
        <v>0.2</v>
      </c>
      <c r="AF12" s="9">
        <v>310</v>
      </c>
      <c r="AG12" s="9">
        <v>238</v>
      </c>
      <c r="AH12" s="9">
        <f t="shared" si="19"/>
        <v>548</v>
      </c>
      <c r="AI12" s="13">
        <f t="shared" si="8"/>
        <v>8.2356477306883072E-2</v>
      </c>
      <c r="AJ12" s="9">
        <v>0</v>
      </c>
      <c r="AK12" s="9">
        <v>3</v>
      </c>
      <c r="AL12" s="9">
        <f>SUM(AJ12:AK12)</f>
        <v>3</v>
      </c>
      <c r="AM12" s="13">
        <f t="shared" si="9"/>
        <v>4.3478260869565216E-2</v>
      </c>
      <c r="AN12" s="9">
        <v>3</v>
      </c>
      <c r="AO12" s="9">
        <v>1</v>
      </c>
      <c r="AP12" s="9">
        <f t="shared" si="20"/>
        <v>4</v>
      </c>
      <c r="AQ12" s="13">
        <f t="shared" si="10"/>
        <v>3.0534351145038167E-2</v>
      </c>
      <c r="AR12" s="9">
        <v>2</v>
      </c>
      <c r="AS12" s="9">
        <v>97</v>
      </c>
      <c r="AT12" s="9">
        <f t="shared" si="21"/>
        <v>99</v>
      </c>
      <c r="AU12" s="13">
        <f t="shared" si="11"/>
        <v>7.274063188831742E-2</v>
      </c>
      <c r="AV12" s="9">
        <f t="shared" si="22"/>
        <v>2945</v>
      </c>
      <c r="AW12" s="13">
        <f t="shared" si="12"/>
        <v>7.8869844670594533E-2</v>
      </c>
    </row>
    <row r="13" spans="1:49" x14ac:dyDescent="0.25">
      <c r="A13" s="7">
        <v>5</v>
      </c>
      <c r="B13" s="7">
        <v>2005</v>
      </c>
      <c r="C13" s="3" t="s">
        <v>19</v>
      </c>
      <c r="D13" s="9">
        <v>265</v>
      </c>
      <c r="E13" s="9">
        <v>255</v>
      </c>
      <c r="F13" s="9">
        <f t="shared" si="0"/>
        <v>520</v>
      </c>
      <c r="G13" s="13">
        <f t="shared" si="1"/>
        <v>8.2161478906620317E-2</v>
      </c>
      <c r="H13" s="9">
        <v>30</v>
      </c>
      <c r="I13" s="9">
        <v>20</v>
      </c>
      <c r="J13" s="9">
        <f t="shared" si="13"/>
        <v>50</v>
      </c>
      <c r="K13" s="13">
        <f t="shared" si="2"/>
        <v>0.10548523206751055</v>
      </c>
      <c r="L13" s="9">
        <v>7</v>
      </c>
      <c r="M13" s="9">
        <v>22</v>
      </c>
      <c r="N13" s="9">
        <f t="shared" si="14"/>
        <v>29</v>
      </c>
      <c r="O13" s="13">
        <f t="shared" si="3"/>
        <v>0.13302752293577982</v>
      </c>
      <c r="P13" s="9">
        <v>955</v>
      </c>
      <c r="Q13" s="9">
        <v>832</v>
      </c>
      <c r="R13" s="9">
        <f t="shared" si="15"/>
        <v>1787</v>
      </c>
      <c r="S13" s="13">
        <f t="shared" si="4"/>
        <v>9.4740748595058849E-2</v>
      </c>
      <c r="T13" s="9">
        <v>109</v>
      </c>
      <c r="U13" s="9">
        <v>116</v>
      </c>
      <c r="V13" s="9">
        <f t="shared" si="16"/>
        <v>225</v>
      </c>
      <c r="W13" s="13">
        <f t="shared" si="5"/>
        <v>6.9551777434312206E-2</v>
      </c>
      <c r="X13" s="9">
        <v>0</v>
      </c>
      <c r="Y13" s="9">
        <v>1</v>
      </c>
      <c r="Z13" s="9">
        <f t="shared" si="17"/>
        <v>1</v>
      </c>
      <c r="AA13" s="13">
        <f t="shared" si="6"/>
        <v>0.5</v>
      </c>
      <c r="AB13" s="9">
        <v>1</v>
      </c>
      <c r="AC13" s="9">
        <v>0</v>
      </c>
      <c r="AD13" s="9">
        <f t="shared" si="18"/>
        <v>1</v>
      </c>
      <c r="AE13" s="13">
        <f t="shared" si="7"/>
        <v>0.2</v>
      </c>
      <c r="AF13" s="9">
        <v>301</v>
      </c>
      <c r="AG13" s="9">
        <v>291</v>
      </c>
      <c r="AH13" s="9">
        <f t="shared" si="19"/>
        <v>592</v>
      </c>
      <c r="AI13" s="13">
        <f t="shared" si="8"/>
        <v>8.8969041178238659E-2</v>
      </c>
      <c r="AJ13" s="9">
        <v>1</v>
      </c>
      <c r="AK13" s="9">
        <v>10</v>
      </c>
      <c r="AL13" s="9">
        <f>SUM(AJ13:AK13)</f>
        <v>11</v>
      </c>
      <c r="AM13" s="13">
        <f t="shared" si="9"/>
        <v>0.15942028985507245</v>
      </c>
      <c r="AN13" s="9">
        <v>13</v>
      </c>
      <c r="AO13" s="9">
        <v>7</v>
      </c>
      <c r="AP13" s="9">
        <f t="shared" si="20"/>
        <v>20</v>
      </c>
      <c r="AQ13" s="13">
        <f t="shared" si="10"/>
        <v>0.15267175572519084</v>
      </c>
      <c r="AR13" s="9">
        <v>6</v>
      </c>
      <c r="AS13" s="9">
        <v>143</v>
      </c>
      <c r="AT13" s="9">
        <f t="shared" si="21"/>
        <v>149</v>
      </c>
      <c r="AU13" s="13">
        <f t="shared" si="11"/>
        <v>0.10947832476120499</v>
      </c>
      <c r="AV13" s="9">
        <f t="shared" si="22"/>
        <v>3385</v>
      </c>
      <c r="AW13" s="13">
        <f t="shared" si="12"/>
        <v>9.0653454740224959E-2</v>
      </c>
    </row>
    <row r="14" spans="1:49" x14ac:dyDescent="0.25">
      <c r="A14" s="7">
        <v>6</v>
      </c>
      <c r="B14" s="7">
        <v>2006</v>
      </c>
      <c r="C14" s="3" t="s">
        <v>20</v>
      </c>
      <c r="D14" s="9">
        <v>231</v>
      </c>
      <c r="E14" s="9">
        <v>212</v>
      </c>
      <c r="F14" s="9">
        <f t="shared" si="0"/>
        <v>443</v>
      </c>
      <c r="G14" s="13">
        <f t="shared" si="1"/>
        <v>6.9995259914678462E-2</v>
      </c>
      <c r="H14" s="9">
        <v>15</v>
      </c>
      <c r="I14" s="9">
        <v>6</v>
      </c>
      <c r="J14" s="9">
        <f t="shared" si="13"/>
        <v>21</v>
      </c>
      <c r="K14" s="13">
        <f t="shared" si="2"/>
        <v>4.4303797468354431E-2</v>
      </c>
      <c r="L14" s="9">
        <v>5</v>
      </c>
      <c r="M14" s="9">
        <v>7</v>
      </c>
      <c r="N14" s="9">
        <f t="shared" si="14"/>
        <v>12</v>
      </c>
      <c r="O14" s="13">
        <f t="shared" si="3"/>
        <v>5.5045871559633031E-2</v>
      </c>
      <c r="P14" s="9">
        <v>591</v>
      </c>
      <c r="Q14" s="9">
        <v>495</v>
      </c>
      <c r="R14" s="9">
        <f t="shared" si="15"/>
        <v>1086</v>
      </c>
      <c r="S14" s="13">
        <f t="shared" si="4"/>
        <v>5.7576078888771073E-2</v>
      </c>
      <c r="T14" s="9">
        <v>127</v>
      </c>
      <c r="U14" s="9">
        <v>138</v>
      </c>
      <c r="V14" s="9">
        <f t="shared" si="16"/>
        <v>265</v>
      </c>
      <c r="W14" s="13">
        <f t="shared" si="5"/>
        <v>8.1916537867078823E-2</v>
      </c>
      <c r="X14" s="9">
        <v>1</v>
      </c>
      <c r="Y14" s="9">
        <v>0</v>
      </c>
      <c r="Z14" s="9">
        <f t="shared" si="17"/>
        <v>1</v>
      </c>
      <c r="AA14" s="13">
        <f t="shared" si="6"/>
        <v>0.5</v>
      </c>
      <c r="AB14" s="9">
        <v>0</v>
      </c>
      <c r="AC14" s="9">
        <v>0</v>
      </c>
      <c r="AD14" s="9">
        <f t="shared" si="18"/>
        <v>0</v>
      </c>
      <c r="AE14" s="13">
        <f t="shared" si="7"/>
        <v>0</v>
      </c>
      <c r="AF14" s="9">
        <v>232</v>
      </c>
      <c r="AG14" s="9">
        <v>207</v>
      </c>
      <c r="AH14" s="9">
        <f t="shared" si="19"/>
        <v>439</v>
      </c>
      <c r="AI14" s="13">
        <f t="shared" si="8"/>
        <v>6.5975353171024945E-2</v>
      </c>
      <c r="AJ14" s="9">
        <v>0</v>
      </c>
      <c r="AK14" s="9">
        <v>3</v>
      </c>
      <c r="AL14" s="9">
        <f>SUM(AJ14:AK14)</f>
        <v>3</v>
      </c>
      <c r="AM14" s="13">
        <f t="shared" si="9"/>
        <v>4.3478260869565216E-2</v>
      </c>
      <c r="AN14" s="9">
        <v>7</v>
      </c>
      <c r="AO14" s="9">
        <v>4</v>
      </c>
      <c r="AP14" s="9">
        <f t="shared" si="20"/>
        <v>11</v>
      </c>
      <c r="AQ14" s="13">
        <f t="shared" si="10"/>
        <v>8.3969465648854963E-2</v>
      </c>
      <c r="AR14" s="9">
        <v>4</v>
      </c>
      <c r="AS14" s="9">
        <v>111</v>
      </c>
      <c r="AT14" s="9">
        <f t="shared" si="21"/>
        <v>115</v>
      </c>
      <c r="AU14" s="13">
        <f t="shared" si="11"/>
        <v>8.4496693607641435E-2</v>
      </c>
      <c r="AV14" s="9">
        <f t="shared" si="22"/>
        <v>2396</v>
      </c>
      <c r="AW14" s="13">
        <f t="shared" si="12"/>
        <v>6.4167113015532934E-2</v>
      </c>
    </row>
    <row r="15" spans="1:49" x14ac:dyDescent="0.25">
      <c r="A15" s="7">
        <v>7</v>
      </c>
      <c r="B15" s="7">
        <v>2007</v>
      </c>
      <c r="C15" s="3" t="s">
        <v>14</v>
      </c>
      <c r="D15" s="9">
        <v>267</v>
      </c>
      <c r="E15" s="9">
        <v>281</v>
      </c>
      <c r="F15" s="9">
        <f t="shared" si="0"/>
        <v>548</v>
      </c>
      <c r="G15" s="13">
        <f t="shared" si="1"/>
        <v>8.6585558540053717E-2</v>
      </c>
      <c r="H15" s="9">
        <v>50</v>
      </c>
      <c r="I15" s="9">
        <v>29</v>
      </c>
      <c r="J15" s="9">
        <f t="shared" si="13"/>
        <v>79</v>
      </c>
      <c r="K15" s="13">
        <f t="shared" si="2"/>
        <v>0.16666666666666666</v>
      </c>
      <c r="L15" s="9">
        <v>23</v>
      </c>
      <c r="M15" s="9">
        <v>19</v>
      </c>
      <c r="N15" s="9">
        <f t="shared" si="14"/>
        <v>42</v>
      </c>
      <c r="O15" s="13">
        <f t="shared" si="3"/>
        <v>0.19266055045871561</v>
      </c>
      <c r="P15" s="9">
        <v>824</v>
      </c>
      <c r="Q15" s="9">
        <v>773</v>
      </c>
      <c r="R15" s="9">
        <f t="shared" si="15"/>
        <v>1597</v>
      </c>
      <c r="S15" s="13">
        <f t="shared" si="4"/>
        <v>8.4667585621885269E-2</v>
      </c>
      <c r="T15" s="9">
        <v>132</v>
      </c>
      <c r="U15" s="9">
        <v>110</v>
      </c>
      <c r="V15" s="9">
        <f t="shared" si="16"/>
        <v>242</v>
      </c>
      <c r="W15" s="13">
        <f t="shared" si="5"/>
        <v>7.4806800618238023E-2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2</v>
      </c>
      <c r="AC15" s="9">
        <v>0</v>
      </c>
      <c r="AD15" s="9">
        <f t="shared" si="18"/>
        <v>2</v>
      </c>
      <c r="AE15" s="13">
        <f t="shared" si="7"/>
        <v>0.4</v>
      </c>
      <c r="AF15" s="9">
        <v>326</v>
      </c>
      <c r="AG15" s="9">
        <v>298</v>
      </c>
      <c r="AH15" s="9">
        <f t="shared" si="19"/>
        <v>624</v>
      </c>
      <c r="AI15" s="13">
        <f t="shared" si="8"/>
        <v>9.377817853922453E-2</v>
      </c>
      <c r="AJ15" s="9">
        <v>2</v>
      </c>
      <c r="AK15" s="9">
        <v>10</v>
      </c>
      <c r="AL15" s="9">
        <f>SUM(AJ15:AK15)</f>
        <v>12</v>
      </c>
      <c r="AM15" s="13">
        <f t="shared" si="9"/>
        <v>0.17391304347826086</v>
      </c>
      <c r="AN15" s="9">
        <v>11</v>
      </c>
      <c r="AO15" s="9">
        <v>7</v>
      </c>
      <c r="AP15" s="9">
        <f t="shared" si="20"/>
        <v>18</v>
      </c>
      <c r="AQ15" s="13">
        <f t="shared" si="10"/>
        <v>0.13740458015267176</v>
      </c>
      <c r="AR15" s="9">
        <v>6</v>
      </c>
      <c r="AS15" s="9">
        <v>118</v>
      </c>
      <c r="AT15" s="9">
        <f t="shared" si="21"/>
        <v>124</v>
      </c>
      <c r="AU15" s="13">
        <f t="shared" si="11"/>
        <v>9.1109478324761212E-2</v>
      </c>
      <c r="AV15" s="9">
        <f t="shared" si="22"/>
        <v>3288</v>
      </c>
      <c r="AW15" s="13">
        <f t="shared" si="12"/>
        <v>8.8055704338510982E-2</v>
      </c>
    </row>
    <row r="16" spans="1:49" x14ac:dyDescent="0.25">
      <c r="A16" s="7">
        <v>8</v>
      </c>
      <c r="B16" s="7">
        <v>2008</v>
      </c>
      <c r="C16" s="3" t="s">
        <v>21</v>
      </c>
      <c r="D16" s="9">
        <v>241</v>
      </c>
      <c r="E16" s="9">
        <v>256</v>
      </c>
      <c r="F16" s="9">
        <f t="shared" si="0"/>
        <v>497</v>
      </c>
      <c r="G16" s="13">
        <f t="shared" si="1"/>
        <v>7.8527413493442888E-2</v>
      </c>
      <c r="H16" s="9">
        <v>27</v>
      </c>
      <c r="I16" s="9">
        <v>8</v>
      </c>
      <c r="J16" s="9">
        <f t="shared" si="13"/>
        <v>35</v>
      </c>
      <c r="K16" s="13">
        <f t="shared" si="2"/>
        <v>7.3839662447257384E-2</v>
      </c>
      <c r="L16" s="9">
        <v>5</v>
      </c>
      <c r="M16" s="9">
        <v>10</v>
      </c>
      <c r="N16" s="9">
        <f t="shared" si="14"/>
        <v>15</v>
      </c>
      <c r="O16" s="13">
        <f t="shared" si="3"/>
        <v>6.8807339449541288E-2</v>
      </c>
      <c r="P16" s="9">
        <v>792</v>
      </c>
      <c r="Q16" s="9">
        <v>702</v>
      </c>
      <c r="R16" s="9">
        <f t="shared" si="15"/>
        <v>1494</v>
      </c>
      <c r="S16" s="13">
        <f t="shared" si="4"/>
        <v>7.9206870957480649E-2</v>
      </c>
      <c r="T16" s="9">
        <v>124</v>
      </c>
      <c r="U16" s="9">
        <v>166</v>
      </c>
      <c r="V16" s="9">
        <f t="shared" si="16"/>
        <v>290</v>
      </c>
      <c r="W16" s="13">
        <f t="shared" si="5"/>
        <v>8.964451313755796E-2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294</v>
      </c>
      <c r="AG16" s="9">
        <v>265</v>
      </c>
      <c r="AH16" s="9">
        <f t="shared" si="19"/>
        <v>559</v>
      </c>
      <c r="AI16" s="13">
        <f t="shared" si="8"/>
        <v>8.4009618274721976E-2</v>
      </c>
      <c r="AJ16" s="9">
        <v>0</v>
      </c>
      <c r="AK16" s="9">
        <v>5</v>
      </c>
      <c r="AL16" s="9">
        <f>SUM(AJ16:AK16)</f>
        <v>5</v>
      </c>
      <c r="AM16" s="13">
        <f t="shared" si="9"/>
        <v>7.2463768115942032E-2</v>
      </c>
      <c r="AN16" s="9">
        <v>10</v>
      </c>
      <c r="AO16" s="9">
        <v>4</v>
      </c>
      <c r="AP16" s="9">
        <f t="shared" si="20"/>
        <v>14</v>
      </c>
      <c r="AQ16" s="13">
        <f t="shared" si="10"/>
        <v>0.10687022900763359</v>
      </c>
      <c r="AR16" s="9">
        <v>7</v>
      </c>
      <c r="AS16" s="9">
        <v>105</v>
      </c>
      <c r="AT16" s="9">
        <f t="shared" si="21"/>
        <v>112</v>
      </c>
      <c r="AU16" s="13">
        <f t="shared" si="11"/>
        <v>8.229243203526819E-2</v>
      </c>
      <c r="AV16" s="9">
        <f t="shared" si="22"/>
        <v>3021</v>
      </c>
      <c r="AW16" s="13">
        <f t="shared" si="12"/>
        <v>8.0905195500803426E-2</v>
      </c>
    </row>
    <row r="17" spans="1:49" x14ac:dyDescent="0.25">
      <c r="A17" s="7">
        <v>9</v>
      </c>
      <c r="B17" s="7">
        <v>2009</v>
      </c>
      <c r="C17" s="3" t="s">
        <v>22</v>
      </c>
      <c r="D17" s="9">
        <v>257</v>
      </c>
      <c r="E17" s="9">
        <v>238</v>
      </c>
      <c r="F17" s="9">
        <f t="shared" si="0"/>
        <v>495</v>
      </c>
      <c r="G17" s="13">
        <f t="shared" si="1"/>
        <v>7.8211407805340499E-2</v>
      </c>
      <c r="H17" s="9">
        <v>30</v>
      </c>
      <c r="I17" s="9">
        <v>8</v>
      </c>
      <c r="J17" s="9">
        <f t="shared" si="13"/>
        <v>38</v>
      </c>
      <c r="K17" s="13">
        <f t="shared" si="2"/>
        <v>8.0168776371308023E-2</v>
      </c>
      <c r="L17" s="9">
        <v>9</v>
      </c>
      <c r="M17" s="9">
        <v>5</v>
      </c>
      <c r="N17" s="9">
        <f t="shared" si="14"/>
        <v>14</v>
      </c>
      <c r="O17" s="13">
        <f t="shared" si="3"/>
        <v>6.4220183486238536E-2</v>
      </c>
      <c r="P17" s="9">
        <v>692</v>
      </c>
      <c r="Q17" s="9">
        <v>663</v>
      </c>
      <c r="R17" s="9">
        <f t="shared" si="15"/>
        <v>1355</v>
      </c>
      <c r="S17" s="13">
        <f t="shared" si="4"/>
        <v>7.1837556992895762E-2</v>
      </c>
      <c r="T17" s="9">
        <v>84</v>
      </c>
      <c r="U17" s="9">
        <v>106</v>
      </c>
      <c r="V17" s="9">
        <f t="shared" si="16"/>
        <v>190</v>
      </c>
      <c r="W17" s="13">
        <f t="shared" si="5"/>
        <v>5.8732612055641419E-2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251</v>
      </c>
      <c r="AG17" s="9">
        <v>209</v>
      </c>
      <c r="AH17" s="9">
        <f t="shared" si="19"/>
        <v>460</v>
      </c>
      <c r="AI17" s="13">
        <f t="shared" si="8"/>
        <v>6.9131349564171926E-2</v>
      </c>
      <c r="AJ17" s="9">
        <v>1</v>
      </c>
      <c r="AK17" s="9">
        <v>4</v>
      </c>
      <c r="AL17" s="9">
        <f>SUM(AJ17:AK17)</f>
        <v>5</v>
      </c>
      <c r="AM17" s="13">
        <f t="shared" si="9"/>
        <v>7.2463768115942032E-2</v>
      </c>
      <c r="AN17" s="9">
        <v>12</v>
      </c>
      <c r="AO17" s="9">
        <v>0</v>
      </c>
      <c r="AP17" s="9">
        <f t="shared" si="20"/>
        <v>12</v>
      </c>
      <c r="AQ17" s="13">
        <f t="shared" si="10"/>
        <v>9.1603053435114504E-2</v>
      </c>
      <c r="AR17" s="9">
        <v>14</v>
      </c>
      <c r="AS17" s="9">
        <v>108</v>
      </c>
      <c r="AT17" s="9">
        <f t="shared" si="21"/>
        <v>122</v>
      </c>
      <c r="AU17" s="13">
        <f t="shared" si="11"/>
        <v>8.9639970609845701E-2</v>
      </c>
      <c r="AV17" s="9">
        <f t="shared" si="22"/>
        <v>2691</v>
      </c>
      <c r="AW17" s="13">
        <f t="shared" si="12"/>
        <v>7.2067487948580616E-2</v>
      </c>
    </row>
    <row r="18" spans="1:49" x14ac:dyDescent="0.25">
      <c r="A18" s="7">
        <v>10</v>
      </c>
      <c r="B18" s="7">
        <v>2010</v>
      </c>
      <c r="C18" s="3" t="s">
        <v>23</v>
      </c>
      <c r="D18" s="9">
        <v>352</v>
      </c>
      <c r="E18" s="9">
        <v>269</v>
      </c>
      <c r="F18" s="9">
        <f t="shared" si="0"/>
        <v>621</v>
      </c>
      <c r="G18" s="13">
        <f t="shared" si="1"/>
        <v>9.8119766155790808E-2</v>
      </c>
      <c r="H18" s="9">
        <v>44</v>
      </c>
      <c r="I18" s="9">
        <v>12</v>
      </c>
      <c r="J18" s="9">
        <f t="shared" si="13"/>
        <v>56</v>
      </c>
      <c r="K18" s="13">
        <f t="shared" si="2"/>
        <v>0.11814345991561181</v>
      </c>
      <c r="L18" s="9">
        <v>9</v>
      </c>
      <c r="M18" s="9">
        <v>15</v>
      </c>
      <c r="N18" s="9">
        <f t="shared" si="14"/>
        <v>24</v>
      </c>
      <c r="O18" s="13">
        <f t="shared" si="3"/>
        <v>0.11009174311926606</v>
      </c>
      <c r="P18" s="9">
        <v>1007</v>
      </c>
      <c r="Q18" s="9">
        <v>1015</v>
      </c>
      <c r="R18" s="9">
        <f t="shared" si="15"/>
        <v>2022</v>
      </c>
      <c r="S18" s="13">
        <f t="shared" si="4"/>
        <v>0.10719966069345775</v>
      </c>
      <c r="T18" s="9">
        <v>107</v>
      </c>
      <c r="U18" s="9">
        <v>94</v>
      </c>
      <c r="V18" s="9">
        <f t="shared" si="16"/>
        <v>201</v>
      </c>
      <c r="W18" s="13">
        <f t="shared" si="5"/>
        <v>6.2132921174652238E-2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0</v>
      </c>
      <c r="AC18" s="9">
        <v>0</v>
      </c>
      <c r="AD18" s="9">
        <f t="shared" si="18"/>
        <v>0</v>
      </c>
      <c r="AE18" s="13">
        <f t="shared" si="7"/>
        <v>0</v>
      </c>
      <c r="AF18" s="9">
        <v>380</v>
      </c>
      <c r="AG18" s="9">
        <v>355</v>
      </c>
      <c r="AH18" s="9">
        <f t="shared" si="19"/>
        <v>735</v>
      </c>
      <c r="AI18" s="13">
        <f t="shared" si="8"/>
        <v>0.11045987376014428</v>
      </c>
      <c r="AJ18" s="9">
        <v>0</v>
      </c>
      <c r="AK18" s="9">
        <v>4</v>
      </c>
      <c r="AL18" s="9">
        <f>SUM(AJ18:AK18)</f>
        <v>4</v>
      </c>
      <c r="AM18" s="13">
        <f t="shared" si="9"/>
        <v>5.7971014492753624E-2</v>
      </c>
      <c r="AN18" s="9">
        <v>3</v>
      </c>
      <c r="AO18" s="9">
        <v>0</v>
      </c>
      <c r="AP18" s="9">
        <f t="shared" si="20"/>
        <v>3</v>
      </c>
      <c r="AQ18" s="13">
        <f t="shared" si="10"/>
        <v>2.2900763358778626E-2</v>
      </c>
      <c r="AR18" s="9">
        <v>7</v>
      </c>
      <c r="AS18" s="9">
        <v>130</v>
      </c>
      <c r="AT18" s="9">
        <f t="shared" si="21"/>
        <v>137</v>
      </c>
      <c r="AU18" s="13">
        <f t="shared" si="11"/>
        <v>0.10066127847171198</v>
      </c>
      <c r="AV18" s="9">
        <f t="shared" si="22"/>
        <v>3803</v>
      </c>
      <c r="AW18" s="13">
        <f t="shared" si="12"/>
        <v>0.10184788430637386</v>
      </c>
    </row>
    <row r="19" spans="1:49" x14ac:dyDescent="0.25">
      <c r="A19" s="7">
        <v>11</v>
      </c>
      <c r="B19" s="7">
        <v>2011</v>
      </c>
      <c r="C19" s="3" t="s">
        <v>24</v>
      </c>
      <c r="D19" s="9">
        <v>269</v>
      </c>
      <c r="E19" s="9">
        <v>240</v>
      </c>
      <c r="F19" s="9">
        <f t="shared" si="0"/>
        <v>509</v>
      </c>
      <c r="G19" s="13">
        <f t="shared" si="1"/>
        <v>8.0423447622057193E-2</v>
      </c>
      <c r="H19" s="9">
        <v>30</v>
      </c>
      <c r="I19" s="9">
        <v>14</v>
      </c>
      <c r="J19" s="9">
        <f t="shared" si="13"/>
        <v>44</v>
      </c>
      <c r="K19" s="13">
        <f t="shared" si="2"/>
        <v>9.2827004219409287E-2</v>
      </c>
      <c r="L19" s="9">
        <v>4</v>
      </c>
      <c r="M19" s="9">
        <v>11</v>
      </c>
      <c r="N19" s="9">
        <f t="shared" si="14"/>
        <v>15</v>
      </c>
      <c r="O19" s="13">
        <f t="shared" si="3"/>
        <v>6.8807339449541288E-2</v>
      </c>
      <c r="P19" s="9">
        <v>773</v>
      </c>
      <c r="Q19" s="9">
        <v>712</v>
      </c>
      <c r="R19" s="9">
        <f t="shared" si="15"/>
        <v>1485</v>
      </c>
      <c r="S19" s="13">
        <f t="shared" si="4"/>
        <v>7.8729721132435579E-2</v>
      </c>
      <c r="T19" s="9">
        <v>76</v>
      </c>
      <c r="U19" s="9">
        <v>80</v>
      </c>
      <c r="V19" s="9">
        <f t="shared" si="16"/>
        <v>156</v>
      </c>
      <c r="W19" s="13">
        <f t="shared" si="5"/>
        <v>4.8222565687789799E-2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0</v>
      </c>
      <c r="AC19" s="9">
        <v>0</v>
      </c>
      <c r="AD19" s="9">
        <f t="shared" si="18"/>
        <v>0</v>
      </c>
      <c r="AE19" s="13">
        <f t="shared" si="7"/>
        <v>0</v>
      </c>
      <c r="AF19" s="9">
        <v>266</v>
      </c>
      <c r="AG19" s="9">
        <v>233</v>
      </c>
      <c r="AH19" s="9">
        <f t="shared" si="19"/>
        <v>499</v>
      </c>
      <c r="AI19" s="13">
        <f t="shared" si="8"/>
        <v>7.4992485722873453E-2</v>
      </c>
      <c r="AJ19" s="9">
        <v>0</v>
      </c>
      <c r="AK19" s="9">
        <v>5</v>
      </c>
      <c r="AL19" s="9">
        <f>SUM(AJ19:AK19)</f>
        <v>5</v>
      </c>
      <c r="AM19" s="13">
        <f t="shared" si="9"/>
        <v>7.2463768115942032E-2</v>
      </c>
      <c r="AN19" s="9">
        <v>8</v>
      </c>
      <c r="AO19" s="9">
        <v>3</v>
      </c>
      <c r="AP19" s="9">
        <f t="shared" si="20"/>
        <v>11</v>
      </c>
      <c r="AQ19" s="13">
        <f t="shared" si="10"/>
        <v>8.3969465648854963E-2</v>
      </c>
      <c r="AR19" s="9">
        <v>8</v>
      </c>
      <c r="AS19" s="9">
        <v>98</v>
      </c>
      <c r="AT19" s="9">
        <f t="shared" si="21"/>
        <v>106</v>
      </c>
      <c r="AU19" s="13">
        <f t="shared" si="11"/>
        <v>7.7883908890521672E-2</v>
      </c>
      <c r="AV19" s="9">
        <f t="shared" si="22"/>
        <v>2830</v>
      </c>
      <c r="AW19" s="13">
        <f t="shared" si="12"/>
        <v>7.5790037493304763E-2</v>
      </c>
    </row>
    <row r="20" spans="1:49" x14ac:dyDescent="0.25">
      <c r="A20" s="7">
        <v>12</v>
      </c>
      <c r="B20" s="7">
        <v>2012</v>
      </c>
      <c r="C20" s="3" t="s">
        <v>25</v>
      </c>
      <c r="D20" s="9">
        <v>391</v>
      </c>
      <c r="E20" s="9">
        <v>374</v>
      </c>
      <c r="F20" s="9">
        <f t="shared" si="0"/>
        <v>765</v>
      </c>
      <c r="G20" s="13">
        <f t="shared" si="1"/>
        <v>0.12087217569916259</v>
      </c>
      <c r="H20" s="9">
        <v>24</v>
      </c>
      <c r="I20" s="9">
        <v>16</v>
      </c>
      <c r="J20" s="9">
        <f t="shared" si="13"/>
        <v>40</v>
      </c>
      <c r="K20" s="13">
        <f t="shared" si="2"/>
        <v>8.4388185654008435E-2</v>
      </c>
      <c r="L20" s="9">
        <v>14</v>
      </c>
      <c r="M20" s="9">
        <v>16</v>
      </c>
      <c r="N20" s="9">
        <f t="shared" si="14"/>
        <v>30</v>
      </c>
      <c r="O20" s="13">
        <f t="shared" si="3"/>
        <v>0.13761467889908258</v>
      </c>
      <c r="P20" s="9">
        <v>1170</v>
      </c>
      <c r="Q20" s="9">
        <v>1075</v>
      </c>
      <c r="R20" s="9">
        <f t="shared" si="15"/>
        <v>2245</v>
      </c>
      <c r="S20" s="13">
        <f t="shared" si="4"/>
        <v>0.11902237302512989</v>
      </c>
      <c r="T20" s="9">
        <v>157</v>
      </c>
      <c r="U20" s="9">
        <v>164</v>
      </c>
      <c r="V20" s="9">
        <f t="shared" si="16"/>
        <v>321</v>
      </c>
      <c r="W20" s="13">
        <f t="shared" si="5"/>
        <v>9.9227202472952081E-2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0</v>
      </c>
      <c r="AC20" s="9">
        <v>0</v>
      </c>
      <c r="AD20" s="9">
        <f t="shared" si="18"/>
        <v>0</v>
      </c>
      <c r="AE20" s="13">
        <f t="shared" si="7"/>
        <v>0</v>
      </c>
      <c r="AF20" s="9">
        <v>430</v>
      </c>
      <c r="AG20" s="9">
        <v>329</v>
      </c>
      <c r="AH20" s="9">
        <f t="shared" si="19"/>
        <v>759</v>
      </c>
      <c r="AI20" s="13">
        <f t="shared" si="8"/>
        <v>0.11406672678088368</v>
      </c>
      <c r="AJ20" s="9">
        <v>4</v>
      </c>
      <c r="AK20" s="9">
        <v>6</v>
      </c>
      <c r="AL20" s="9">
        <f>SUM(AJ20:AK20)</f>
        <v>10</v>
      </c>
      <c r="AM20" s="13">
        <f t="shared" si="9"/>
        <v>0.14492753623188406</v>
      </c>
      <c r="AN20" s="9">
        <v>9</v>
      </c>
      <c r="AO20" s="9">
        <v>3</v>
      </c>
      <c r="AP20" s="9">
        <f t="shared" si="20"/>
        <v>12</v>
      </c>
      <c r="AQ20" s="13">
        <f t="shared" si="10"/>
        <v>9.1603053435114504E-2</v>
      </c>
      <c r="AR20" s="9">
        <v>4</v>
      </c>
      <c r="AS20" s="9">
        <v>137</v>
      </c>
      <c r="AT20" s="9">
        <f t="shared" si="21"/>
        <v>141</v>
      </c>
      <c r="AU20" s="13">
        <f t="shared" si="11"/>
        <v>0.10360029390154299</v>
      </c>
      <c r="AV20" s="9">
        <f t="shared" si="22"/>
        <v>4323</v>
      </c>
      <c r="AW20" s="13">
        <f t="shared" si="12"/>
        <v>0.11577396893411891</v>
      </c>
    </row>
    <row r="21" spans="1:49" x14ac:dyDescent="0.25">
      <c r="A21" s="14" t="s">
        <v>169</v>
      </c>
      <c r="B21" s="14"/>
      <c r="C21" s="14"/>
      <c r="D21" s="10">
        <f>SUM(D9:D20)</f>
        <v>3250</v>
      </c>
      <c r="E21" s="10">
        <f>SUM(E9:E20)</f>
        <v>3079</v>
      </c>
      <c r="F21" s="10">
        <f>SUM(F9:F20)</f>
        <v>6329</v>
      </c>
      <c r="G21" s="12">
        <f>'KAB. SUKOHARJO'!G10</f>
        <v>3.5475264284833469E-2</v>
      </c>
      <c r="H21" s="10">
        <f>SUM(H9:H20)</f>
        <v>331</v>
      </c>
      <c r="I21" s="10">
        <f>SUM(I9:I20)</f>
        <v>143</v>
      </c>
      <c r="J21" s="10">
        <f>SUM(J9:J20)</f>
        <v>474</v>
      </c>
      <c r="K21" s="12">
        <f>'KAB. SUKOHARJO'!K10</f>
        <v>2.4521469218830833E-2</v>
      </c>
      <c r="L21" s="10">
        <f t="shared" ref="L21:N21" si="23">SUM(L9:L20)</f>
        <v>88</v>
      </c>
      <c r="M21" s="10">
        <f t="shared" si="23"/>
        <v>130</v>
      </c>
      <c r="N21" s="10">
        <f t="shared" si="23"/>
        <v>218</v>
      </c>
      <c r="O21" s="12">
        <f>'KAB. SUKOHARJO'!O10</f>
        <v>2.1052631578947368E-2</v>
      </c>
      <c r="P21" s="10">
        <f t="shared" ref="P21:R21" si="24">SUM(P9:P20)</f>
        <v>9930</v>
      </c>
      <c r="Q21" s="10">
        <f t="shared" si="24"/>
        <v>8932</v>
      </c>
      <c r="R21" s="10">
        <f t="shared" si="24"/>
        <v>18862</v>
      </c>
      <c r="S21" s="12">
        <f>'KAB. SUKOHARJO'!S10</f>
        <v>4.4742166799898474E-2</v>
      </c>
      <c r="T21" s="10">
        <f t="shared" ref="T21:V21" si="25">SUM(T9:T20)</f>
        <v>1489</v>
      </c>
      <c r="U21" s="10">
        <f t="shared" si="25"/>
        <v>1746</v>
      </c>
      <c r="V21" s="10">
        <f t="shared" si="25"/>
        <v>3235</v>
      </c>
      <c r="W21" s="12">
        <f>'KAB. SUKOHARJO'!W10</f>
        <v>7.5665434813116897E-2</v>
      </c>
      <c r="X21" s="10">
        <f t="shared" ref="X21:Z21" si="26">SUM(X9:X20)</f>
        <v>1</v>
      </c>
      <c r="Y21" s="10">
        <f t="shared" si="26"/>
        <v>1</v>
      </c>
      <c r="Z21" s="10">
        <f t="shared" si="26"/>
        <v>2</v>
      </c>
      <c r="AA21" s="12">
        <f>'KAB. SUKOHARJO'!AA10</f>
        <v>3.7037037037037035E-2</v>
      </c>
      <c r="AB21" s="10">
        <f t="shared" ref="AB21:AD21" si="27">SUM(AB9:AB20)</f>
        <v>5</v>
      </c>
      <c r="AC21" s="10">
        <f t="shared" si="27"/>
        <v>0</v>
      </c>
      <c r="AD21" s="10">
        <f t="shared" si="27"/>
        <v>5</v>
      </c>
      <c r="AE21" s="12">
        <f>'KAB. SUKOHARJO'!AE10</f>
        <v>2.6595744680851064E-2</v>
      </c>
      <c r="AF21" s="10">
        <f t="shared" ref="AF21:AH21" si="28">SUM(AF9:AF20)</f>
        <v>3612</v>
      </c>
      <c r="AG21" s="10">
        <f t="shared" si="28"/>
        <v>3042</v>
      </c>
      <c r="AH21" s="10">
        <f t="shared" si="28"/>
        <v>6654</v>
      </c>
      <c r="AI21" s="12">
        <f>'KAB. SUKOHARJO'!AI10</f>
        <v>3.9699301950957583E-2</v>
      </c>
      <c r="AJ21" s="10">
        <f>SUM(AJ9:AJ20)</f>
        <v>11</v>
      </c>
      <c r="AK21" s="10">
        <f>SUM(AK9:AK20)</f>
        <v>58</v>
      </c>
      <c r="AL21" s="10">
        <f t="shared" ref="AL21" si="29">SUM(AL9:AL20)</f>
        <v>69</v>
      </c>
      <c r="AM21" s="12">
        <f>'KAB. SUKOHARJO'!AM10</f>
        <v>2.465166130760986E-2</v>
      </c>
      <c r="AN21" s="10">
        <f t="shared" ref="AN21:AP21" si="30">SUM(AN9:AN20)</f>
        <v>97</v>
      </c>
      <c r="AO21" s="10">
        <f t="shared" si="30"/>
        <v>34</v>
      </c>
      <c r="AP21" s="10">
        <f t="shared" si="30"/>
        <v>131</v>
      </c>
      <c r="AQ21" s="12">
        <f>'KAB. SUKOHARJO'!AQ10</f>
        <v>1.8743740163113465E-2</v>
      </c>
      <c r="AR21" s="10">
        <f t="shared" ref="AR21:AT21" si="31">SUM(AR9:AR20)</f>
        <v>70</v>
      </c>
      <c r="AS21" s="10">
        <f t="shared" si="31"/>
        <v>1291</v>
      </c>
      <c r="AT21" s="10">
        <f t="shared" si="31"/>
        <v>1361</v>
      </c>
      <c r="AU21" s="12">
        <f>'KAB. SUKOHARJO'!AU10</f>
        <v>2.3396537793746026E-2</v>
      </c>
      <c r="AV21" s="11">
        <f>SUM(AV9:AV20)</f>
        <v>37340</v>
      </c>
      <c r="AW21" s="12">
        <f>'KAB. SUKOHARJO'!AW10</f>
        <v>4.1113069750183598E-2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1:C21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15CC-EC95-4F9B-BC5A-EB892119233A}">
  <dimension ref="A1:AW21"/>
  <sheetViews>
    <sheetView topLeftCell="AA1" zoomScaleNormal="100" workbookViewId="0">
      <selection activeCell="AR9" sqref="AR9:AS20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197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27</v>
      </c>
      <c r="D9" s="9">
        <v>341</v>
      </c>
      <c r="E9" s="9">
        <v>320</v>
      </c>
      <c r="F9" s="9">
        <f t="shared" ref="F9:F20" si="0">SUM(D9:E9)</f>
        <v>661</v>
      </c>
      <c r="G9" s="13">
        <f t="shared" ref="G9:G20" si="1">F9/$F$21</f>
        <v>5.8012989292610145E-2</v>
      </c>
      <c r="H9" s="9">
        <v>22</v>
      </c>
      <c r="I9" s="9">
        <v>6</v>
      </c>
      <c r="J9" s="9">
        <f>SUM(H9:I9)</f>
        <v>28</v>
      </c>
      <c r="K9" s="13">
        <f t="shared" ref="K9:K20" si="2">J9/$J$21</f>
        <v>3.5805626598465472E-2</v>
      </c>
      <c r="L9" s="9">
        <v>14</v>
      </c>
      <c r="M9" s="9">
        <v>8</v>
      </c>
      <c r="N9" s="9">
        <f>SUM(L9:M9)</f>
        <v>22</v>
      </c>
      <c r="O9" s="13">
        <f t="shared" ref="O9:O20" si="3">N9/$N$21</f>
        <v>5.5E-2</v>
      </c>
      <c r="P9" s="9">
        <v>786</v>
      </c>
      <c r="Q9" s="9">
        <v>641</v>
      </c>
      <c r="R9" s="9">
        <f>SUM(P9:Q9)</f>
        <v>1427</v>
      </c>
      <c r="S9" s="13">
        <f t="shared" ref="S9:S20" si="4">R9/$R$21</f>
        <v>5.4455256630414041E-2</v>
      </c>
      <c r="T9" s="9">
        <v>318</v>
      </c>
      <c r="U9" s="9">
        <v>315</v>
      </c>
      <c r="V9" s="9">
        <f>SUM(T9:U9)</f>
        <v>633</v>
      </c>
      <c r="W9" s="13">
        <f t="shared" ref="W9:W20" si="5">V9/$V$21</f>
        <v>0.13973509933774833</v>
      </c>
      <c r="X9" s="9">
        <v>0</v>
      </c>
      <c r="Y9" s="9">
        <v>0</v>
      </c>
      <c r="Z9" s="9">
        <f>SUM(X9:Y9)</f>
        <v>0</v>
      </c>
      <c r="AA9" s="13">
        <f t="shared" ref="AA9:AA20" si="6">Z9/$Z$21</f>
        <v>0</v>
      </c>
      <c r="AB9" s="9">
        <v>0</v>
      </c>
      <c r="AC9" s="9">
        <v>0</v>
      </c>
      <c r="AD9" s="9">
        <f>SUM(AB9:AC9)</f>
        <v>0</v>
      </c>
      <c r="AE9" s="13">
        <f t="shared" ref="AE9:AE20" si="7">AD9/$AD$21</f>
        <v>0</v>
      </c>
      <c r="AF9" s="9">
        <v>314</v>
      </c>
      <c r="AG9" s="9">
        <v>254</v>
      </c>
      <c r="AH9" s="9">
        <f>SUM(AF9:AG9)</f>
        <v>568</v>
      </c>
      <c r="AI9" s="13">
        <f t="shared" ref="AI9:AI20" si="8">AH9/$AH$21</f>
        <v>5.8418183688162088E-2</v>
      </c>
      <c r="AJ9" s="9">
        <v>2</v>
      </c>
      <c r="AK9" s="9">
        <v>5</v>
      </c>
      <c r="AL9" s="9">
        <f>SUM(AJ9:AK9)</f>
        <v>7</v>
      </c>
      <c r="AM9" s="13">
        <f t="shared" ref="AM9:AM20" si="9">AL9/$AL$21</f>
        <v>5.8823529411764705E-2</v>
      </c>
      <c r="AN9" s="9">
        <v>7</v>
      </c>
      <c r="AO9" s="9">
        <v>3</v>
      </c>
      <c r="AP9" s="9">
        <f>SUM(AN9:AO9)</f>
        <v>10</v>
      </c>
      <c r="AQ9" s="13">
        <f t="shared" ref="AQ9:AQ20" si="10">AP9/$AP$21</f>
        <v>4.3103448275862072E-2</v>
      </c>
      <c r="AR9" s="9">
        <v>1</v>
      </c>
      <c r="AS9" s="9">
        <v>171</v>
      </c>
      <c r="AT9" s="9">
        <f>SUM(AR9:AS9)</f>
        <v>172</v>
      </c>
      <c r="AU9" s="13">
        <f t="shared" ref="AU9:AU20" si="11">AT9/$AT$21</f>
        <v>5.2583307856924486E-2</v>
      </c>
      <c r="AV9" s="9">
        <f>F9+J9+N9+R9+V9+Z9+AD9+AH9+AL9+AP9+AT9</f>
        <v>3528</v>
      </c>
      <c r="AW9" s="13">
        <f t="shared" ref="AW9:AW20" si="12">AV9/$AV$21</f>
        <v>6.2251865967921233E-2</v>
      </c>
    </row>
    <row r="10" spans="1:49" x14ac:dyDescent="0.25">
      <c r="A10" s="7">
        <v>2</v>
      </c>
      <c r="B10" s="7">
        <v>2002</v>
      </c>
      <c r="C10" s="3" t="s">
        <v>28</v>
      </c>
      <c r="D10" s="9">
        <v>677</v>
      </c>
      <c r="E10" s="9">
        <v>576</v>
      </c>
      <c r="F10" s="9">
        <f t="shared" si="0"/>
        <v>1253</v>
      </c>
      <c r="G10" s="13">
        <f t="shared" si="1"/>
        <v>0.10997015973319291</v>
      </c>
      <c r="H10" s="9">
        <v>34</v>
      </c>
      <c r="I10" s="9">
        <v>18</v>
      </c>
      <c r="J10" s="9">
        <f t="shared" ref="J10:J20" si="13">SUM(H10:I10)</f>
        <v>52</v>
      </c>
      <c r="K10" s="13">
        <f t="shared" si="2"/>
        <v>6.6496163682864456E-2</v>
      </c>
      <c r="L10" s="9">
        <v>12</v>
      </c>
      <c r="M10" s="9">
        <v>28</v>
      </c>
      <c r="N10" s="9">
        <f t="shared" ref="N10:N20" si="14">SUM(L10:M10)</f>
        <v>40</v>
      </c>
      <c r="O10" s="13">
        <f t="shared" si="3"/>
        <v>0.1</v>
      </c>
      <c r="P10" s="9">
        <v>1734</v>
      </c>
      <c r="Q10" s="9">
        <v>1369</v>
      </c>
      <c r="R10" s="9">
        <f t="shared" ref="R10:R20" si="15">SUM(P10:Q10)</f>
        <v>3103</v>
      </c>
      <c r="S10" s="13">
        <f t="shared" si="4"/>
        <v>0.11841251669528716</v>
      </c>
      <c r="T10" s="9">
        <v>208</v>
      </c>
      <c r="U10" s="9">
        <v>238</v>
      </c>
      <c r="V10" s="9">
        <f t="shared" ref="V10:V20" si="16">SUM(T10:U10)</f>
        <v>446</v>
      </c>
      <c r="W10" s="13">
        <f t="shared" si="5"/>
        <v>9.8454746136865348E-2</v>
      </c>
      <c r="X10" s="9">
        <v>1</v>
      </c>
      <c r="Y10" s="9">
        <v>0</v>
      </c>
      <c r="Z10" s="9">
        <f t="shared" ref="Z10:Z20" si="17">SUM(X10:Y10)</f>
        <v>1</v>
      </c>
      <c r="AA10" s="13">
        <f t="shared" si="6"/>
        <v>0.125</v>
      </c>
      <c r="AB10" s="9">
        <v>1</v>
      </c>
      <c r="AC10" s="9">
        <v>1</v>
      </c>
      <c r="AD10" s="9">
        <f t="shared" ref="AD10:AD20" si="18">SUM(AB10:AC10)</f>
        <v>2</v>
      </c>
      <c r="AE10" s="13">
        <f t="shared" si="7"/>
        <v>0.22222222222222221</v>
      </c>
      <c r="AF10" s="9">
        <v>538</v>
      </c>
      <c r="AG10" s="9">
        <v>502</v>
      </c>
      <c r="AH10" s="9">
        <f t="shared" ref="AH10:AH20" si="19">SUM(AF10:AG10)</f>
        <v>1040</v>
      </c>
      <c r="AI10" s="13">
        <f t="shared" si="8"/>
        <v>0.10696287154170524</v>
      </c>
      <c r="AJ10" s="9">
        <v>1</v>
      </c>
      <c r="AK10" s="9">
        <v>7</v>
      </c>
      <c r="AL10" s="9">
        <f t="shared" ref="AL10:AL20" si="20">SUM(AJ10:AK10)</f>
        <v>8</v>
      </c>
      <c r="AM10" s="13">
        <f t="shared" si="9"/>
        <v>6.7226890756302518E-2</v>
      </c>
      <c r="AN10" s="9">
        <v>11</v>
      </c>
      <c r="AO10" s="9">
        <v>1</v>
      </c>
      <c r="AP10" s="9">
        <f t="shared" ref="AP10:AP20" si="21">SUM(AN10:AO10)</f>
        <v>12</v>
      </c>
      <c r="AQ10" s="13">
        <f t="shared" si="10"/>
        <v>5.1724137931034482E-2</v>
      </c>
      <c r="AR10" s="9">
        <v>1</v>
      </c>
      <c r="AS10" s="9">
        <v>415</v>
      </c>
      <c r="AT10" s="9">
        <f t="shared" ref="AT10:AT20" si="22">SUM(AR10:AS10)</f>
        <v>416</v>
      </c>
      <c r="AU10" s="13">
        <f t="shared" si="11"/>
        <v>0.12717823295628247</v>
      </c>
      <c r="AV10" s="9">
        <f t="shared" ref="AV10:AV20" si="23">F10+J10+N10+R10+V10+Z10+AD10+AH10+AL10+AP10+AT10</f>
        <v>6373</v>
      </c>
      <c r="AW10" s="13">
        <f t="shared" si="12"/>
        <v>0.1124521377022568</v>
      </c>
    </row>
    <row r="11" spans="1:49" x14ac:dyDescent="0.25">
      <c r="A11" s="7">
        <v>3</v>
      </c>
      <c r="B11" s="7">
        <v>2003</v>
      </c>
      <c r="C11" s="3" t="s">
        <v>29</v>
      </c>
      <c r="D11" s="9">
        <v>452</v>
      </c>
      <c r="E11" s="9">
        <v>406</v>
      </c>
      <c r="F11" s="9">
        <f t="shared" si="0"/>
        <v>858</v>
      </c>
      <c r="G11" s="13">
        <f t="shared" si="1"/>
        <v>7.5302790942601366E-2</v>
      </c>
      <c r="H11" s="9">
        <v>46</v>
      </c>
      <c r="I11" s="9">
        <v>24</v>
      </c>
      <c r="J11" s="9">
        <f t="shared" si="13"/>
        <v>70</v>
      </c>
      <c r="K11" s="13">
        <f t="shared" si="2"/>
        <v>8.9514066496163683E-2</v>
      </c>
      <c r="L11" s="9">
        <v>4</v>
      </c>
      <c r="M11" s="9">
        <v>11</v>
      </c>
      <c r="N11" s="9">
        <f t="shared" si="14"/>
        <v>15</v>
      </c>
      <c r="O11" s="13">
        <f t="shared" si="3"/>
        <v>3.7499999999999999E-2</v>
      </c>
      <c r="P11" s="9">
        <v>1102</v>
      </c>
      <c r="Q11" s="9">
        <v>858</v>
      </c>
      <c r="R11" s="9">
        <f t="shared" si="15"/>
        <v>1960</v>
      </c>
      <c r="S11" s="13">
        <f t="shared" si="4"/>
        <v>7.4794886472047323E-2</v>
      </c>
      <c r="T11" s="9">
        <v>222</v>
      </c>
      <c r="U11" s="9">
        <v>297</v>
      </c>
      <c r="V11" s="9">
        <f t="shared" si="16"/>
        <v>519</v>
      </c>
      <c r="W11" s="13">
        <f t="shared" si="5"/>
        <v>0.11456953642384106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0</v>
      </c>
      <c r="AC11" s="9">
        <v>0</v>
      </c>
      <c r="AD11" s="9">
        <f t="shared" si="18"/>
        <v>0</v>
      </c>
      <c r="AE11" s="13">
        <f t="shared" si="7"/>
        <v>0</v>
      </c>
      <c r="AF11" s="9">
        <v>403</v>
      </c>
      <c r="AG11" s="9">
        <v>301</v>
      </c>
      <c r="AH11" s="9">
        <f t="shared" si="19"/>
        <v>704</v>
      </c>
      <c r="AI11" s="13">
        <f t="shared" si="8"/>
        <v>7.2405636120538922E-2</v>
      </c>
      <c r="AJ11" s="9">
        <v>0</v>
      </c>
      <c r="AK11" s="9">
        <v>11</v>
      </c>
      <c r="AL11" s="9">
        <f t="shared" si="20"/>
        <v>11</v>
      </c>
      <c r="AM11" s="13">
        <f t="shared" si="9"/>
        <v>9.2436974789915971E-2</v>
      </c>
      <c r="AN11" s="9">
        <v>15</v>
      </c>
      <c r="AO11" s="9">
        <v>3</v>
      </c>
      <c r="AP11" s="9">
        <f t="shared" si="21"/>
        <v>18</v>
      </c>
      <c r="AQ11" s="13">
        <f t="shared" si="10"/>
        <v>7.7586206896551727E-2</v>
      </c>
      <c r="AR11" s="9">
        <v>0</v>
      </c>
      <c r="AS11" s="9">
        <v>286</v>
      </c>
      <c r="AT11" s="9">
        <f t="shared" si="22"/>
        <v>286</v>
      </c>
      <c r="AU11" s="13">
        <f t="shared" si="11"/>
        <v>8.7435035157444205E-2</v>
      </c>
      <c r="AV11" s="9">
        <f t="shared" si="23"/>
        <v>4441</v>
      </c>
      <c r="AW11" s="13">
        <f t="shared" si="12"/>
        <v>7.8361830148395178E-2</v>
      </c>
    </row>
    <row r="12" spans="1:49" x14ac:dyDescent="0.25">
      <c r="A12" s="7">
        <v>4</v>
      </c>
      <c r="B12" s="7">
        <v>2004</v>
      </c>
      <c r="C12" s="3" t="s">
        <v>30</v>
      </c>
      <c r="D12" s="9">
        <v>416</v>
      </c>
      <c r="E12" s="9">
        <v>434</v>
      </c>
      <c r="F12" s="9">
        <f t="shared" si="0"/>
        <v>850</v>
      </c>
      <c r="G12" s="13">
        <f t="shared" si="1"/>
        <v>7.4600667017728634E-2</v>
      </c>
      <c r="H12" s="9">
        <v>20</v>
      </c>
      <c r="I12" s="9">
        <v>10</v>
      </c>
      <c r="J12" s="9">
        <f t="shared" si="13"/>
        <v>30</v>
      </c>
      <c r="K12" s="13">
        <f t="shared" si="2"/>
        <v>3.8363171355498722E-2</v>
      </c>
      <c r="L12" s="9">
        <v>13</v>
      </c>
      <c r="M12" s="9">
        <v>22</v>
      </c>
      <c r="N12" s="9">
        <f t="shared" si="14"/>
        <v>35</v>
      </c>
      <c r="O12" s="13">
        <f t="shared" si="3"/>
        <v>8.7499999999999994E-2</v>
      </c>
      <c r="P12" s="9">
        <v>988</v>
      </c>
      <c r="Q12" s="9">
        <v>724</v>
      </c>
      <c r="R12" s="9">
        <f t="shared" si="15"/>
        <v>1712</v>
      </c>
      <c r="S12" s="13">
        <f t="shared" si="4"/>
        <v>6.533104369395154E-2</v>
      </c>
      <c r="T12" s="9">
        <v>227</v>
      </c>
      <c r="U12" s="9">
        <v>249</v>
      </c>
      <c r="V12" s="9">
        <f t="shared" si="16"/>
        <v>476</v>
      </c>
      <c r="W12" s="13">
        <f t="shared" si="5"/>
        <v>0.10507726269315673</v>
      </c>
      <c r="X12" s="9">
        <v>3</v>
      </c>
      <c r="Y12" s="9">
        <v>0</v>
      </c>
      <c r="Z12" s="9">
        <f t="shared" si="17"/>
        <v>3</v>
      </c>
      <c r="AA12" s="13">
        <f t="shared" si="6"/>
        <v>0.375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361</v>
      </c>
      <c r="AG12" s="9">
        <v>278</v>
      </c>
      <c r="AH12" s="9">
        <f t="shared" si="19"/>
        <v>639</v>
      </c>
      <c r="AI12" s="13">
        <f t="shared" si="8"/>
        <v>6.5720456649182357E-2</v>
      </c>
      <c r="AJ12" s="9">
        <v>1</v>
      </c>
      <c r="AK12" s="9">
        <v>7</v>
      </c>
      <c r="AL12" s="9">
        <f t="shared" si="20"/>
        <v>8</v>
      </c>
      <c r="AM12" s="13">
        <f t="shared" si="9"/>
        <v>6.7226890756302518E-2</v>
      </c>
      <c r="AN12" s="9">
        <v>12</v>
      </c>
      <c r="AO12" s="9">
        <v>3</v>
      </c>
      <c r="AP12" s="9">
        <f t="shared" si="21"/>
        <v>15</v>
      </c>
      <c r="AQ12" s="13">
        <f t="shared" si="10"/>
        <v>6.4655172413793108E-2</v>
      </c>
      <c r="AR12" s="9">
        <v>0</v>
      </c>
      <c r="AS12" s="9">
        <v>288</v>
      </c>
      <c r="AT12" s="9">
        <f t="shared" si="22"/>
        <v>288</v>
      </c>
      <c r="AU12" s="13">
        <f t="shared" si="11"/>
        <v>8.8046468969734032E-2</v>
      </c>
      <c r="AV12" s="9">
        <f t="shared" si="23"/>
        <v>4056</v>
      </c>
      <c r="AW12" s="13">
        <f t="shared" si="12"/>
        <v>7.1568471759038702E-2</v>
      </c>
    </row>
    <row r="13" spans="1:49" x14ac:dyDescent="0.25">
      <c r="A13" s="7">
        <v>5</v>
      </c>
      <c r="B13" s="7">
        <v>2005</v>
      </c>
      <c r="C13" s="3" t="s">
        <v>31</v>
      </c>
      <c r="D13" s="9">
        <v>555</v>
      </c>
      <c r="E13" s="9">
        <v>546</v>
      </c>
      <c r="F13" s="9">
        <f t="shared" si="0"/>
        <v>1101</v>
      </c>
      <c r="G13" s="13">
        <f t="shared" si="1"/>
        <v>9.6629805160610843E-2</v>
      </c>
      <c r="H13" s="9">
        <v>73</v>
      </c>
      <c r="I13" s="9">
        <v>44</v>
      </c>
      <c r="J13" s="9">
        <f t="shared" si="13"/>
        <v>117</v>
      </c>
      <c r="K13" s="13">
        <f t="shared" si="2"/>
        <v>0.14961636828644501</v>
      </c>
      <c r="L13" s="9">
        <v>15</v>
      </c>
      <c r="M13" s="9">
        <v>28</v>
      </c>
      <c r="N13" s="9">
        <f t="shared" si="14"/>
        <v>43</v>
      </c>
      <c r="O13" s="13">
        <f t="shared" si="3"/>
        <v>0.1075</v>
      </c>
      <c r="P13" s="9">
        <v>1460</v>
      </c>
      <c r="Q13" s="9">
        <v>1276</v>
      </c>
      <c r="R13" s="9">
        <f t="shared" si="15"/>
        <v>2736</v>
      </c>
      <c r="S13" s="13">
        <f t="shared" si="4"/>
        <v>0.10440755580995993</v>
      </c>
      <c r="T13" s="9">
        <v>186</v>
      </c>
      <c r="U13" s="9">
        <v>234</v>
      </c>
      <c r="V13" s="9">
        <f t="shared" si="16"/>
        <v>420</v>
      </c>
      <c r="W13" s="13">
        <f t="shared" si="5"/>
        <v>9.2715231788079472E-2</v>
      </c>
      <c r="X13" s="9">
        <v>0</v>
      </c>
      <c r="Y13" s="9">
        <v>0</v>
      </c>
      <c r="Z13" s="9">
        <f t="shared" si="17"/>
        <v>0</v>
      </c>
      <c r="AA13" s="13">
        <f t="shared" si="6"/>
        <v>0</v>
      </c>
      <c r="AB13" s="9">
        <v>1</v>
      </c>
      <c r="AC13" s="9">
        <v>0</v>
      </c>
      <c r="AD13" s="9">
        <f t="shared" si="18"/>
        <v>1</v>
      </c>
      <c r="AE13" s="13">
        <f t="shared" si="7"/>
        <v>0.1111111111111111</v>
      </c>
      <c r="AF13" s="9">
        <v>563</v>
      </c>
      <c r="AG13" s="9">
        <v>451</v>
      </c>
      <c r="AH13" s="9">
        <f t="shared" si="19"/>
        <v>1014</v>
      </c>
      <c r="AI13" s="13">
        <f t="shared" si="8"/>
        <v>0.1042887997531626</v>
      </c>
      <c r="AJ13" s="9">
        <v>2</v>
      </c>
      <c r="AK13" s="9">
        <v>15</v>
      </c>
      <c r="AL13" s="9">
        <f t="shared" si="20"/>
        <v>17</v>
      </c>
      <c r="AM13" s="13">
        <f t="shared" si="9"/>
        <v>0.14285714285714285</v>
      </c>
      <c r="AN13" s="9">
        <v>30</v>
      </c>
      <c r="AO13" s="9">
        <v>11</v>
      </c>
      <c r="AP13" s="9">
        <f t="shared" si="21"/>
        <v>41</v>
      </c>
      <c r="AQ13" s="13">
        <f t="shared" si="10"/>
        <v>0.17672413793103448</v>
      </c>
      <c r="AR13" s="9">
        <v>1</v>
      </c>
      <c r="AS13" s="9">
        <v>242</v>
      </c>
      <c r="AT13" s="9">
        <f t="shared" si="22"/>
        <v>243</v>
      </c>
      <c r="AU13" s="13">
        <f t="shared" si="11"/>
        <v>7.428920819321308E-2</v>
      </c>
      <c r="AV13" s="9">
        <f t="shared" si="23"/>
        <v>5733</v>
      </c>
      <c r="AW13" s="13">
        <f t="shared" si="12"/>
        <v>0.101159282197872</v>
      </c>
    </row>
    <row r="14" spans="1:49" x14ac:dyDescent="0.25">
      <c r="A14" s="7">
        <v>6</v>
      </c>
      <c r="B14" s="7">
        <v>2006</v>
      </c>
      <c r="C14" s="3" t="s">
        <v>32</v>
      </c>
      <c r="D14" s="9">
        <v>510</v>
      </c>
      <c r="E14" s="9">
        <v>491</v>
      </c>
      <c r="F14" s="9">
        <f t="shared" si="0"/>
        <v>1001</v>
      </c>
      <c r="G14" s="13">
        <f t="shared" si="1"/>
        <v>8.7853256099701599E-2</v>
      </c>
      <c r="H14" s="9">
        <v>86</v>
      </c>
      <c r="I14" s="9">
        <v>43</v>
      </c>
      <c r="J14" s="9">
        <f t="shared" si="13"/>
        <v>129</v>
      </c>
      <c r="K14" s="13">
        <f t="shared" si="2"/>
        <v>0.16496163682864451</v>
      </c>
      <c r="L14" s="9">
        <v>9</v>
      </c>
      <c r="M14" s="9">
        <v>27</v>
      </c>
      <c r="N14" s="9">
        <f t="shared" si="14"/>
        <v>36</v>
      </c>
      <c r="O14" s="13">
        <f t="shared" si="3"/>
        <v>0.09</v>
      </c>
      <c r="P14" s="9">
        <v>1261</v>
      </c>
      <c r="Q14" s="9">
        <v>1118</v>
      </c>
      <c r="R14" s="9">
        <f t="shared" si="15"/>
        <v>2379</v>
      </c>
      <c r="S14" s="13">
        <f t="shared" si="4"/>
        <v>9.0784201488265603E-2</v>
      </c>
      <c r="T14" s="9">
        <v>101</v>
      </c>
      <c r="U14" s="9">
        <v>106</v>
      </c>
      <c r="V14" s="9">
        <f t="shared" si="16"/>
        <v>207</v>
      </c>
      <c r="W14" s="13">
        <f t="shared" si="5"/>
        <v>4.5695364238410599E-2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0</v>
      </c>
      <c r="AC14" s="9">
        <v>0</v>
      </c>
      <c r="AD14" s="9">
        <f t="shared" si="18"/>
        <v>0</v>
      </c>
      <c r="AE14" s="13">
        <f t="shared" si="7"/>
        <v>0</v>
      </c>
      <c r="AF14" s="9">
        <v>502</v>
      </c>
      <c r="AG14" s="9">
        <v>437</v>
      </c>
      <c r="AH14" s="9">
        <f t="shared" si="19"/>
        <v>939</v>
      </c>
      <c r="AI14" s="13">
        <f t="shared" si="8"/>
        <v>9.6575131132366557E-2</v>
      </c>
      <c r="AJ14" s="9">
        <v>6</v>
      </c>
      <c r="AK14" s="9">
        <v>12</v>
      </c>
      <c r="AL14" s="9">
        <f t="shared" si="20"/>
        <v>18</v>
      </c>
      <c r="AM14" s="13">
        <f t="shared" si="9"/>
        <v>0.15126050420168066</v>
      </c>
      <c r="AN14" s="9">
        <v>34</v>
      </c>
      <c r="AO14" s="9">
        <v>18</v>
      </c>
      <c r="AP14" s="9">
        <f t="shared" si="21"/>
        <v>52</v>
      </c>
      <c r="AQ14" s="13">
        <f t="shared" si="10"/>
        <v>0.22413793103448276</v>
      </c>
      <c r="AR14" s="9">
        <v>2</v>
      </c>
      <c r="AS14" s="9">
        <v>284</v>
      </c>
      <c r="AT14" s="9">
        <f t="shared" si="22"/>
        <v>286</v>
      </c>
      <c r="AU14" s="13">
        <f t="shared" si="11"/>
        <v>8.7435035157444205E-2</v>
      </c>
      <c r="AV14" s="9">
        <f t="shared" si="23"/>
        <v>5047</v>
      </c>
      <c r="AW14" s="13">
        <f t="shared" si="12"/>
        <v>8.9054752704109535E-2</v>
      </c>
    </row>
    <row r="15" spans="1:49" x14ac:dyDescent="0.25">
      <c r="A15" s="7">
        <v>7</v>
      </c>
      <c r="B15" s="7">
        <v>2007</v>
      </c>
      <c r="C15" s="3" t="s">
        <v>33</v>
      </c>
      <c r="D15" s="9">
        <v>483</v>
      </c>
      <c r="E15" s="9">
        <v>469</v>
      </c>
      <c r="F15" s="9">
        <f t="shared" si="0"/>
        <v>952</v>
      </c>
      <c r="G15" s="13">
        <f t="shared" si="1"/>
        <v>8.3552747059856061E-2</v>
      </c>
      <c r="H15" s="9">
        <v>45</v>
      </c>
      <c r="I15" s="9">
        <v>22</v>
      </c>
      <c r="J15" s="9">
        <f t="shared" si="13"/>
        <v>67</v>
      </c>
      <c r="K15" s="13">
        <f t="shared" si="2"/>
        <v>8.5677749360613814E-2</v>
      </c>
      <c r="L15" s="9">
        <v>9</v>
      </c>
      <c r="M15" s="9">
        <v>22</v>
      </c>
      <c r="N15" s="9">
        <f t="shared" si="14"/>
        <v>31</v>
      </c>
      <c r="O15" s="13">
        <f t="shared" si="3"/>
        <v>7.7499999999999999E-2</v>
      </c>
      <c r="P15" s="9">
        <v>1152</v>
      </c>
      <c r="Q15" s="9">
        <v>1036</v>
      </c>
      <c r="R15" s="9">
        <f t="shared" si="15"/>
        <v>2188</v>
      </c>
      <c r="S15" s="13">
        <f t="shared" si="4"/>
        <v>8.3495516122877311E-2</v>
      </c>
      <c r="T15" s="9">
        <v>126</v>
      </c>
      <c r="U15" s="9">
        <v>91</v>
      </c>
      <c r="V15" s="9">
        <f t="shared" si="16"/>
        <v>217</v>
      </c>
      <c r="W15" s="13">
        <f t="shared" si="5"/>
        <v>4.7902869757174393E-2</v>
      </c>
      <c r="X15" s="9">
        <v>2</v>
      </c>
      <c r="Y15" s="9">
        <v>0</v>
      </c>
      <c r="Z15" s="9">
        <f t="shared" si="17"/>
        <v>2</v>
      </c>
      <c r="AA15" s="13">
        <f t="shared" si="6"/>
        <v>0.25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457</v>
      </c>
      <c r="AG15" s="9">
        <v>387</v>
      </c>
      <c r="AH15" s="9">
        <f t="shared" si="19"/>
        <v>844</v>
      </c>
      <c r="AI15" s="13">
        <f t="shared" si="8"/>
        <v>8.680448421269156E-2</v>
      </c>
      <c r="AJ15" s="9">
        <v>0</v>
      </c>
      <c r="AK15" s="9">
        <v>8</v>
      </c>
      <c r="AL15" s="9">
        <f t="shared" si="20"/>
        <v>8</v>
      </c>
      <c r="AM15" s="13">
        <f t="shared" si="9"/>
        <v>6.7226890756302518E-2</v>
      </c>
      <c r="AN15" s="9">
        <v>14</v>
      </c>
      <c r="AO15" s="9">
        <v>7</v>
      </c>
      <c r="AP15" s="9">
        <f t="shared" si="21"/>
        <v>21</v>
      </c>
      <c r="AQ15" s="13">
        <f t="shared" si="10"/>
        <v>9.0517241379310345E-2</v>
      </c>
      <c r="AR15" s="9">
        <v>1</v>
      </c>
      <c r="AS15" s="9">
        <v>244</v>
      </c>
      <c r="AT15" s="9">
        <f t="shared" si="22"/>
        <v>245</v>
      </c>
      <c r="AU15" s="13">
        <f t="shared" si="11"/>
        <v>7.4900642005502907E-2</v>
      </c>
      <c r="AV15" s="9">
        <f t="shared" si="23"/>
        <v>4575</v>
      </c>
      <c r="AW15" s="13">
        <f t="shared" si="12"/>
        <v>8.0726271769625754E-2</v>
      </c>
    </row>
    <row r="16" spans="1:49" x14ac:dyDescent="0.25">
      <c r="A16" s="7">
        <v>8</v>
      </c>
      <c r="B16" s="7">
        <v>2008</v>
      </c>
      <c r="C16" s="3" t="s">
        <v>34</v>
      </c>
      <c r="D16" s="9">
        <v>535</v>
      </c>
      <c r="E16" s="9">
        <v>492</v>
      </c>
      <c r="F16" s="9">
        <f t="shared" si="0"/>
        <v>1027</v>
      </c>
      <c r="G16" s="13">
        <f t="shared" si="1"/>
        <v>9.0135158855538008E-2</v>
      </c>
      <c r="H16" s="9">
        <v>46</v>
      </c>
      <c r="I16" s="9">
        <v>26</v>
      </c>
      <c r="J16" s="9">
        <f t="shared" si="13"/>
        <v>72</v>
      </c>
      <c r="K16" s="13">
        <f t="shared" si="2"/>
        <v>9.2071611253196933E-2</v>
      </c>
      <c r="L16" s="9">
        <v>21</v>
      </c>
      <c r="M16" s="9">
        <v>20</v>
      </c>
      <c r="N16" s="9">
        <f t="shared" si="14"/>
        <v>41</v>
      </c>
      <c r="O16" s="13">
        <f t="shared" si="3"/>
        <v>0.10249999999999999</v>
      </c>
      <c r="P16" s="9">
        <v>1184</v>
      </c>
      <c r="Q16" s="9">
        <v>963</v>
      </c>
      <c r="R16" s="9">
        <f t="shared" si="15"/>
        <v>2147</v>
      </c>
      <c r="S16" s="13">
        <f t="shared" si="4"/>
        <v>8.1930929211982445E-2</v>
      </c>
      <c r="T16" s="9">
        <v>132</v>
      </c>
      <c r="U16" s="9">
        <v>104</v>
      </c>
      <c r="V16" s="9">
        <f t="shared" si="16"/>
        <v>236</v>
      </c>
      <c r="W16" s="13">
        <f t="shared" si="5"/>
        <v>5.2097130242825605E-2</v>
      </c>
      <c r="X16" s="9">
        <v>2</v>
      </c>
      <c r="Y16" s="9">
        <v>0</v>
      </c>
      <c r="Z16" s="9">
        <f t="shared" si="17"/>
        <v>2</v>
      </c>
      <c r="AA16" s="13">
        <f t="shared" si="6"/>
        <v>0.25</v>
      </c>
      <c r="AB16" s="9">
        <v>1</v>
      </c>
      <c r="AC16" s="9">
        <v>1</v>
      </c>
      <c r="AD16" s="9">
        <f t="shared" si="18"/>
        <v>2</v>
      </c>
      <c r="AE16" s="13">
        <f t="shared" si="7"/>
        <v>0.22222222222222221</v>
      </c>
      <c r="AF16" s="9">
        <v>432</v>
      </c>
      <c r="AG16" s="9">
        <v>389</v>
      </c>
      <c r="AH16" s="9">
        <f t="shared" si="19"/>
        <v>821</v>
      </c>
      <c r="AI16" s="13">
        <f t="shared" si="8"/>
        <v>8.4438959168980768E-2</v>
      </c>
      <c r="AJ16" s="9">
        <v>0</v>
      </c>
      <c r="AK16" s="9">
        <v>11</v>
      </c>
      <c r="AL16" s="9">
        <f t="shared" si="20"/>
        <v>11</v>
      </c>
      <c r="AM16" s="13">
        <f t="shared" si="9"/>
        <v>9.2436974789915971E-2</v>
      </c>
      <c r="AN16" s="9">
        <v>14</v>
      </c>
      <c r="AO16" s="9">
        <v>1</v>
      </c>
      <c r="AP16" s="9">
        <f t="shared" si="21"/>
        <v>15</v>
      </c>
      <c r="AQ16" s="13">
        <f t="shared" si="10"/>
        <v>6.4655172413793108E-2</v>
      </c>
      <c r="AR16" s="9">
        <v>0</v>
      </c>
      <c r="AS16" s="9">
        <v>338</v>
      </c>
      <c r="AT16" s="9">
        <f t="shared" si="22"/>
        <v>338</v>
      </c>
      <c r="AU16" s="13">
        <f t="shared" si="11"/>
        <v>0.10333231427697952</v>
      </c>
      <c r="AV16" s="9">
        <f t="shared" si="23"/>
        <v>4712</v>
      </c>
      <c r="AW16" s="13">
        <f t="shared" si="12"/>
        <v>8.3143648651033117E-2</v>
      </c>
    </row>
    <row r="17" spans="1:49" x14ac:dyDescent="0.25">
      <c r="A17" s="7">
        <v>9</v>
      </c>
      <c r="B17" s="7">
        <v>2009</v>
      </c>
      <c r="C17" s="3" t="s">
        <v>35</v>
      </c>
      <c r="D17" s="9">
        <v>456</v>
      </c>
      <c r="E17" s="9">
        <v>463</v>
      </c>
      <c r="F17" s="9">
        <f t="shared" si="0"/>
        <v>919</v>
      </c>
      <c r="G17" s="13">
        <f t="shared" si="1"/>
        <v>8.0656485869756017E-2</v>
      </c>
      <c r="H17" s="9">
        <v>47</v>
      </c>
      <c r="I17" s="9">
        <v>19</v>
      </c>
      <c r="J17" s="9">
        <f t="shared" si="13"/>
        <v>66</v>
      </c>
      <c r="K17" s="13">
        <f t="shared" si="2"/>
        <v>8.4398976982097182E-2</v>
      </c>
      <c r="L17" s="9">
        <v>15</v>
      </c>
      <c r="M17" s="9">
        <v>40</v>
      </c>
      <c r="N17" s="9">
        <f t="shared" si="14"/>
        <v>55</v>
      </c>
      <c r="O17" s="13">
        <f t="shared" si="3"/>
        <v>0.13750000000000001</v>
      </c>
      <c r="P17" s="9">
        <v>1128</v>
      </c>
      <c r="Q17" s="9">
        <v>1004</v>
      </c>
      <c r="R17" s="9">
        <f t="shared" si="15"/>
        <v>2132</v>
      </c>
      <c r="S17" s="13">
        <f t="shared" si="4"/>
        <v>8.13585193665331E-2</v>
      </c>
      <c r="T17" s="9">
        <v>114</v>
      </c>
      <c r="U17" s="9">
        <v>90</v>
      </c>
      <c r="V17" s="9">
        <f t="shared" si="16"/>
        <v>204</v>
      </c>
      <c r="W17" s="13">
        <f t="shared" si="5"/>
        <v>4.5033112582781455E-2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436</v>
      </c>
      <c r="AG17" s="9">
        <v>405</v>
      </c>
      <c r="AH17" s="9">
        <f t="shared" si="19"/>
        <v>841</v>
      </c>
      <c r="AI17" s="13">
        <f t="shared" si="8"/>
        <v>8.6495937467859718E-2</v>
      </c>
      <c r="AJ17" s="9">
        <v>1</v>
      </c>
      <c r="AK17" s="9">
        <v>11</v>
      </c>
      <c r="AL17" s="9">
        <f t="shared" si="20"/>
        <v>12</v>
      </c>
      <c r="AM17" s="13">
        <f t="shared" si="9"/>
        <v>0.10084033613445378</v>
      </c>
      <c r="AN17" s="9">
        <v>10</v>
      </c>
      <c r="AO17" s="9">
        <v>1</v>
      </c>
      <c r="AP17" s="9">
        <f t="shared" si="21"/>
        <v>11</v>
      </c>
      <c r="AQ17" s="13">
        <f t="shared" si="10"/>
        <v>4.7413793103448273E-2</v>
      </c>
      <c r="AR17" s="9">
        <v>1</v>
      </c>
      <c r="AS17" s="9">
        <v>200</v>
      </c>
      <c r="AT17" s="9">
        <f t="shared" si="22"/>
        <v>201</v>
      </c>
      <c r="AU17" s="13">
        <f t="shared" si="11"/>
        <v>6.1449098135126876E-2</v>
      </c>
      <c r="AV17" s="9">
        <f t="shared" si="23"/>
        <v>4441</v>
      </c>
      <c r="AW17" s="13">
        <f t="shared" si="12"/>
        <v>7.8361830148395178E-2</v>
      </c>
    </row>
    <row r="18" spans="1:49" x14ac:dyDescent="0.25">
      <c r="A18" s="7">
        <v>10</v>
      </c>
      <c r="B18" s="7">
        <v>2010</v>
      </c>
      <c r="C18" s="3" t="s">
        <v>36</v>
      </c>
      <c r="D18" s="9">
        <v>538</v>
      </c>
      <c r="E18" s="9">
        <v>545</v>
      </c>
      <c r="F18" s="9">
        <f t="shared" si="0"/>
        <v>1083</v>
      </c>
      <c r="G18" s="13">
        <f t="shared" si="1"/>
        <v>9.505002632964718E-2</v>
      </c>
      <c r="H18" s="9">
        <v>44</v>
      </c>
      <c r="I18" s="9">
        <v>28</v>
      </c>
      <c r="J18" s="9">
        <f t="shared" si="13"/>
        <v>72</v>
      </c>
      <c r="K18" s="13">
        <f t="shared" si="2"/>
        <v>9.2071611253196933E-2</v>
      </c>
      <c r="L18" s="9">
        <v>14</v>
      </c>
      <c r="M18" s="9">
        <v>27</v>
      </c>
      <c r="N18" s="9">
        <f t="shared" si="14"/>
        <v>41</v>
      </c>
      <c r="O18" s="13">
        <f t="shared" si="3"/>
        <v>0.10249999999999999</v>
      </c>
      <c r="P18" s="9">
        <v>1439</v>
      </c>
      <c r="Q18" s="9">
        <v>1197</v>
      </c>
      <c r="R18" s="9">
        <f t="shared" si="15"/>
        <v>2636</v>
      </c>
      <c r="S18" s="13">
        <f t="shared" si="4"/>
        <v>0.10059149017363099</v>
      </c>
      <c r="T18" s="9">
        <v>273</v>
      </c>
      <c r="U18" s="9">
        <v>269</v>
      </c>
      <c r="V18" s="9">
        <f t="shared" si="16"/>
        <v>542</v>
      </c>
      <c r="W18" s="13">
        <f t="shared" si="5"/>
        <v>0.1196467991169978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1</v>
      </c>
      <c r="AC18" s="9">
        <v>0</v>
      </c>
      <c r="AD18" s="9">
        <f t="shared" si="18"/>
        <v>1</v>
      </c>
      <c r="AE18" s="13">
        <f t="shared" si="7"/>
        <v>0.1111111111111111</v>
      </c>
      <c r="AF18" s="9">
        <v>509</v>
      </c>
      <c r="AG18" s="9">
        <v>390</v>
      </c>
      <c r="AH18" s="9">
        <f t="shared" si="19"/>
        <v>899</v>
      </c>
      <c r="AI18" s="13">
        <f t="shared" si="8"/>
        <v>9.2461174534608656E-2</v>
      </c>
      <c r="AJ18" s="9">
        <v>0</v>
      </c>
      <c r="AK18" s="9">
        <v>8</v>
      </c>
      <c r="AL18" s="9">
        <f t="shared" si="20"/>
        <v>8</v>
      </c>
      <c r="AM18" s="13">
        <f t="shared" si="9"/>
        <v>6.7226890756302518E-2</v>
      </c>
      <c r="AN18" s="9">
        <v>16</v>
      </c>
      <c r="AO18" s="9">
        <v>4</v>
      </c>
      <c r="AP18" s="9">
        <f t="shared" si="21"/>
        <v>20</v>
      </c>
      <c r="AQ18" s="13">
        <f t="shared" si="10"/>
        <v>8.6206896551724144E-2</v>
      </c>
      <c r="AR18" s="9">
        <v>4</v>
      </c>
      <c r="AS18" s="9">
        <v>309</v>
      </c>
      <c r="AT18" s="9">
        <f t="shared" si="22"/>
        <v>313</v>
      </c>
      <c r="AU18" s="13">
        <f t="shared" si="11"/>
        <v>9.5689391623356768E-2</v>
      </c>
      <c r="AV18" s="9">
        <f t="shared" si="23"/>
        <v>5615</v>
      </c>
      <c r="AW18" s="13">
        <f t="shared" si="12"/>
        <v>9.9077161964251051E-2</v>
      </c>
    </row>
    <row r="19" spans="1:49" x14ac:dyDescent="0.25">
      <c r="A19" s="7">
        <v>11</v>
      </c>
      <c r="B19" s="7">
        <v>2011</v>
      </c>
      <c r="C19" s="3" t="s">
        <v>37</v>
      </c>
      <c r="D19" s="9">
        <v>466</v>
      </c>
      <c r="E19" s="9">
        <v>408</v>
      </c>
      <c r="F19" s="9">
        <f t="shared" si="0"/>
        <v>874</v>
      </c>
      <c r="G19" s="13">
        <f t="shared" si="1"/>
        <v>7.6707038792346846E-2</v>
      </c>
      <c r="H19" s="9">
        <v>26</v>
      </c>
      <c r="I19" s="9">
        <v>18</v>
      </c>
      <c r="J19" s="9">
        <f t="shared" si="13"/>
        <v>44</v>
      </c>
      <c r="K19" s="13">
        <f t="shared" si="2"/>
        <v>5.6265984654731455E-2</v>
      </c>
      <c r="L19" s="9">
        <v>10</v>
      </c>
      <c r="M19" s="9">
        <v>17</v>
      </c>
      <c r="N19" s="9">
        <f t="shared" si="14"/>
        <v>27</v>
      </c>
      <c r="O19" s="13">
        <f t="shared" si="3"/>
        <v>6.7500000000000004E-2</v>
      </c>
      <c r="P19" s="9">
        <v>1032</v>
      </c>
      <c r="Q19" s="9">
        <v>897</v>
      </c>
      <c r="R19" s="9">
        <f t="shared" si="15"/>
        <v>1929</v>
      </c>
      <c r="S19" s="13">
        <f t="shared" si="4"/>
        <v>7.361190612478534E-2</v>
      </c>
      <c r="T19" s="9">
        <v>192</v>
      </c>
      <c r="U19" s="9">
        <v>193</v>
      </c>
      <c r="V19" s="9">
        <f t="shared" si="16"/>
        <v>385</v>
      </c>
      <c r="W19" s="13">
        <f t="shared" si="5"/>
        <v>8.4988962472406185E-2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1</v>
      </c>
      <c r="AC19" s="9">
        <v>1</v>
      </c>
      <c r="AD19" s="9">
        <f t="shared" si="18"/>
        <v>2</v>
      </c>
      <c r="AE19" s="13">
        <f t="shared" si="7"/>
        <v>0.22222222222222221</v>
      </c>
      <c r="AF19" s="9">
        <v>394</v>
      </c>
      <c r="AG19" s="9">
        <v>328</v>
      </c>
      <c r="AH19" s="9">
        <f t="shared" si="19"/>
        <v>722</v>
      </c>
      <c r="AI19" s="13">
        <f t="shared" si="8"/>
        <v>7.4256916589529987E-2</v>
      </c>
      <c r="AJ19" s="9">
        <v>1</v>
      </c>
      <c r="AK19" s="9">
        <v>5</v>
      </c>
      <c r="AL19" s="9">
        <f t="shared" si="20"/>
        <v>6</v>
      </c>
      <c r="AM19" s="13">
        <f t="shared" si="9"/>
        <v>5.0420168067226892E-2</v>
      </c>
      <c r="AN19" s="9">
        <v>7</v>
      </c>
      <c r="AO19" s="9">
        <v>0</v>
      </c>
      <c r="AP19" s="9">
        <f t="shared" si="21"/>
        <v>7</v>
      </c>
      <c r="AQ19" s="13">
        <f t="shared" si="10"/>
        <v>3.017241379310345E-2</v>
      </c>
      <c r="AR19" s="9">
        <v>2</v>
      </c>
      <c r="AS19" s="9">
        <v>234</v>
      </c>
      <c r="AT19" s="9">
        <f t="shared" si="22"/>
        <v>236</v>
      </c>
      <c r="AU19" s="13">
        <f t="shared" si="11"/>
        <v>7.2149189850198719E-2</v>
      </c>
      <c r="AV19" s="9">
        <f t="shared" si="23"/>
        <v>4232</v>
      </c>
      <c r="AW19" s="13">
        <f t="shared" si="12"/>
        <v>7.4674007022744515E-2</v>
      </c>
    </row>
    <row r="20" spans="1:49" x14ac:dyDescent="0.25">
      <c r="A20" s="7">
        <v>12</v>
      </c>
      <c r="B20" s="7">
        <v>2012</v>
      </c>
      <c r="C20" s="3" t="s">
        <v>38</v>
      </c>
      <c r="D20" s="9">
        <v>425</v>
      </c>
      <c r="E20" s="9">
        <v>390</v>
      </c>
      <c r="F20" s="9">
        <f t="shared" si="0"/>
        <v>815</v>
      </c>
      <c r="G20" s="13">
        <f t="shared" si="1"/>
        <v>7.1528874846410392E-2</v>
      </c>
      <c r="H20" s="9">
        <v>20</v>
      </c>
      <c r="I20" s="9">
        <v>15</v>
      </c>
      <c r="J20" s="9">
        <f t="shared" si="13"/>
        <v>35</v>
      </c>
      <c r="K20" s="13">
        <f t="shared" si="2"/>
        <v>4.4757033248081841E-2</v>
      </c>
      <c r="L20" s="9">
        <v>5</v>
      </c>
      <c r="M20" s="9">
        <v>9</v>
      </c>
      <c r="N20" s="9">
        <f t="shared" si="14"/>
        <v>14</v>
      </c>
      <c r="O20" s="13">
        <f t="shared" si="3"/>
        <v>3.5000000000000003E-2</v>
      </c>
      <c r="P20" s="9">
        <v>1014</v>
      </c>
      <c r="Q20" s="9">
        <v>842</v>
      </c>
      <c r="R20" s="9">
        <f t="shared" si="15"/>
        <v>1856</v>
      </c>
      <c r="S20" s="13">
        <f t="shared" si="4"/>
        <v>7.0826178210265212E-2</v>
      </c>
      <c r="T20" s="9">
        <v>119</v>
      </c>
      <c r="U20" s="9">
        <v>126</v>
      </c>
      <c r="V20" s="9">
        <f t="shared" si="16"/>
        <v>245</v>
      </c>
      <c r="W20" s="13">
        <f t="shared" si="5"/>
        <v>5.4083885209713023E-2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1</v>
      </c>
      <c r="AC20" s="9">
        <v>0</v>
      </c>
      <c r="AD20" s="9">
        <f t="shared" si="18"/>
        <v>1</v>
      </c>
      <c r="AE20" s="13">
        <f t="shared" si="7"/>
        <v>0.1111111111111111</v>
      </c>
      <c r="AF20" s="9">
        <v>377</v>
      </c>
      <c r="AG20" s="9">
        <v>315</v>
      </c>
      <c r="AH20" s="9">
        <f t="shared" si="19"/>
        <v>692</v>
      </c>
      <c r="AI20" s="13">
        <f t="shared" si="8"/>
        <v>7.1171449141211554E-2</v>
      </c>
      <c r="AJ20" s="9">
        <v>2</v>
      </c>
      <c r="AK20" s="9">
        <v>3</v>
      </c>
      <c r="AL20" s="9">
        <f t="shared" si="20"/>
        <v>5</v>
      </c>
      <c r="AM20" s="13">
        <f t="shared" si="9"/>
        <v>4.2016806722689079E-2</v>
      </c>
      <c r="AN20" s="9">
        <v>9</v>
      </c>
      <c r="AO20" s="9">
        <v>1</v>
      </c>
      <c r="AP20" s="9">
        <f t="shared" si="21"/>
        <v>10</v>
      </c>
      <c r="AQ20" s="13">
        <f t="shared" si="10"/>
        <v>4.3103448275862072E-2</v>
      </c>
      <c r="AR20" s="9">
        <v>1</v>
      </c>
      <c r="AS20" s="9">
        <v>246</v>
      </c>
      <c r="AT20" s="9">
        <f t="shared" si="22"/>
        <v>247</v>
      </c>
      <c r="AU20" s="13">
        <f t="shared" si="11"/>
        <v>7.551207581779272E-2</v>
      </c>
      <c r="AV20" s="9">
        <f t="shared" si="23"/>
        <v>3920</v>
      </c>
      <c r="AW20" s="13">
        <f t="shared" si="12"/>
        <v>6.9168739964356921E-2</v>
      </c>
    </row>
    <row r="21" spans="1:49" x14ac:dyDescent="0.25">
      <c r="A21" s="14" t="s">
        <v>169</v>
      </c>
      <c r="B21" s="14"/>
      <c r="C21" s="14"/>
      <c r="D21" s="10">
        <f>SUM(D9:D20)</f>
        <v>5854</v>
      </c>
      <c r="E21" s="10">
        <f>SUM(E9:E20)</f>
        <v>5540</v>
      </c>
      <c r="F21" s="10">
        <f>SUM(F9:F20)</f>
        <v>11394</v>
      </c>
      <c r="G21" s="12">
        <f>'KAB. SUKOHARJO'!G11</f>
        <v>6.3865565059471094E-2</v>
      </c>
      <c r="H21" s="10">
        <f>SUM(H9:H20)</f>
        <v>509</v>
      </c>
      <c r="I21" s="10">
        <f>SUM(I9:I20)</f>
        <v>273</v>
      </c>
      <c r="J21" s="10">
        <f>SUM(J9:J20)</f>
        <v>782</v>
      </c>
      <c r="K21" s="12">
        <f>'KAB. SUKOHARJO'!K11</f>
        <v>4.0455250905328505E-2</v>
      </c>
      <c r="L21" s="10">
        <f t="shared" ref="L21:N21" si="24">SUM(L9:L20)</f>
        <v>141</v>
      </c>
      <c r="M21" s="10">
        <f t="shared" si="24"/>
        <v>259</v>
      </c>
      <c r="N21" s="10">
        <f t="shared" si="24"/>
        <v>400</v>
      </c>
      <c r="O21" s="12">
        <f>'KAB. SUKOHARJO'!O11</f>
        <v>3.8628681796233702E-2</v>
      </c>
      <c r="P21" s="10">
        <f t="shared" ref="P21:R21" si="25">SUM(P9:P20)</f>
        <v>14280</v>
      </c>
      <c r="Q21" s="10">
        <f t="shared" si="25"/>
        <v>11925</v>
      </c>
      <c r="R21" s="10">
        <f t="shared" si="25"/>
        <v>26205</v>
      </c>
      <c r="S21" s="12">
        <f>'KAB. SUKOHARJO'!S11</f>
        <v>6.216034784176331E-2</v>
      </c>
      <c r="T21" s="10">
        <f t="shared" ref="T21:V21" si="26">SUM(T9:T20)</f>
        <v>2218</v>
      </c>
      <c r="U21" s="10">
        <f t="shared" si="26"/>
        <v>2312</v>
      </c>
      <c r="V21" s="10">
        <f t="shared" si="26"/>
        <v>4530</v>
      </c>
      <c r="W21" s="12">
        <f>'KAB. SUKOHARJO'!W11</f>
        <v>0.10595499836272629</v>
      </c>
      <c r="X21" s="10">
        <f t="shared" ref="X21:Z21" si="27">SUM(X9:X20)</f>
        <v>8</v>
      </c>
      <c r="Y21" s="10">
        <f t="shared" si="27"/>
        <v>0</v>
      </c>
      <c r="Z21" s="10">
        <f t="shared" si="27"/>
        <v>8</v>
      </c>
      <c r="AA21" s="12">
        <f>'KAB. SUKOHARJO'!AA11</f>
        <v>0.14814814814814814</v>
      </c>
      <c r="AB21" s="10">
        <f t="shared" ref="AB21:AD21" si="28">SUM(AB9:AB20)</f>
        <v>6</v>
      </c>
      <c r="AC21" s="10">
        <f t="shared" si="28"/>
        <v>3</v>
      </c>
      <c r="AD21" s="10">
        <f t="shared" si="28"/>
        <v>9</v>
      </c>
      <c r="AE21" s="12">
        <f>'KAB. SUKOHARJO'!AE11</f>
        <v>4.7872340425531915E-2</v>
      </c>
      <c r="AF21" s="10">
        <f t="shared" ref="AF21:AH21" si="29">SUM(AF9:AF20)</f>
        <v>5286</v>
      </c>
      <c r="AG21" s="10">
        <f t="shared" si="29"/>
        <v>4437</v>
      </c>
      <c r="AH21" s="10">
        <f t="shared" si="29"/>
        <v>9723</v>
      </c>
      <c r="AI21" s="12">
        <f>'KAB. SUKOHARJO'!AI11</f>
        <v>5.8009665294433507E-2</v>
      </c>
      <c r="AJ21" s="10">
        <f t="shared" ref="AJ21:AL21" si="30">SUM(AJ9:AJ20)</f>
        <v>16</v>
      </c>
      <c r="AK21" s="10">
        <f t="shared" si="30"/>
        <v>103</v>
      </c>
      <c r="AL21" s="10">
        <f t="shared" si="30"/>
        <v>119</v>
      </c>
      <c r="AM21" s="12">
        <f>'KAB. SUKOHARJO'!AM11</f>
        <v>4.2515183994283674E-2</v>
      </c>
      <c r="AN21" s="10">
        <f t="shared" ref="AN21:AP21" si="31">SUM(AN9:AN20)</f>
        <v>179</v>
      </c>
      <c r="AO21" s="10">
        <f t="shared" si="31"/>
        <v>53</v>
      </c>
      <c r="AP21" s="10">
        <f t="shared" si="31"/>
        <v>232</v>
      </c>
      <c r="AQ21" s="12">
        <f>'KAB. SUKOHARJO'!AQ11</f>
        <v>3.3195020746887967E-2</v>
      </c>
      <c r="AR21" s="10">
        <f t="shared" ref="AR21:AT21" si="32">SUM(AR9:AR20)</f>
        <v>14</v>
      </c>
      <c r="AS21" s="10">
        <f t="shared" si="32"/>
        <v>3257</v>
      </c>
      <c r="AT21" s="10">
        <f t="shared" si="32"/>
        <v>3271</v>
      </c>
      <c r="AU21" s="12">
        <f>'KAB. SUKOHARJO'!AU11</f>
        <v>5.6230767908407968E-2</v>
      </c>
      <c r="AV21" s="11">
        <f>SUM(AV9:AV20)</f>
        <v>56673</v>
      </c>
      <c r="AW21" s="12">
        <f>'KAB. SUKOHARJO'!AW11</f>
        <v>6.2399598338300888E-2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1:C21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4169-7BAB-43B6-A9C3-FDF2AF3CB3B2}">
  <dimension ref="A1:AW23"/>
  <sheetViews>
    <sheetView topLeftCell="AA1" zoomScaleNormal="100" workbookViewId="0">
      <selection activeCell="AR9" sqref="AR9:AS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198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1001</v>
      </c>
      <c r="C9" s="3" t="s">
        <v>39</v>
      </c>
      <c r="D9" s="9">
        <v>513</v>
      </c>
      <c r="E9" s="9">
        <v>492</v>
      </c>
      <c r="F9" s="9">
        <f t="shared" ref="F9:F22" si="0">SUM(D9:E9)</f>
        <v>1005</v>
      </c>
      <c r="G9" s="13">
        <f t="shared" ref="G9:G17" si="1">F9/$F$23</f>
        <v>5.135411343893715E-2</v>
      </c>
      <c r="H9" s="9">
        <v>39</v>
      </c>
      <c r="I9" s="9">
        <v>26</v>
      </c>
      <c r="J9" s="9">
        <f>SUM(H9:I9)</f>
        <v>65</v>
      </c>
      <c r="K9" s="13">
        <f t="shared" ref="K9:K17" si="2">J9/$J$23</f>
        <v>2.0967741935483872E-2</v>
      </c>
      <c r="L9" s="9">
        <v>7</v>
      </c>
      <c r="M9" s="9">
        <v>27</v>
      </c>
      <c r="N9" s="9">
        <f>SUM(L9:M9)</f>
        <v>34</v>
      </c>
      <c r="O9" s="13">
        <f t="shared" ref="O9:O17" si="3">N9/$N$23</f>
        <v>2.8764805414551606E-2</v>
      </c>
      <c r="P9" s="9">
        <v>1460</v>
      </c>
      <c r="Q9" s="9">
        <v>1197</v>
      </c>
      <c r="R9" s="9">
        <f>SUM(P9:Q9)</f>
        <v>2657</v>
      </c>
      <c r="S9" s="13">
        <f t="shared" ref="S9:S17" si="4">R9/$R$23</f>
        <v>6.2570648078372273E-2</v>
      </c>
      <c r="T9" s="9">
        <v>109</v>
      </c>
      <c r="U9" s="9">
        <v>88</v>
      </c>
      <c r="V9" s="9">
        <f>SUM(T9:U9)</f>
        <v>197</v>
      </c>
      <c r="W9" s="13">
        <f t="shared" ref="W9:W17" si="5">V9/$V$23</f>
        <v>4.0261598201512365E-2</v>
      </c>
      <c r="X9" s="9">
        <v>0</v>
      </c>
      <c r="Y9" s="9">
        <v>0</v>
      </c>
      <c r="Z9" s="9">
        <f>SUM(X9:Y9)</f>
        <v>0</v>
      </c>
      <c r="AA9" s="13">
        <f t="shared" ref="AA9:AA17" si="6">Z9/$Z$23</f>
        <v>0</v>
      </c>
      <c r="AB9" s="9">
        <v>0</v>
      </c>
      <c r="AC9" s="9">
        <v>0</v>
      </c>
      <c r="AD9" s="9">
        <f>SUM(AB9:AC9)</f>
        <v>0</v>
      </c>
      <c r="AE9" s="13">
        <f t="shared" ref="AE9:AE17" si="7">AD9/$AD$23</f>
        <v>0</v>
      </c>
      <c r="AF9" s="9">
        <v>505</v>
      </c>
      <c r="AG9" s="9">
        <v>460</v>
      </c>
      <c r="AH9" s="9">
        <f>SUM(AF9:AG9)</f>
        <v>965</v>
      </c>
      <c r="AI9" s="13">
        <f t="shared" ref="AI9:AI17" si="8">AH9/$AH$23</f>
        <v>5.0360087673520508E-2</v>
      </c>
      <c r="AJ9" s="9">
        <v>1</v>
      </c>
      <c r="AK9" s="9">
        <v>5</v>
      </c>
      <c r="AL9" s="9">
        <f>SUM(AJ9:AK9)</f>
        <v>6</v>
      </c>
      <c r="AM9" s="13">
        <f t="shared" ref="AM9:AM17" si="9">AL9/$AL$23</f>
        <v>1.5873015873015872E-2</v>
      </c>
      <c r="AN9" s="9">
        <v>11</v>
      </c>
      <c r="AO9" s="9">
        <v>5</v>
      </c>
      <c r="AP9" s="9">
        <f>SUM(AN9:AO9)</f>
        <v>16</v>
      </c>
      <c r="AQ9" s="13">
        <f t="shared" ref="AQ9:AQ17" si="10">AP9/$AP$23</f>
        <v>1.4814814814814815E-2</v>
      </c>
      <c r="AR9" s="9">
        <v>2</v>
      </c>
      <c r="AS9" s="9">
        <v>282</v>
      </c>
      <c r="AT9" s="9">
        <f>SUM(AR9:AS9)</f>
        <v>284</v>
      </c>
      <c r="AU9" s="13">
        <f t="shared" ref="AU9:AU17" si="11">AT9/$AT$23</f>
        <v>4.1918819188191882E-2</v>
      </c>
      <c r="AV9" s="9">
        <f>F9+J9+N9+R9+V9+Z9+AD9+AH9+AL9+AP9+AT9</f>
        <v>5229</v>
      </c>
      <c r="AW9" s="13">
        <f t="shared" ref="AW9:AW17" si="12">AV9/$AV$23</f>
        <v>5.3016861166594001E-2</v>
      </c>
    </row>
    <row r="10" spans="1:49" x14ac:dyDescent="0.25">
      <c r="A10" s="7">
        <v>2</v>
      </c>
      <c r="B10" s="7">
        <v>1002</v>
      </c>
      <c r="C10" s="3" t="s">
        <v>40</v>
      </c>
      <c r="D10" s="9">
        <v>609</v>
      </c>
      <c r="E10" s="9">
        <v>542</v>
      </c>
      <c r="F10" s="9">
        <f t="shared" si="0"/>
        <v>1151</v>
      </c>
      <c r="G10" s="13">
        <f t="shared" si="1"/>
        <v>5.8814512008175779E-2</v>
      </c>
      <c r="H10" s="9">
        <v>36</v>
      </c>
      <c r="I10" s="9">
        <v>15</v>
      </c>
      <c r="J10" s="9">
        <f t="shared" ref="J10:J22" si="13">SUM(H10:I10)</f>
        <v>51</v>
      </c>
      <c r="K10" s="13">
        <f t="shared" si="2"/>
        <v>1.6451612903225808E-2</v>
      </c>
      <c r="L10" s="9">
        <v>11</v>
      </c>
      <c r="M10" s="9">
        <v>26</v>
      </c>
      <c r="N10" s="9">
        <f t="shared" ref="N10:N22" si="14">SUM(L10:M10)</f>
        <v>37</v>
      </c>
      <c r="O10" s="13">
        <f t="shared" si="3"/>
        <v>3.1302876480541454E-2</v>
      </c>
      <c r="P10" s="9">
        <v>1363</v>
      </c>
      <c r="Q10" s="9">
        <v>1187</v>
      </c>
      <c r="R10" s="9">
        <f t="shared" ref="R10:R22" si="15">SUM(P10:Q10)</f>
        <v>2550</v>
      </c>
      <c r="S10" s="13">
        <f t="shared" si="4"/>
        <v>6.0050866616428035E-2</v>
      </c>
      <c r="T10" s="9">
        <v>172</v>
      </c>
      <c r="U10" s="9">
        <v>117</v>
      </c>
      <c r="V10" s="9">
        <f t="shared" ref="V10:V22" si="16">SUM(T10:U10)</f>
        <v>289</v>
      </c>
      <c r="W10" s="13">
        <f t="shared" si="5"/>
        <v>5.9063968935213568E-2</v>
      </c>
      <c r="X10" s="9">
        <v>0</v>
      </c>
      <c r="Y10" s="9">
        <v>0</v>
      </c>
      <c r="Z10" s="9">
        <f t="shared" ref="Z10:Z22" si="17">SUM(X10:Y10)</f>
        <v>0</v>
      </c>
      <c r="AA10" s="13">
        <f t="shared" si="6"/>
        <v>0</v>
      </c>
      <c r="AB10" s="9">
        <v>0</v>
      </c>
      <c r="AC10" s="9">
        <v>0</v>
      </c>
      <c r="AD10" s="9">
        <f t="shared" ref="AD10:AD22" si="18">SUM(AB10:AC10)</f>
        <v>0</v>
      </c>
      <c r="AE10" s="13">
        <f t="shared" si="7"/>
        <v>0</v>
      </c>
      <c r="AF10" s="9">
        <v>518</v>
      </c>
      <c r="AG10" s="9">
        <v>473</v>
      </c>
      <c r="AH10" s="9">
        <f t="shared" ref="AH10:AH22" si="19">SUM(AF10:AG10)</f>
        <v>991</v>
      </c>
      <c r="AI10" s="13">
        <f t="shared" si="8"/>
        <v>5.1716939776641269E-2</v>
      </c>
      <c r="AJ10" s="9">
        <v>1</v>
      </c>
      <c r="AK10" s="9">
        <v>12</v>
      </c>
      <c r="AL10" s="9">
        <f t="shared" ref="AL10:AL22" si="20">SUM(AJ10:AK10)</f>
        <v>13</v>
      </c>
      <c r="AM10" s="13">
        <f t="shared" si="9"/>
        <v>3.439153439153439E-2</v>
      </c>
      <c r="AN10" s="9">
        <v>20</v>
      </c>
      <c r="AO10" s="9">
        <v>1</v>
      </c>
      <c r="AP10" s="9">
        <f t="shared" ref="AP10:AP22" si="21">SUM(AN10:AO10)</f>
        <v>21</v>
      </c>
      <c r="AQ10" s="13">
        <f t="shared" si="10"/>
        <v>1.9444444444444445E-2</v>
      </c>
      <c r="AR10" s="9">
        <v>2</v>
      </c>
      <c r="AS10" s="9">
        <v>299</v>
      </c>
      <c r="AT10" s="9">
        <f t="shared" ref="AT10:AT22" si="22">SUM(AR10:AS10)</f>
        <v>301</v>
      </c>
      <c r="AU10" s="13">
        <f t="shared" si="11"/>
        <v>4.4428044280442808E-2</v>
      </c>
      <c r="AV10" s="9">
        <f t="shared" ref="AV10:AV22" si="23">F10+J10+N10+R10+V10+Z10+AD10+AH10+AL10+AP10+AT10</f>
        <v>5404</v>
      </c>
      <c r="AW10" s="13">
        <f t="shared" si="12"/>
        <v>5.4791187176185502E-2</v>
      </c>
    </row>
    <row r="11" spans="1:49" x14ac:dyDescent="0.25">
      <c r="A11" s="7">
        <v>3</v>
      </c>
      <c r="B11" s="7">
        <v>1003</v>
      </c>
      <c r="C11" s="3" t="s">
        <v>41</v>
      </c>
      <c r="D11" s="9">
        <v>526</v>
      </c>
      <c r="E11" s="9">
        <v>492</v>
      </c>
      <c r="F11" s="9">
        <f t="shared" si="0"/>
        <v>1018</v>
      </c>
      <c r="G11" s="13">
        <f t="shared" si="1"/>
        <v>5.2018395503321407E-2</v>
      </c>
      <c r="H11" s="9">
        <v>68</v>
      </c>
      <c r="I11" s="9">
        <v>53</v>
      </c>
      <c r="J11" s="9">
        <f t="shared" si="13"/>
        <v>121</v>
      </c>
      <c r="K11" s="13">
        <f t="shared" si="2"/>
        <v>3.9032258064516129E-2</v>
      </c>
      <c r="L11" s="9">
        <v>13</v>
      </c>
      <c r="M11" s="9">
        <v>33</v>
      </c>
      <c r="N11" s="9">
        <f t="shared" si="14"/>
        <v>46</v>
      </c>
      <c r="O11" s="13">
        <f t="shared" si="3"/>
        <v>3.8917089678510999E-2</v>
      </c>
      <c r="P11" s="9">
        <v>1231</v>
      </c>
      <c r="Q11" s="9">
        <v>995</v>
      </c>
      <c r="R11" s="9">
        <f t="shared" si="15"/>
        <v>2226</v>
      </c>
      <c r="S11" s="13">
        <f t="shared" si="4"/>
        <v>5.242087415222306E-2</v>
      </c>
      <c r="T11" s="9">
        <v>246</v>
      </c>
      <c r="U11" s="9">
        <v>191</v>
      </c>
      <c r="V11" s="9">
        <f t="shared" si="16"/>
        <v>437</v>
      </c>
      <c r="W11" s="13">
        <f t="shared" si="5"/>
        <v>8.9311260985080729E-2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1</v>
      </c>
      <c r="AC11" s="9">
        <v>0</v>
      </c>
      <c r="AD11" s="9">
        <f t="shared" si="18"/>
        <v>1</v>
      </c>
      <c r="AE11" s="13">
        <f t="shared" si="7"/>
        <v>4.7619047619047616E-2</v>
      </c>
      <c r="AF11" s="9">
        <v>516</v>
      </c>
      <c r="AG11" s="9">
        <v>474</v>
      </c>
      <c r="AH11" s="9">
        <f t="shared" si="19"/>
        <v>990</v>
      </c>
      <c r="AI11" s="13">
        <f t="shared" si="8"/>
        <v>5.1664753157290473E-2</v>
      </c>
      <c r="AJ11" s="9">
        <v>1</v>
      </c>
      <c r="AK11" s="9">
        <v>12</v>
      </c>
      <c r="AL11" s="9">
        <f t="shared" si="20"/>
        <v>13</v>
      </c>
      <c r="AM11" s="13">
        <f t="shared" si="9"/>
        <v>3.439153439153439E-2</v>
      </c>
      <c r="AN11" s="9">
        <v>44</v>
      </c>
      <c r="AO11" s="9">
        <v>8</v>
      </c>
      <c r="AP11" s="9">
        <f t="shared" si="21"/>
        <v>52</v>
      </c>
      <c r="AQ11" s="13">
        <f t="shared" si="10"/>
        <v>4.8148148148148148E-2</v>
      </c>
      <c r="AR11" s="9">
        <v>4</v>
      </c>
      <c r="AS11" s="9">
        <v>360</v>
      </c>
      <c r="AT11" s="9">
        <f t="shared" si="22"/>
        <v>364</v>
      </c>
      <c r="AU11" s="13">
        <f t="shared" si="11"/>
        <v>5.3726937269372693E-2</v>
      </c>
      <c r="AV11" s="9">
        <f t="shared" si="23"/>
        <v>5268</v>
      </c>
      <c r="AW11" s="13">
        <f t="shared" si="12"/>
        <v>5.3412282391588684E-2</v>
      </c>
    </row>
    <row r="12" spans="1:49" x14ac:dyDescent="0.25">
      <c r="A12" s="7">
        <v>4</v>
      </c>
      <c r="B12" s="7">
        <v>1004</v>
      </c>
      <c r="C12" s="3" t="s">
        <v>42</v>
      </c>
      <c r="D12" s="9">
        <v>543</v>
      </c>
      <c r="E12" s="9">
        <v>470</v>
      </c>
      <c r="F12" s="9">
        <f t="shared" si="0"/>
        <v>1013</v>
      </c>
      <c r="G12" s="13">
        <f t="shared" si="1"/>
        <v>5.1762902401635155E-2</v>
      </c>
      <c r="H12" s="9">
        <v>110</v>
      </c>
      <c r="I12" s="9">
        <v>66</v>
      </c>
      <c r="J12" s="9">
        <f t="shared" si="13"/>
        <v>176</v>
      </c>
      <c r="K12" s="13">
        <f t="shared" si="2"/>
        <v>5.67741935483871E-2</v>
      </c>
      <c r="L12" s="9">
        <v>24</v>
      </c>
      <c r="M12" s="9">
        <v>36</v>
      </c>
      <c r="N12" s="9">
        <f t="shared" si="14"/>
        <v>60</v>
      </c>
      <c r="O12" s="13">
        <f t="shared" si="3"/>
        <v>5.0761421319796954E-2</v>
      </c>
      <c r="P12" s="9">
        <v>1319</v>
      </c>
      <c r="Q12" s="9">
        <v>1062</v>
      </c>
      <c r="R12" s="9">
        <f t="shared" si="15"/>
        <v>2381</v>
      </c>
      <c r="S12" s="13">
        <f t="shared" si="4"/>
        <v>5.6071024868123584E-2</v>
      </c>
      <c r="T12" s="9">
        <v>177</v>
      </c>
      <c r="U12" s="9">
        <v>115</v>
      </c>
      <c r="V12" s="9">
        <f t="shared" si="16"/>
        <v>292</v>
      </c>
      <c r="W12" s="13">
        <f t="shared" si="5"/>
        <v>5.9677089720008174E-2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530</v>
      </c>
      <c r="AG12" s="9">
        <v>482</v>
      </c>
      <c r="AH12" s="9">
        <f t="shared" si="19"/>
        <v>1012</v>
      </c>
      <c r="AI12" s="13">
        <f t="shared" si="8"/>
        <v>5.2812858783008038E-2</v>
      </c>
      <c r="AJ12" s="9">
        <v>2</v>
      </c>
      <c r="AK12" s="9">
        <v>12</v>
      </c>
      <c r="AL12" s="9">
        <f t="shared" si="20"/>
        <v>14</v>
      </c>
      <c r="AM12" s="13">
        <f t="shared" si="9"/>
        <v>3.7037037037037035E-2</v>
      </c>
      <c r="AN12" s="9">
        <v>40</v>
      </c>
      <c r="AO12" s="9">
        <v>21</v>
      </c>
      <c r="AP12" s="9">
        <f t="shared" si="21"/>
        <v>61</v>
      </c>
      <c r="AQ12" s="13">
        <f t="shared" si="10"/>
        <v>5.648148148148148E-2</v>
      </c>
      <c r="AR12" s="9">
        <v>2</v>
      </c>
      <c r="AS12" s="9">
        <v>403</v>
      </c>
      <c r="AT12" s="9">
        <f t="shared" si="22"/>
        <v>405</v>
      </c>
      <c r="AU12" s="13">
        <f t="shared" si="11"/>
        <v>5.9778597785977862E-2</v>
      </c>
      <c r="AV12" s="9">
        <f t="shared" si="23"/>
        <v>5414</v>
      </c>
      <c r="AW12" s="13">
        <f t="shared" si="12"/>
        <v>5.4892577233876444E-2</v>
      </c>
    </row>
    <row r="13" spans="1:49" x14ac:dyDescent="0.25">
      <c r="A13" s="7">
        <v>5</v>
      </c>
      <c r="B13" s="7">
        <v>1005</v>
      </c>
      <c r="C13" s="3" t="s">
        <v>43</v>
      </c>
      <c r="D13" s="9">
        <v>1011</v>
      </c>
      <c r="E13" s="9">
        <v>962</v>
      </c>
      <c r="F13" s="9">
        <f t="shared" si="0"/>
        <v>1973</v>
      </c>
      <c r="G13" s="13">
        <f t="shared" si="1"/>
        <v>0.10081757792539602</v>
      </c>
      <c r="H13" s="9">
        <v>402</v>
      </c>
      <c r="I13" s="9">
        <v>348</v>
      </c>
      <c r="J13" s="9">
        <f t="shared" si="13"/>
        <v>750</v>
      </c>
      <c r="K13" s="13">
        <f t="shared" si="2"/>
        <v>0.24193548387096775</v>
      </c>
      <c r="L13" s="9">
        <v>55</v>
      </c>
      <c r="M13" s="9">
        <v>148</v>
      </c>
      <c r="N13" s="9">
        <f t="shared" si="14"/>
        <v>203</v>
      </c>
      <c r="O13" s="13">
        <f t="shared" si="3"/>
        <v>0.17174280879864637</v>
      </c>
      <c r="P13" s="9">
        <v>2210</v>
      </c>
      <c r="Q13" s="9">
        <v>1747</v>
      </c>
      <c r="R13" s="9">
        <f t="shared" si="15"/>
        <v>3957</v>
      </c>
      <c r="S13" s="13">
        <f t="shared" si="4"/>
        <v>9.3184815373021854E-2</v>
      </c>
      <c r="T13" s="9">
        <v>80</v>
      </c>
      <c r="U13" s="9">
        <v>44</v>
      </c>
      <c r="V13" s="9">
        <f t="shared" si="16"/>
        <v>124</v>
      </c>
      <c r="W13" s="13">
        <f t="shared" si="5"/>
        <v>2.534232577151032E-2</v>
      </c>
      <c r="X13" s="9">
        <v>1</v>
      </c>
      <c r="Y13" s="9">
        <v>0</v>
      </c>
      <c r="Z13" s="9">
        <f t="shared" si="17"/>
        <v>1</v>
      </c>
      <c r="AA13" s="13">
        <f t="shared" si="6"/>
        <v>0.25</v>
      </c>
      <c r="AB13" s="9">
        <v>4</v>
      </c>
      <c r="AC13" s="9">
        <v>0</v>
      </c>
      <c r="AD13" s="9">
        <f t="shared" si="18"/>
        <v>4</v>
      </c>
      <c r="AE13" s="13">
        <f t="shared" si="7"/>
        <v>0.19047619047619047</v>
      </c>
      <c r="AF13" s="9">
        <v>1096</v>
      </c>
      <c r="AG13" s="9">
        <v>1046</v>
      </c>
      <c r="AH13" s="9">
        <f t="shared" si="19"/>
        <v>2142</v>
      </c>
      <c r="AI13" s="13">
        <f t="shared" si="8"/>
        <v>0.1117837386494103</v>
      </c>
      <c r="AJ13" s="9">
        <v>17</v>
      </c>
      <c r="AK13" s="9">
        <v>47</v>
      </c>
      <c r="AL13" s="9">
        <f t="shared" si="20"/>
        <v>64</v>
      </c>
      <c r="AM13" s="13">
        <f t="shared" si="9"/>
        <v>0.1693121693121693</v>
      </c>
      <c r="AN13" s="9">
        <v>186</v>
      </c>
      <c r="AO13" s="9">
        <v>111</v>
      </c>
      <c r="AP13" s="9">
        <f t="shared" si="21"/>
        <v>297</v>
      </c>
      <c r="AQ13" s="13">
        <f t="shared" si="10"/>
        <v>0.27500000000000002</v>
      </c>
      <c r="AR13" s="9">
        <v>5</v>
      </c>
      <c r="AS13" s="9">
        <v>822</v>
      </c>
      <c r="AT13" s="9">
        <f t="shared" si="22"/>
        <v>827</v>
      </c>
      <c r="AU13" s="13">
        <f t="shared" si="11"/>
        <v>0.12206642066420664</v>
      </c>
      <c r="AV13" s="9">
        <f t="shared" si="23"/>
        <v>10342</v>
      </c>
      <c r="AW13" s="13">
        <f t="shared" si="12"/>
        <v>0.10485759766397307</v>
      </c>
    </row>
    <row r="14" spans="1:49" x14ac:dyDescent="0.25">
      <c r="A14" s="7">
        <v>6</v>
      </c>
      <c r="B14" s="7">
        <v>1006</v>
      </c>
      <c r="C14" s="3" t="s">
        <v>44</v>
      </c>
      <c r="D14" s="9">
        <v>780</v>
      </c>
      <c r="E14" s="9">
        <v>733</v>
      </c>
      <c r="F14" s="9">
        <f t="shared" si="0"/>
        <v>1513</v>
      </c>
      <c r="G14" s="13">
        <f t="shared" si="1"/>
        <v>7.7312212570260608E-2</v>
      </c>
      <c r="H14" s="9">
        <v>264</v>
      </c>
      <c r="I14" s="9">
        <v>184</v>
      </c>
      <c r="J14" s="9">
        <f t="shared" si="13"/>
        <v>448</v>
      </c>
      <c r="K14" s="13">
        <f t="shared" si="2"/>
        <v>0.14451612903225808</v>
      </c>
      <c r="L14" s="9">
        <v>55</v>
      </c>
      <c r="M14" s="9">
        <v>96</v>
      </c>
      <c r="N14" s="9">
        <f t="shared" si="14"/>
        <v>151</v>
      </c>
      <c r="O14" s="13">
        <f t="shared" si="3"/>
        <v>0.12774957698815567</v>
      </c>
      <c r="P14" s="9">
        <v>1729</v>
      </c>
      <c r="Q14" s="9">
        <v>1522</v>
      </c>
      <c r="R14" s="9">
        <f t="shared" si="15"/>
        <v>3251</v>
      </c>
      <c r="S14" s="13">
        <f t="shared" si="4"/>
        <v>7.6558967596081384E-2</v>
      </c>
      <c r="T14" s="9">
        <v>79</v>
      </c>
      <c r="U14" s="9">
        <v>42</v>
      </c>
      <c r="V14" s="9">
        <f t="shared" si="16"/>
        <v>121</v>
      </c>
      <c r="W14" s="13">
        <f t="shared" si="5"/>
        <v>2.4729204986715717E-2</v>
      </c>
      <c r="X14" s="9">
        <v>1</v>
      </c>
      <c r="Y14" s="9">
        <v>0</v>
      </c>
      <c r="Z14" s="9">
        <f t="shared" si="17"/>
        <v>1</v>
      </c>
      <c r="AA14" s="13">
        <f t="shared" si="6"/>
        <v>0.25</v>
      </c>
      <c r="AB14" s="9">
        <v>4</v>
      </c>
      <c r="AC14" s="9">
        <v>1</v>
      </c>
      <c r="AD14" s="9">
        <f t="shared" si="18"/>
        <v>5</v>
      </c>
      <c r="AE14" s="13">
        <f t="shared" si="7"/>
        <v>0.23809523809523808</v>
      </c>
      <c r="AF14" s="9">
        <v>882</v>
      </c>
      <c r="AG14" s="9">
        <v>767</v>
      </c>
      <c r="AH14" s="9">
        <f t="shared" si="19"/>
        <v>1649</v>
      </c>
      <c r="AI14" s="13">
        <f t="shared" si="8"/>
        <v>8.6055735309466655E-2</v>
      </c>
      <c r="AJ14" s="9">
        <v>11</v>
      </c>
      <c r="AK14" s="9">
        <v>34</v>
      </c>
      <c r="AL14" s="9">
        <f t="shared" si="20"/>
        <v>45</v>
      </c>
      <c r="AM14" s="13">
        <f t="shared" si="9"/>
        <v>0.11904761904761904</v>
      </c>
      <c r="AN14" s="9">
        <v>103</v>
      </c>
      <c r="AO14" s="9">
        <v>34</v>
      </c>
      <c r="AP14" s="9">
        <f t="shared" si="21"/>
        <v>137</v>
      </c>
      <c r="AQ14" s="13">
        <f t="shared" si="10"/>
        <v>0.12685185185185185</v>
      </c>
      <c r="AR14" s="9">
        <v>3</v>
      </c>
      <c r="AS14" s="9">
        <v>551</v>
      </c>
      <c r="AT14" s="9">
        <f t="shared" si="22"/>
        <v>554</v>
      </c>
      <c r="AU14" s="13">
        <f t="shared" si="11"/>
        <v>8.1771217712177116E-2</v>
      </c>
      <c r="AV14" s="9">
        <f t="shared" si="23"/>
        <v>7875</v>
      </c>
      <c r="AW14" s="13">
        <f t="shared" si="12"/>
        <v>7.984467043161747E-2</v>
      </c>
    </row>
    <row r="15" spans="1:49" x14ac:dyDescent="0.25">
      <c r="A15" s="7">
        <v>7</v>
      </c>
      <c r="B15" s="7">
        <v>1007</v>
      </c>
      <c r="C15" s="3" t="s">
        <v>45</v>
      </c>
      <c r="D15" s="9">
        <v>945</v>
      </c>
      <c r="E15" s="9">
        <v>943</v>
      </c>
      <c r="F15" s="9">
        <f t="shared" si="0"/>
        <v>1888</v>
      </c>
      <c r="G15" s="13">
        <f t="shared" si="1"/>
        <v>9.6474195196729687E-2</v>
      </c>
      <c r="H15" s="9">
        <v>200</v>
      </c>
      <c r="I15" s="9">
        <v>179</v>
      </c>
      <c r="J15" s="9">
        <f t="shared" si="13"/>
        <v>379</v>
      </c>
      <c r="K15" s="13">
        <f t="shared" si="2"/>
        <v>0.12225806451612903</v>
      </c>
      <c r="L15" s="9">
        <v>48</v>
      </c>
      <c r="M15" s="9">
        <v>98</v>
      </c>
      <c r="N15" s="9">
        <f t="shared" si="14"/>
        <v>146</v>
      </c>
      <c r="O15" s="13">
        <f t="shared" si="3"/>
        <v>0.12351945854483926</v>
      </c>
      <c r="P15" s="9">
        <v>2260</v>
      </c>
      <c r="Q15" s="9">
        <v>1803</v>
      </c>
      <c r="R15" s="9">
        <f t="shared" si="15"/>
        <v>4063</v>
      </c>
      <c r="S15" s="13">
        <f t="shared" si="4"/>
        <v>9.5681047475508665E-2</v>
      </c>
      <c r="T15" s="9">
        <v>86</v>
      </c>
      <c r="U15" s="9">
        <v>65</v>
      </c>
      <c r="V15" s="9">
        <f t="shared" si="16"/>
        <v>151</v>
      </c>
      <c r="W15" s="13">
        <f t="shared" si="5"/>
        <v>3.086041283466176E-2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0</v>
      </c>
      <c r="AC15" s="9">
        <v>1</v>
      </c>
      <c r="AD15" s="9">
        <f t="shared" si="18"/>
        <v>1</v>
      </c>
      <c r="AE15" s="13">
        <f t="shared" si="7"/>
        <v>4.7619047619047616E-2</v>
      </c>
      <c r="AF15" s="9">
        <v>1013</v>
      </c>
      <c r="AG15" s="9">
        <v>966</v>
      </c>
      <c r="AH15" s="9">
        <f t="shared" si="19"/>
        <v>1979</v>
      </c>
      <c r="AI15" s="13">
        <f t="shared" si="8"/>
        <v>0.10327731969523014</v>
      </c>
      <c r="AJ15" s="9">
        <v>12</v>
      </c>
      <c r="AK15" s="9">
        <v>44</v>
      </c>
      <c r="AL15" s="9">
        <f t="shared" si="20"/>
        <v>56</v>
      </c>
      <c r="AM15" s="13">
        <f t="shared" si="9"/>
        <v>0.14814814814814814</v>
      </c>
      <c r="AN15" s="9">
        <v>97</v>
      </c>
      <c r="AO15" s="9">
        <v>53</v>
      </c>
      <c r="AP15" s="9">
        <f t="shared" si="21"/>
        <v>150</v>
      </c>
      <c r="AQ15" s="13">
        <f t="shared" si="10"/>
        <v>0.1388888888888889</v>
      </c>
      <c r="AR15" s="9">
        <v>1</v>
      </c>
      <c r="AS15" s="9">
        <v>634</v>
      </c>
      <c r="AT15" s="9">
        <f t="shared" si="22"/>
        <v>635</v>
      </c>
      <c r="AU15" s="13">
        <f t="shared" si="11"/>
        <v>9.3726937269372687E-2</v>
      </c>
      <c r="AV15" s="9">
        <f t="shared" si="23"/>
        <v>9448</v>
      </c>
      <c r="AW15" s="13">
        <f t="shared" si="12"/>
        <v>9.5793326506402779E-2</v>
      </c>
    </row>
    <row r="16" spans="1:49" x14ac:dyDescent="0.25">
      <c r="A16" s="7">
        <v>8</v>
      </c>
      <c r="B16" s="7">
        <v>1008</v>
      </c>
      <c r="C16" s="3" t="s">
        <v>46</v>
      </c>
      <c r="D16" s="9">
        <v>459</v>
      </c>
      <c r="E16" s="9">
        <v>445</v>
      </c>
      <c r="F16" s="9">
        <f t="shared" si="0"/>
        <v>904</v>
      </c>
      <c r="G16" s="13">
        <f t="shared" si="1"/>
        <v>4.6193152784874805E-2</v>
      </c>
      <c r="H16" s="9">
        <v>61</v>
      </c>
      <c r="I16" s="9">
        <v>28</v>
      </c>
      <c r="J16" s="9">
        <f t="shared" si="13"/>
        <v>89</v>
      </c>
      <c r="K16" s="13">
        <f t="shared" si="2"/>
        <v>2.8709677419354838E-2</v>
      </c>
      <c r="L16" s="9">
        <v>21</v>
      </c>
      <c r="M16" s="9">
        <v>36</v>
      </c>
      <c r="N16" s="9">
        <f t="shared" si="14"/>
        <v>57</v>
      </c>
      <c r="O16" s="13">
        <f t="shared" si="3"/>
        <v>4.8223350253807105E-2</v>
      </c>
      <c r="P16" s="9">
        <v>1174</v>
      </c>
      <c r="Q16" s="9">
        <v>937</v>
      </c>
      <c r="R16" s="9">
        <f t="shared" si="15"/>
        <v>2111</v>
      </c>
      <c r="S16" s="13">
        <f t="shared" si="4"/>
        <v>4.9712697814619441E-2</v>
      </c>
      <c r="T16" s="9">
        <v>212</v>
      </c>
      <c r="U16" s="9">
        <v>143</v>
      </c>
      <c r="V16" s="9">
        <f t="shared" si="16"/>
        <v>355</v>
      </c>
      <c r="W16" s="13">
        <f t="shared" si="5"/>
        <v>7.2552626200694872E-2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481</v>
      </c>
      <c r="AG16" s="9">
        <v>414</v>
      </c>
      <c r="AH16" s="9">
        <f t="shared" si="19"/>
        <v>895</v>
      </c>
      <c r="AI16" s="13">
        <f t="shared" si="8"/>
        <v>4.6707024318964618E-2</v>
      </c>
      <c r="AJ16" s="9">
        <v>0</v>
      </c>
      <c r="AK16" s="9">
        <v>10</v>
      </c>
      <c r="AL16" s="9">
        <f t="shared" si="20"/>
        <v>10</v>
      </c>
      <c r="AM16" s="13">
        <f t="shared" si="9"/>
        <v>2.6455026455026454E-2</v>
      </c>
      <c r="AN16" s="9">
        <v>20</v>
      </c>
      <c r="AO16" s="9">
        <v>5</v>
      </c>
      <c r="AP16" s="9">
        <f t="shared" si="21"/>
        <v>25</v>
      </c>
      <c r="AQ16" s="13">
        <f t="shared" si="10"/>
        <v>2.3148148148148147E-2</v>
      </c>
      <c r="AR16" s="9">
        <v>2</v>
      </c>
      <c r="AS16" s="9">
        <v>293</v>
      </c>
      <c r="AT16" s="9">
        <f t="shared" si="22"/>
        <v>295</v>
      </c>
      <c r="AU16" s="13">
        <f t="shared" si="11"/>
        <v>4.3542435424354244E-2</v>
      </c>
      <c r="AV16" s="9">
        <f t="shared" si="23"/>
        <v>4741</v>
      </c>
      <c r="AW16" s="13">
        <f t="shared" si="12"/>
        <v>4.8069026351275995E-2</v>
      </c>
    </row>
    <row r="17" spans="1:49" x14ac:dyDescent="0.25">
      <c r="A17" s="7">
        <v>9</v>
      </c>
      <c r="B17" s="7">
        <v>1009</v>
      </c>
      <c r="C17" s="3" t="s">
        <v>47</v>
      </c>
      <c r="D17" s="9">
        <v>609</v>
      </c>
      <c r="E17" s="9">
        <v>620</v>
      </c>
      <c r="F17" s="9">
        <f t="shared" si="0"/>
        <v>1229</v>
      </c>
      <c r="G17" s="13">
        <f t="shared" si="1"/>
        <v>6.2800204394481349E-2</v>
      </c>
      <c r="H17" s="9">
        <v>32</v>
      </c>
      <c r="I17" s="9">
        <v>25</v>
      </c>
      <c r="J17" s="9">
        <f t="shared" si="13"/>
        <v>57</v>
      </c>
      <c r="K17" s="13">
        <f t="shared" si="2"/>
        <v>1.8387096774193548E-2</v>
      </c>
      <c r="L17" s="9">
        <v>17</v>
      </c>
      <c r="M17" s="9">
        <v>25</v>
      </c>
      <c r="N17" s="9">
        <f t="shared" si="14"/>
        <v>42</v>
      </c>
      <c r="O17" s="13">
        <f t="shared" si="3"/>
        <v>3.553299492385787E-2</v>
      </c>
      <c r="P17" s="9">
        <v>1488</v>
      </c>
      <c r="Q17" s="9">
        <v>1245</v>
      </c>
      <c r="R17" s="9">
        <f t="shared" si="15"/>
        <v>2733</v>
      </c>
      <c r="S17" s="13">
        <f t="shared" si="4"/>
        <v>6.4360399397136392E-2</v>
      </c>
      <c r="T17" s="9">
        <v>229</v>
      </c>
      <c r="U17" s="9">
        <v>203</v>
      </c>
      <c r="V17" s="9">
        <f t="shared" si="16"/>
        <v>432</v>
      </c>
      <c r="W17" s="13">
        <f t="shared" si="5"/>
        <v>8.8289393010423059E-2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1</v>
      </c>
      <c r="AC17" s="9">
        <v>0</v>
      </c>
      <c r="AD17" s="9">
        <f t="shared" si="18"/>
        <v>1</v>
      </c>
      <c r="AE17" s="13">
        <f t="shared" si="7"/>
        <v>4.7619047619047616E-2</v>
      </c>
      <c r="AF17" s="9">
        <v>526</v>
      </c>
      <c r="AG17" s="9">
        <v>513</v>
      </c>
      <c r="AH17" s="9">
        <f t="shared" si="19"/>
        <v>1039</v>
      </c>
      <c r="AI17" s="13">
        <f t="shared" si="8"/>
        <v>5.4221897505479594E-2</v>
      </c>
      <c r="AJ17" s="9">
        <v>2</v>
      </c>
      <c r="AK17" s="9">
        <v>7</v>
      </c>
      <c r="AL17" s="9">
        <f t="shared" si="20"/>
        <v>9</v>
      </c>
      <c r="AM17" s="13">
        <f t="shared" si="9"/>
        <v>2.3809523809523808E-2</v>
      </c>
      <c r="AN17" s="9">
        <v>17</v>
      </c>
      <c r="AO17" s="9">
        <v>4</v>
      </c>
      <c r="AP17" s="9">
        <f t="shared" si="21"/>
        <v>21</v>
      </c>
      <c r="AQ17" s="13">
        <f t="shared" si="10"/>
        <v>1.9444444444444445E-2</v>
      </c>
      <c r="AR17" s="9">
        <v>4</v>
      </c>
      <c r="AS17" s="9">
        <v>320</v>
      </c>
      <c r="AT17" s="9">
        <f t="shared" si="22"/>
        <v>324</v>
      </c>
      <c r="AU17" s="13">
        <f t="shared" si="11"/>
        <v>4.7822878228782291E-2</v>
      </c>
      <c r="AV17" s="9">
        <f t="shared" si="23"/>
        <v>5887</v>
      </c>
      <c r="AW17" s="13">
        <f t="shared" si="12"/>
        <v>5.9688326962658043E-2</v>
      </c>
    </row>
    <row r="18" spans="1:49" x14ac:dyDescent="0.25">
      <c r="A18" s="7">
        <v>10</v>
      </c>
      <c r="B18" s="7">
        <v>1010</v>
      </c>
      <c r="C18" s="3" t="s">
        <v>48</v>
      </c>
      <c r="D18" s="9">
        <v>924</v>
      </c>
      <c r="E18" s="9">
        <v>804</v>
      </c>
      <c r="F18" s="9">
        <f t="shared" ref="F18:F19" si="24">SUM(D18:E18)</f>
        <v>1728</v>
      </c>
      <c r="G18" s="13">
        <f t="shared" ref="G18:G19" si="25">F18/$F$23</f>
        <v>8.8298415942769548E-2</v>
      </c>
      <c r="H18" s="9">
        <v>45</v>
      </c>
      <c r="I18" s="9">
        <v>28</v>
      </c>
      <c r="J18" s="9">
        <f t="shared" ref="J18:J19" si="26">SUM(H18:I18)</f>
        <v>73</v>
      </c>
      <c r="K18" s="13">
        <f t="shared" ref="K18:K19" si="27">J18/$J$23</f>
        <v>2.3548387096774193E-2</v>
      </c>
      <c r="L18" s="9">
        <v>13</v>
      </c>
      <c r="M18" s="9">
        <v>29</v>
      </c>
      <c r="N18" s="9">
        <f t="shared" ref="N18:N19" si="28">SUM(L18:M18)</f>
        <v>42</v>
      </c>
      <c r="O18" s="13">
        <f t="shared" ref="O18:O19" si="29">N18/$N$23</f>
        <v>3.553299492385787E-2</v>
      </c>
      <c r="P18" s="9">
        <v>2301</v>
      </c>
      <c r="Q18" s="9">
        <v>1600</v>
      </c>
      <c r="R18" s="9">
        <f t="shared" ref="R18:R19" si="30">SUM(P18:Q18)</f>
        <v>3901</v>
      </c>
      <c r="S18" s="13">
        <f t="shared" ref="S18:S19" si="31">R18/$R$23</f>
        <v>9.1866051243406174E-2</v>
      </c>
      <c r="T18" s="9">
        <v>127</v>
      </c>
      <c r="U18" s="9">
        <v>123</v>
      </c>
      <c r="V18" s="9">
        <f t="shared" ref="V18:V19" si="32">SUM(T18:U18)</f>
        <v>250</v>
      </c>
      <c r="W18" s="13">
        <f t="shared" ref="W18:W19" si="33">V18/$V$23</f>
        <v>5.109339873288371E-2</v>
      </c>
      <c r="X18" s="9">
        <v>0</v>
      </c>
      <c r="Y18" s="9">
        <v>0</v>
      </c>
      <c r="Z18" s="9">
        <f t="shared" ref="Z18:Z19" si="34">SUM(X18:Y18)</f>
        <v>0</v>
      </c>
      <c r="AA18" s="13">
        <f t="shared" ref="AA18:AA19" si="35">Z18/$Z$23</f>
        <v>0</v>
      </c>
      <c r="AB18" s="9">
        <v>1</v>
      </c>
      <c r="AC18" s="9">
        <v>4</v>
      </c>
      <c r="AD18" s="9">
        <f t="shared" ref="AD18:AD19" si="36">SUM(AB18:AC18)</f>
        <v>5</v>
      </c>
      <c r="AE18" s="13">
        <f t="shared" ref="AE18:AE19" si="37">AD18/$AD$23</f>
        <v>0.23809523809523808</v>
      </c>
      <c r="AF18" s="9">
        <v>930</v>
      </c>
      <c r="AG18" s="9">
        <v>811</v>
      </c>
      <c r="AH18" s="9">
        <f t="shared" ref="AH18:AH19" si="38">SUM(AF18:AG18)</f>
        <v>1741</v>
      </c>
      <c r="AI18" s="13">
        <f t="shared" ref="AI18:AI19" si="39">AH18/$AH$23</f>
        <v>9.0856904289740109E-2</v>
      </c>
      <c r="AJ18" s="9">
        <v>0</v>
      </c>
      <c r="AK18" s="9">
        <v>15</v>
      </c>
      <c r="AL18" s="9">
        <f t="shared" ref="AL18:AL19" si="40">SUM(AJ18:AK18)</f>
        <v>15</v>
      </c>
      <c r="AM18" s="13">
        <f t="shared" ref="AM18:AM19" si="41">AL18/$AL$23</f>
        <v>3.968253968253968E-2</v>
      </c>
      <c r="AN18" s="9">
        <v>6</v>
      </c>
      <c r="AO18" s="9">
        <v>6</v>
      </c>
      <c r="AP18" s="9">
        <f t="shared" ref="AP18:AP19" si="42">SUM(AN18:AO18)</f>
        <v>12</v>
      </c>
      <c r="AQ18" s="13">
        <f t="shared" ref="AQ18:AQ19" si="43">AP18/$AP$23</f>
        <v>1.1111111111111112E-2</v>
      </c>
      <c r="AR18" s="9">
        <v>5</v>
      </c>
      <c r="AS18" s="9">
        <v>760</v>
      </c>
      <c r="AT18" s="9">
        <f t="shared" ref="AT18:AT19" si="44">SUM(AR18:AS18)</f>
        <v>765</v>
      </c>
      <c r="AU18" s="13">
        <f t="shared" ref="AU18:AU19" si="45">AT18/$AT$23</f>
        <v>0.11291512915129151</v>
      </c>
      <c r="AV18" s="9">
        <f t="shared" ref="AV18:AV19" si="46">F18+J18+N18+R18+V18+Z18+AD18+AH18+AL18+AP18+AT18</f>
        <v>8532</v>
      </c>
      <c r="AW18" s="13">
        <f t="shared" ref="AW18:AW19" si="47">AV18/$AV$23</f>
        <v>8.650599722191242E-2</v>
      </c>
    </row>
    <row r="19" spans="1:49" x14ac:dyDescent="0.25">
      <c r="A19" s="7">
        <v>11</v>
      </c>
      <c r="B19" s="7">
        <v>1011</v>
      </c>
      <c r="C19" s="3" t="s">
        <v>49</v>
      </c>
      <c r="D19" s="9">
        <v>701</v>
      </c>
      <c r="E19" s="9">
        <v>743</v>
      </c>
      <c r="F19" s="9">
        <f t="shared" si="24"/>
        <v>1444</v>
      </c>
      <c r="G19" s="13">
        <f t="shared" si="25"/>
        <v>7.3786407766990289E-2</v>
      </c>
      <c r="H19" s="9">
        <v>48</v>
      </c>
      <c r="I19" s="9">
        <v>38</v>
      </c>
      <c r="J19" s="9">
        <f t="shared" si="26"/>
        <v>86</v>
      </c>
      <c r="K19" s="13">
        <f t="shared" si="27"/>
        <v>2.7741935483870966E-2</v>
      </c>
      <c r="L19" s="9">
        <v>12</v>
      </c>
      <c r="M19" s="9">
        <v>35</v>
      </c>
      <c r="N19" s="9">
        <f t="shared" si="28"/>
        <v>47</v>
      </c>
      <c r="O19" s="13">
        <f t="shared" si="29"/>
        <v>3.976311336717428E-2</v>
      </c>
      <c r="P19" s="9">
        <v>1564</v>
      </c>
      <c r="Q19" s="9">
        <v>1296</v>
      </c>
      <c r="R19" s="9">
        <f t="shared" si="30"/>
        <v>2860</v>
      </c>
      <c r="S19" s="13">
        <f t="shared" si="31"/>
        <v>6.735116804822909E-2</v>
      </c>
      <c r="T19" s="9">
        <v>404</v>
      </c>
      <c r="U19" s="9">
        <v>345</v>
      </c>
      <c r="V19" s="9">
        <f t="shared" si="32"/>
        <v>749</v>
      </c>
      <c r="W19" s="13">
        <f t="shared" si="33"/>
        <v>0.1530758226037196</v>
      </c>
      <c r="X19" s="9">
        <v>1</v>
      </c>
      <c r="Y19" s="9">
        <v>0</v>
      </c>
      <c r="Z19" s="9">
        <f t="shared" si="34"/>
        <v>1</v>
      </c>
      <c r="AA19" s="13">
        <f t="shared" si="35"/>
        <v>0.25</v>
      </c>
      <c r="AB19" s="9">
        <v>0</v>
      </c>
      <c r="AC19" s="9">
        <v>0</v>
      </c>
      <c r="AD19" s="9">
        <f t="shared" si="36"/>
        <v>0</v>
      </c>
      <c r="AE19" s="13">
        <f t="shared" si="37"/>
        <v>0</v>
      </c>
      <c r="AF19" s="9">
        <v>663</v>
      </c>
      <c r="AG19" s="9">
        <v>566</v>
      </c>
      <c r="AH19" s="9">
        <f t="shared" si="38"/>
        <v>1229</v>
      </c>
      <c r="AI19" s="13">
        <f t="shared" si="39"/>
        <v>6.4137355182131303E-2</v>
      </c>
      <c r="AJ19" s="9">
        <v>2</v>
      </c>
      <c r="AK19" s="9">
        <v>12</v>
      </c>
      <c r="AL19" s="9">
        <f t="shared" si="40"/>
        <v>14</v>
      </c>
      <c r="AM19" s="13">
        <f t="shared" si="41"/>
        <v>3.7037037037037035E-2</v>
      </c>
      <c r="AN19" s="9">
        <v>19</v>
      </c>
      <c r="AO19" s="9">
        <v>7</v>
      </c>
      <c r="AP19" s="9">
        <f t="shared" si="42"/>
        <v>26</v>
      </c>
      <c r="AQ19" s="13">
        <f t="shared" si="43"/>
        <v>2.4074074074074074E-2</v>
      </c>
      <c r="AR19" s="9">
        <v>2</v>
      </c>
      <c r="AS19" s="9">
        <v>383</v>
      </c>
      <c r="AT19" s="9">
        <f t="shared" si="44"/>
        <v>385</v>
      </c>
      <c r="AU19" s="13">
        <f t="shared" si="45"/>
        <v>5.6826568265682657E-2</v>
      </c>
      <c r="AV19" s="9">
        <f t="shared" si="46"/>
        <v>6841</v>
      </c>
      <c r="AW19" s="13">
        <f t="shared" si="47"/>
        <v>6.9360938466373992E-2</v>
      </c>
    </row>
    <row r="20" spans="1:49" x14ac:dyDescent="0.25">
      <c r="A20" s="7">
        <v>12</v>
      </c>
      <c r="B20" s="7">
        <v>1012</v>
      </c>
      <c r="C20" s="3" t="s">
        <v>0</v>
      </c>
      <c r="D20" s="9">
        <v>1102</v>
      </c>
      <c r="E20" s="9">
        <v>1007</v>
      </c>
      <c r="F20" s="9">
        <f t="shared" si="0"/>
        <v>2109</v>
      </c>
      <c r="G20" s="13">
        <f>F20/$F$23</f>
        <v>0.10776699029126213</v>
      </c>
      <c r="H20" s="9">
        <v>291</v>
      </c>
      <c r="I20" s="9">
        <v>205</v>
      </c>
      <c r="J20" s="9">
        <f t="shared" si="13"/>
        <v>496</v>
      </c>
      <c r="K20" s="13">
        <f>J20/$J$23</f>
        <v>0.16</v>
      </c>
      <c r="L20" s="9">
        <v>61</v>
      </c>
      <c r="M20" s="9">
        <v>117</v>
      </c>
      <c r="N20" s="9">
        <f t="shared" si="14"/>
        <v>178</v>
      </c>
      <c r="O20" s="13">
        <f>N20/$N$23</f>
        <v>0.15059221658206429</v>
      </c>
      <c r="P20" s="9">
        <v>2483</v>
      </c>
      <c r="Q20" s="9">
        <v>1991</v>
      </c>
      <c r="R20" s="9">
        <f t="shared" si="15"/>
        <v>4474</v>
      </c>
      <c r="S20" s="13">
        <f>R20/$R$23</f>
        <v>0.10535983421250943</v>
      </c>
      <c r="T20" s="9">
        <v>246</v>
      </c>
      <c r="U20" s="9">
        <v>198</v>
      </c>
      <c r="V20" s="9">
        <f t="shared" si="16"/>
        <v>444</v>
      </c>
      <c r="W20" s="13">
        <f>V20/$V$23</f>
        <v>9.0741876149601469E-2</v>
      </c>
      <c r="X20" s="9">
        <v>0</v>
      </c>
      <c r="Y20" s="9">
        <v>0</v>
      </c>
      <c r="Z20" s="9">
        <f t="shared" si="17"/>
        <v>0</v>
      </c>
      <c r="AA20" s="13">
        <f>Z20/$Z$23</f>
        <v>0</v>
      </c>
      <c r="AB20" s="9">
        <v>2</v>
      </c>
      <c r="AC20" s="9">
        <v>0</v>
      </c>
      <c r="AD20" s="9">
        <f t="shared" si="18"/>
        <v>2</v>
      </c>
      <c r="AE20" s="13">
        <f>AD20/$AD$23</f>
        <v>9.5238095238095233E-2</v>
      </c>
      <c r="AF20" s="9">
        <v>1157</v>
      </c>
      <c r="AG20" s="9">
        <v>1038</v>
      </c>
      <c r="AH20" s="9">
        <f t="shared" si="19"/>
        <v>2195</v>
      </c>
      <c r="AI20" s="13">
        <f>AH20/$AH$23</f>
        <v>0.11454962947500261</v>
      </c>
      <c r="AJ20" s="9">
        <v>12</v>
      </c>
      <c r="AK20" s="9">
        <v>35</v>
      </c>
      <c r="AL20" s="9">
        <f t="shared" si="20"/>
        <v>47</v>
      </c>
      <c r="AM20" s="13">
        <f>AL20/$AL$23</f>
        <v>0.12433862433862433</v>
      </c>
      <c r="AN20" s="9">
        <v>113</v>
      </c>
      <c r="AO20" s="9">
        <v>70</v>
      </c>
      <c r="AP20" s="9">
        <f t="shared" si="21"/>
        <v>183</v>
      </c>
      <c r="AQ20" s="13">
        <f>AP20/$AP$23</f>
        <v>0.16944444444444445</v>
      </c>
      <c r="AR20" s="9">
        <v>5</v>
      </c>
      <c r="AS20" s="9">
        <v>868</v>
      </c>
      <c r="AT20" s="9">
        <f t="shared" si="22"/>
        <v>873</v>
      </c>
      <c r="AU20" s="13">
        <f>AT20/$AT$23</f>
        <v>0.1288560885608856</v>
      </c>
      <c r="AV20" s="9">
        <f t="shared" si="23"/>
        <v>11001</v>
      </c>
      <c r="AW20" s="13">
        <f>AV20/$AV$23</f>
        <v>0.1115392024658062</v>
      </c>
    </row>
    <row r="21" spans="1:49" x14ac:dyDescent="0.25">
      <c r="A21" s="7">
        <v>13</v>
      </c>
      <c r="B21" s="7">
        <v>1013</v>
      </c>
      <c r="C21" s="3" t="s">
        <v>50</v>
      </c>
      <c r="D21" s="9">
        <v>752</v>
      </c>
      <c r="E21" s="9">
        <v>690</v>
      </c>
      <c r="F21" s="9">
        <f t="shared" si="0"/>
        <v>1442</v>
      </c>
      <c r="G21" s="13">
        <f>F21/$F$23</f>
        <v>7.3684210526315783E-2</v>
      </c>
      <c r="H21" s="9">
        <v>128</v>
      </c>
      <c r="I21" s="9">
        <v>87</v>
      </c>
      <c r="J21" s="9">
        <f t="shared" si="13"/>
        <v>215</v>
      </c>
      <c r="K21" s="13">
        <f>J21/$J$23</f>
        <v>6.9354838709677416E-2</v>
      </c>
      <c r="L21" s="9">
        <v>19</v>
      </c>
      <c r="M21" s="9">
        <v>56</v>
      </c>
      <c r="N21" s="9">
        <f t="shared" si="14"/>
        <v>75</v>
      </c>
      <c r="O21" s="13">
        <f>N21/$N$23</f>
        <v>6.3451776649746189E-2</v>
      </c>
      <c r="P21" s="9">
        <v>1576</v>
      </c>
      <c r="Q21" s="9">
        <v>1233</v>
      </c>
      <c r="R21" s="9">
        <f t="shared" si="15"/>
        <v>2809</v>
      </c>
      <c r="S21" s="13">
        <f>R21/$R$23</f>
        <v>6.6150150715900524E-2</v>
      </c>
      <c r="T21" s="9">
        <v>286</v>
      </c>
      <c r="U21" s="9">
        <v>321</v>
      </c>
      <c r="V21" s="9">
        <f t="shared" si="16"/>
        <v>607</v>
      </c>
      <c r="W21" s="13">
        <f>V21/$V$23</f>
        <v>0.12405477212344165</v>
      </c>
      <c r="X21" s="9">
        <v>1</v>
      </c>
      <c r="Y21" s="9">
        <v>0</v>
      </c>
      <c r="Z21" s="9">
        <f t="shared" si="17"/>
        <v>1</v>
      </c>
      <c r="AA21" s="13">
        <f>Z21/$Z$23</f>
        <v>0.25</v>
      </c>
      <c r="AB21" s="9">
        <v>0</v>
      </c>
      <c r="AC21" s="9">
        <v>0</v>
      </c>
      <c r="AD21" s="9">
        <f t="shared" si="18"/>
        <v>0</v>
      </c>
      <c r="AE21" s="13">
        <f>AD21/$AD$23</f>
        <v>0</v>
      </c>
      <c r="AF21" s="9">
        <v>713</v>
      </c>
      <c r="AG21" s="9">
        <v>598</v>
      </c>
      <c r="AH21" s="9">
        <f t="shared" si="19"/>
        <v>1311</v>
      </c>
      <c r="AI21" s="13">
        <f>AH21/$AH$23</f>
        <v>6.8416657968896774E-2</v>
      </c>
      <c r="AJ21" s="9">
        <v>11</v>
      </c>
      <c r="AK21" s="9">
        <v>35</v>
      </c>
      <c r="AL21" s="9">
        <f t="shared" si="20"/>
        <v>46</v>
      </c>
      <c r="AM21" s="13">
        <f>AL21/$AL$23</f>
        <v>0.12169312169312169</v>
      </c>
      <c r="AN21" s="9">
        <v>36</v>
      </c>
      <c r="AO21" s="9">
        <v>18</v>
      </c>
      <c r="AP21" s="9">
        <f t="shared" si="21"/>
        <v>54</v>
      </c>
      <c r="AQ21" s="13">
        <f>AP21/$AP$23</f>
        <v>0.05</v>
      </c>
      <c r="AR21" s="9">
        <v>2</v>
      </c>
      <c r="AS21" s="9">
        <v>443</v>
      </c>
      <c r="AT21" s="9">
        <f t="shared" si="22"/>
        <v>445</v>
      </c>
      <c r="AU21" s="13">
        <f>AT21/$AT$23</f>
        <v>6.5682656826568264E-2</v>
      </c>
      <c r="AV21" s="9">
        <f t="shared" si="23"/>
        <v>7005</v>
      </c>
      <c r="AW21" s="13">
        <f>AV21/$AV$23</f>
        <v>7.1023735412505451E-2</v>
      </c>
    </row>
    <row r="22" spans="1:49" x14ac:dyDescent="0.25">
      <c r="A22" s="7">
        <v>14</v>
      </c>
      <c r="B22" s="7">
        <v>1014</v>
      </c>
      <c r="C22" s="3" t="s">
        <v>51</v>
      </c>
      <c r="D22" s="9">
        <v>593</v>
      </c>
      <c r="E22" s="9">
        <v>560</v>
      </c>
      <c r="F22" s="9">
        <f t="shared" si="0"/>
        <v>1153</v>
      </c>
      <c r="G22" s="13">
        <f>F22/$F$23</f>
        <v>5.8916709248850278E-2</v>
      </c>
      <c r="H22" s="9">
        <v>68</v>
      </c>
      <c r="I22" s="9">
        <v>26</v>
      </c>
      <c r="J22" s="9">
        <f t="shared" si="13"/>
        <v>94</v>
      </c>
      <c r="K22" s="13">
        <f>J22/$J$23</f>
        <v>3.0322580645161291E-2</v>
      </c>
      <c r="L22" s="9">
        <v>22</v>
      </c>
      <c r="M22" s="9">
        <v>42</v>
      </c>
      <c r="N22" s="9">
        <f t="shared" si="14"/>
        <v>64</v>
      </c>
      <c r="O22" s="13">
        <f>N22/$N$23</f>
        <v>5.4145516074450083E-2</v>
      </c>
      <c r="P22" s="9">
        <v>1377</v>
      </c>
      <c r="Q22" s="9">
        <v>1114</v>
      </c>
      <c r="R22" s="9">
        <f t="shared" si="15"/>
        <v>2491</v>
      </c>
      <c r="S22" s="13">
        <f>R22/$R$23</f>
        <v>5.8661454408440089E-2</v>
      </c>
      <c r="T22" s="9">
        <v>203</v>
      </c>
      <c r="U22" s="9">
        <v>242</v>
      </c>
      <c r="V22" s="9">
        <f t="shared" si="16"/>
        <v>445</v>
      </c>
      <c r="W22" s="13">
        <f>V22/$V$23</f>
        <v>9.0946249744533011E-2</v>
      </c>
      <c r="X22" s="9">
        <v>0</v>
      </c>
      <c r="Y22" s="9">
        <v>0</v>
      </c>
      <c r="Z22" s="9">
        <f t="shared" si="17"/>
        <v>0</v>
      </c>
      <c r="AA22" s="13">
        <f>Z22/$Z$23</f>
        <v>0</v>
      </c>
      <c r="AB22" s="9">
        <v>2</v>
      </c>
      <c r="AC22" s="9">
        <v>0</v>
      </c>
      <c r="AD22" s="9">
        <f t="shared" si="18"/>
        <v>2</v>
      </c>
      <c r="AE22" s="13">
        <f>AD22/$AD$23</f>
        <v>9.5238095238095233E-2</v>
      </c>
      <c r="AF22" s="9">
        <v>514</v>
      </c>
      <c r="AG22" s="9">
        <v>510</v>
      </c>
      <c r="AH22" s="9">
        <f t="shared" si="19"/>
        <v>1024</v>
      </c>
      <c r="AI22" s="13">
        <f>AH22/$AH$23</f>
        <v>5.3439098215217619E-2</v>
      </c>
      <c r="AJ22" s="9">
        <v>5</v>
      </c>
      <c r="AK22" s="9">
        <v>21</v>
      </c>
      <c r="AL22" s="9">
        <f t="shared" si="20"/>
        <v>26</v>
      </c>
      <c r="AM22" s="13">
        <f>AL22/$AL$23</f>
        <v>6.8783068783068779E-2</v>
      </c>
      <c r="AN22" s="9">
        <v>20</v>
      </c>
      <c r="AO22" s="9">
        <v>5</v>
      </c>
      <c r="AP22" s="9">
        <f t="shared" si="21"/>
        <v>25</v>
      </c>
      <c r="AQ22" s="13">
        <f>AP22/$AP$23</f>
        <v>2.3148148148148147E-2</v>
      </c>
      <c r="AR22" s="9">
        <v>2</v>
      </c>
      <c r="AS22" s="9">
        <v>316</v>
      </c>
      <c r="AT22" s="9">
        <f t="shared" si="22"/>
        <v>318</v>
      </c>
      <c r="AU22" s="13">
        <f>AT22/$AT$23</f>
        <v>4.6937269372693727E-2</v>
      </c>
      <c r="AV22" s="9">
        <f t="shared" si="23"/>
        <v>5642</v>
      </c>
      <c r="AW22" s="13">
        <f>AV22/$AV$23</f>
        <v>5.7204270549229941E-2</v>
      </c>
    </row>
    <row r="23" spans="1:49" x14ac:dyDescent="0.25">
      <c r="A23" s="14" t="s">
        <v>169</v>
      </c>
      <c r="B23" s="14"/>
      <c r="C23" s="14"/>
      <c r="D23" s="10">
        <f>SUM(D9:D22)</f>
        <v>10067</v>
      </c>
      <c r="E23" s="10">
        <f>SUM(E9:E22)</f>
        <v>9503</v>
      </c>
      <c r="F23" s="10">
        <f>SUM(F9:F22)</f>
        <v>19570</v>
      </c>
      <c r="G23" s="12">
        <f>'KAB. SUKOHARJO'!G12</f>
        <v>0.10969362016972524</v>
      </c>
      <c r="H23" s="10">
        <f>SUM(H9:H22)</f>
        <v>1792</v>
      </c>
      <c r="I23" s="10">
        <f>SUM(I9:I22)</f>
        <v>1308</v>
      </c>
      <c r="J23" s="10">
        <f>SUM(J9:J22)</f>
        <v>3100</v>
      </c>
      <c r="K23" s="12">
        <f>'KAB. SUKOHARJO'!K12</f>
        <v>0.16037247801345059</v>
      </c>
      <c r="L23" s="10">
        <f t="shared" ref="L23:N23" si="48">SUM(L9:L22)</f>
        <v>378</v>
      </c>
      <c r="M23" s="10">
        <f t="shared" si="48"/>
        <v>804</v>
      </c>
      <c r="N23" s="10">
        <f t="shared" si="48"/>
        <v>1182</v>
      </c>
      <c r="O23" s="12">
        <f>'KAB. SUKOHARJO'!O12</f>
        <v>0.1141477547078706</v>
      </c>
      <c r="P23" s="10">
        <f t="shared" ref="P23:R23" si="49">SUM(P9:P22)</f>
        <v>23535</v>
      </c>
      <c r="Q23" s="10">
        <f t="shared" si="49"/>
        <v>18929</v>
      </c>
      <c r="R23" s="10">
        <f t="shared" si="49"/>
        <v>42464</v>
      </c>
      <c r="S23" s="12">
        <f>'KAB. SUKOHARJO'!S12</f>
        <v>0.10072799125177016</v>
      </c>
      <c r="T23" s="10">
        <f t="shared" ref="T23:V23" si="50">SUM(T9:T22)</f>
        <v>2656</v>
      </c>
      <c r="U23" s="10">
        <f t="shared" si="50"/>
        <v>2237</v>
      </c>
      <c r="V23" s="10">
        <f t="shared" si="50"/>
        <v>4893</v>
      </c>
      <c r="W23" s="12">
        <f>'KAB. SUKOHARJO'!W12</f>
        <v>0.11444543200636198</v>
      </c>
      <c r="X23" s="10">
        <f t="shared" ref="X23:Z23" si="51">SUM(X9:X22)</f>
        <v>4</v>
      </c>
      <c r="Y23" s="10">
        <f t="shared" si="51"/>
        <v>0</v>
      </c>
      <c r="Z23" s="10">
        <f t="shared" si="51"/>
        <v>4</v>
      </c>
      <c r="AA23" s="12">
        <f>'KAB. SUKOHARJO'!AA12</f>
        <v>7.407407407407407E-2</v>
      </c>
      <c r="AB23" s="10">
        <f t="shared" ref="AB23:AD23" si="52">SUM(AB9:AB22)</f>
        <v>15</v>
      </c>
      <c r="AC23" s="10">
        <f t="shared" si="52"/>
        <v>6</v>
      </c>
      <c r="AD23" s="10">
        <f t="shared" si="52"/>
        <v>21</v>
      </c>
      <c r="AE23" s="12">
        <f>'KAB. SUKOHARJO'!AE12</f>
        <v>0.11170212765957446</v>
      </c>
      <c r="AF23" s="10">
        <f t="shared" ref="AF23:AH23" si="53">SUM(AF9:AF22)</f>
        <v>10044</v>
      </c>
      <c r="AG23" s="10">
        <f t="shared" si="53"/>
        <v>9118</v>
      </c>
      <c r="AH23" s="10">
        <f t="shared" si="53"/>
        <v>19162</v>
      </c>
      <c r="AI23" s="12">
        <f>'KAB. SUKOHARJO'!AI12</f>
        <v>0.1143249209474375</v>
      </c>
      <c r="AJ23" s="10">
        <f t="shared" ref="AJ23:AL23" si="54">SUM(AJ9:AJ22)</f>
        <v>77</v>
      </c>
      <c r="AK23" s="10">
        <f t="shared" si="54"/>
        <v>301</v>
      </c>
      <c r="AL23" s="10">
        <f t="shared" si="54"/>
        <v>378</v>
      </c>
      <c r="AM23" s="12">
        <f>'KAB. SUKOHARJO'!AM12</f>
        <v>0.13504823151125403</v>
      </c>
      <c r="AN23" s="10">
        <f t="shared" ref="AN23:AP23" si="55">SUM(AN9:AN22)</f>
        <v>732</v>
      </c>
      <c r="AO23" s="10">
        <f t="shared" si="55"/>
        <v>348</v>
      </c>
      <c r="AP23" s="10">
        <f t="shared" si="55"/>
        <v>1080</v>
      </c>
      <c r="AQ23" s="12">
        <f>'KAB. SUKOHARJO'!AQ12</f>
        <v>0.1545285448562026</v>
      </c>
      <c r="AR23" s="10">
        <f t="shared" ref="AR23:AT23" si="56">SUM(AR9:AR22)</f>
        <v>41</v>
      </c>
      <c r="AS23" s="10">
        <f t="shared" si="56"/>
        <v>6734</v>
      </c>
      <c r="AT23" s="10">
        <f t="shared" si="56"/>
        <v>6775</v>
      </c>
      <c r="AU23" s="12">
        <f>'KAB. SUKOHARJO'!AU12</f>
        <v>0.1164669680768768</v>
      </c>
      <c r="AV23" s="11">
        <f>SUM(AV9:AV22)</f>
        <v>98629</v>
      </c>
      <c r="AW23" s="12">
        <f>'KAB. SUKOHARJO'!AW12</f>
        <v>0.10859509792155485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3:C23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1A9E-0763-465A-A1BF-26446CD3BB5B}">
  <dimension ref="A1:AW25"/>
  <sheetViews>
    <sheetView topLeftCell="AA1" zoomScaleNormal="100" workbookViewId="0">
      <selection activeCell="AR9" sqref="AR9:AS24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199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53</v>
      </c>
      <c r="D9" s="9">
        <v>285</v>
      </c>
      <c r="E9" s="9">
        <v>256</v>
      </c>
      <c r="F9" s="9">
        <f t="shared" ref="F9:F24" si="0">SUM(D9:E9)</f>
        <v>541</v>
      </c>
      <c r="G9" s="13">
        <f t="shared" ref="G9:G18" si="1">F9/$F$25</f>
        <v>4.9866347128767627E-2</v>
      </c>
      <c r="H9" s="9">
        <v>14</v>
      </c>
      <c r="I9" s="9">
        <v>7</v>
      </c>
      <c r="J9" s="9">
        <f>SUM(H9:I9)</f>
        <v>21</v>
      </c>
      <c r="K9" s="13">
        <f t="shared" ref="K9:K18" si="2">J9/$J$25</f>
        <v>2.5485436893203883E-2</v>
      </c>
      <c r="L9" s="9">
        <v>4</v>
      </c>
      <c r="M9" s="9">
        <v>4</v>
      </c>
      <c r="N9" s="9">
        <f>SUM(L9:M9)</f>
        <v>8</v>
      </c>
      <c r="O9" s="13">
        <f t="shared" ref="O9:O18" si="3">N9/$N$25</f>
        <v>2.3323615160349854E-2</v>
      </c>
      <c r="P9" s="9">
        <v>736</v>
      </c>
      <c r="Q9" s="9">
        <v>657</v>
      </c>
      <c r="R9" s="9">
        <f>SUM(P9:Q9)</f>
        <v>1393</v>
      </c>
      <c r="S9" s="13">
        <f t="shared" ref="S9:S18" si="4">R9/$R$25</f>
        <v>5.0863548398875379E-2</v>
      </c>
      <c r="T9" s="9">
        <v>190</v>
      </c>
      <c r="U9" s="9">
        <v>226</v>
      </c>
      <c r="V9" s="9">
        <f>SUM(T9:U9)</f>
        <v>416</v>
      </c>
      <c r="W9" s="13">
        <f t="shared" ref="W9:W18" si="5">V9/$V$25</f>
        <v>0.10168662918601809</v>
      </c>
      <c r="X9" s="9">
        <v>0</v>
      </c>
      <c r="Y9" s="9">
        <v>0</v>
      </c>
      <c r="Z9" s="9">
        <f>SUM(X9:Y9)</f>
        <v>0</v>
      </c>
      <c r="AA9" s="13">
        <f t="shared" ref="AA9:AA18" si="6">Z9/$Z$25</f>
        <v>0</v>
      </c>
      <c r="AB9" s="9">
        <v>0</v>
      </c>
      <c r="AC9" s="9">
        <v>0</v>
      </c>
      <c r="AD9" s="9">
        <f>SUM(AB9:AC9)</f>
        <v>0</v>
      </c>
      <c r="AE9" s="13">
        <f t="shared" ref="AE9:AE18" si="7">AD9/$AD$25</f>
        <v>0</v>
      </c>
      <c r="AF9" s="9">
        <v>223</v>
      </c>
      <c r="AG9" s="9">
        <v>194</v>
      </c>
      <c r="AH9" s="9">
        <f>SUM(AF9:AG9)</f>
        <v>417</v>
      </c>
      <c r="AI9" s="13">
        <f t="shared" ref="AI9:AI18" si="8">AH9/$AH$25</f>
        <v>4.2040528279060387E-2</v>
      </c>
      <c r="AJ9" s="9">
        <v>0</v>
      </c>
      <c r="AK9" s="9">
        <v>3</v>
      </c>
      <c r="AL9" s="9">
        <f>SUM(AJ9:AK9)</f>
        <v>3</v>
      </c>
      <c r="AM9" s="13">
        <f t="shared" ref="AM9:AM18" si="9">AL9/$AL$25</f>
        <v>2.3622047244094488E-2</v>
      </c>
      <c r="AN9" s="9">
        <v>2</v>
      </c>
      <c r="AO9" s="9">
        <v>0</v>
      </c>
      <c r="AP9" s="9">
        <f>SUM(AN9:AO9)</f>
        <v>2</v>
      </c>
      <c r="AQ9" s="13">
        <f t="shared" ref="AQ9:AQ18" si="10">AP9/$AP$25</f>
        <v>8.1967213114754103E-3</v>
      </c>
      <c r="AR9" s="9">
        <v>3</v>
      </c>
      <c r="AS9" s="9">
        <v>51</v>
      </c>
      <c r="AT9" s="9">
        <f>SUM(AR9:AS9)</f>
        <v>54</v>
      </c>
      <c r="AU9" s="13">
        <f t="shared" ref="AU9:AU18" si="11">AT9/$AT$25</f>
        <v>2.9173419773095625E-2</v>
      </c>
      <c r="AV9" s="9">
        <f>F9+J9+N9+R9+V9+Z9+AD9+AH9+AL9+AP9+AT9</f>
        <v>2855</v>
      </c>
      <c r="AW9" s="13">
        <f t="shared" ref="AW9:AW18" si="12">AV9/$AV$25</f>
        <v>5.1311083553494723E-2</v>
      </c>
    </row>
    <row r="10" spans="1:49" x14ac:dyDescent="0.25">
      <c r="A10" s="7">
        <v>2</v>
      </c>
      <c r="B10" s="7">
        <v>2002</v>
      </c>
      <c r="C10" s="3" t="s">
        <v>54</v>
      </c>
      <c r="D10" s="9">
        <v>228</v>
      </c>
      <c r="E10" s="9">
        <v>208</v>
      </c>
      <c r="F10" s="9">
        <f t="shared" si="0"/>
        <v>436</v>
      </c>
      <c r="G10" s="13">
        <f t="shared" si="1"/>
        <v>4.0188035763664851E-2</v>
      </c>
      <c r="H10" s="9">
        <v>18</v>
      </c>
      <c r="I10" s="9">
        <v>5</v>
      </c>
      <c r="J10" s="9">
        <f t="shared" ref="J10:J24" si="13">SUM(H10:I10)</f>
        <v>23</v>
      </c>
      <c r="K10" s="13">
        <f t="shared" si="2"/>
        <v>2.7912621359223302E-2</v>
      </c>
      <c r="L10" s="9">
        <v>5</v>
      </c>
      <c r="M10" s="9">
        <v>4</v>
      </c>
      <c r="N10" s="9">
        <f t="shared" ref="N10:N24" si="14">SUM(L10:M10)</f>
        <v>9</v>
      </c>
      <c r="O10" s="13">
        <f t="shared" si="3"/>
        <v>2.6239067055393587E-2</v>
      </c>
      <c r="P10" s="9">
        <v>584</v>
      </c>
      <c r="Q10" s="9">
        <v>518</v>
      </c>
      <c r="R10" s="9">
        <f t="shared" ref="R10:R24" si="15">SUM(P10:Q10)</f>
        <v>1102</v>
      </c>
      <c r="S10" s="13">
        <f t="shared" si="4"/>
        <v>4.0238069156899259E-2</v>
      </c>
      <c r="T10" s="9">
        <v>118</v>
      </c>
      <c r="U10" s="9">
        <v>154</v>
      </c>
      <c r="V10" s="9">
        <f t="shared" ref="V10:V24" si="16">SUM(T10:U10)</f>
        <v>272</v>
      </c>
      <c r="W10" s="13">
        <f t="shared" si="5"/>
        <v>6.6487411390857981E-2</v>
      </c>
      <c r="X10" s="9">
        <v>0</v>
      </c>
      <c r="Y10" s="9">
        <v>0</v>
      </c>
      <c r="Z10" s="9">
        <f t="shared" ref="Z10:Z24" si="17">SUM(X10:Y10)</f>
        <v>0</v>
      </c>
      <c r="AA10" s="13">
        <f t="shared" si="6"/>
        <v>0</v>
      </c>
      <c r="AB10" s="9">
        <v>0</v>
      </c>
      <c r="AC10" s="9">
        <v>0</v>
      </c>
      <c r="AD10" s="9">
        <f t="shared" ref="AD10:AD24" si="18">SUM(AB10:AC10)</f>
        <v>0</v>
      </c>
      <c r="AE10" s="13">
        <f t="shared" si="7"/>
        <v>0</v>
      </c>
      <c r="AF10" s="9">
        <v>194</v>
      </c>
      <c r="AG10" s="9">
        <v>154</v>
      </c>
      <c r="AH10" s="9">
        <f t="shared" ref="AH10:AH24" si="19">SUM(AF10:AG10)</f>
        <v>348</v>
      </c>
      <c r="AI10" s="13">
        <f t="shared" si="8"/>
        <v>3.50841818731727E-2</v>
      </c>
      <c r="AJ10" s="9">
        <v>1</v>
      </c>
      <c r="AK10" s="9">
        <v>3</v>
      </c>
      <c r="AL10" s="9">
        <f t="shared" ref="AL10:AL24" si="20">SUM(AJ10:AK10)</f>
        <v>4</v>
      </c>
      <c r="AM10" s="13">
        <f t="shared" si="9"/>
        <v>3.1496062992125984E-2</v>
      </c>
      <c r="AN10" s="9">
        <v>4</v>
      </c>
      <c r="AO10" s="9">
        <v>1</v>
      </c>
      <c r="AP10" s="9">
        <f t="shared" ref="AP10:AP24" si="21">SUM(AN10:AO10)</f>
        <v>5</v>
      </c>
      <c r="AQ10" s="13">
        <f t="shared" si="10"/>
        <v>2.0491803278688523E-2</v>
      </c>
      <c r="AR10" s="9">
        <v>4</v>
      </c>
      <c r="AS10" s="9">
        <v>44</v>
      </c>
      <c r="AT10" s="9">
        <f t="shared" ref="AT10:AT24" si="22">SUM(AR10:AS10)</f>
        <v>48</v>
      </c>
      <c r="AU10" s="13">
        <f t="shared" si="11"/>
        <v>2.5931928687196109E-2</v>
      </c>
      <c r="AV10" s="9">
        <f t="shared" ref="AV10:AV24" si="23">F10+J10+N10+R10+V10+Z10+AD10+AH10+AL10+AP10+AT10</f>
        <v>2247</v>
      </c>
      <c r="AW10" s="13">
        <f t="shared" si="12"/>
        <v>4.0383889577829298E-2</v>
      </c>
    </row>
    <row r="11" spans="1:49" x14ac:dyDescent="0.25">
      <c r="A11" s="7">
        <v>3</v>
      </c>
      <c r="B11" s="7">
        <v>2003</v>
      </c>
      <c r="C11" s="3" t="s">
        <v>55</v>
      </c>
      <c r="D11" s="9">
        <v>330</v>
      </c>
      <c r="E11" s="9">
        <v>301</v>
      </c>
      <c r="F11" s="9">
        <f t="shared" si="0"/>
        <v>631</v>
      </c>
      <c r="G11" s="13">
        <f t="shared" si="1"/>
        <v>5.8162042584570008E-2</v>
      </c>
      <c r="H11" s="9">
        <v>17</v>
      </c>
      <c r="I11" s="9">
        <v>4</v>
      </c>
      <c r="J11" s="9">
        <f t="shared" si="13"/>
        <v>21</v>
      </c>
      <c r="K11" s="13">
        <f t="shared" si="2"/>
        <v>2.5485436893203883E-2</v>
      </c>
      <c r="L11" s="9">
        <v>1</v>
      </c>
      <c r="M11" s="9">
        <v>5</v>
      </c>
      <c r="N11" s="9">
        <f t="shared" si="14"/>
        <v>6</v>
      </c>
      <c r="O11" s="13">
        <f t="shared" si="3"/>
        <v>1.7492711370262391E-2</v>
      </c>
      <c r="P11" s="9">
        <v>940</v>
      </c>
      <c r="Q11" s="9">
        <v>841</v>
      </c>
      <c r="R11" s="9">
        <f t="shared" si="15"/>
        <v>1781</v>
      </c>
      <c r="S11" s="13">
        <f t="shared" si="4"/>
        <v>6.5030854054843545E-2</v>
      </c>
      <c r="T11" s="9">
        <v>111</v>
      </c>
      <c r="U11" s="9">
        <v>140</v>
      </c>
      <c r="V11" s="9">
        <f t="shared" si="16"/>
        <v>251</v>
      </c>
      <c r="W11" s="13">
        <f t="shared" si="5"/>
        <v>6.1354192129063796E-2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0</v>
      </c>
      <c r="AC11" s="9">
        <v>0</v>
      </c>
      <c r="AD11" s="9">
        <f t="shared" si="18"/>
        <v>0</v>
      </c>
      <c r="AE11" s="13">
        <f t="shared" si="7"/>
        <v>0</v>
      </c>
      <c r="AF11" s="9">
        <v>357</v>
      </c>
      <c r="AG11" s="9">
        <v>285</v>
      </c>
      <c r="AH11" s="9">
        <f t="shared" si="19"/>
        <v>642</v>
      </c>
      <c r="AI11" s="13">
        <f t="shared" si="8"/>
        <v>6.472426655912894E-2</v>
      </c>
      <c r="AJ11" s="9">
        <v>0</v>
      </c>
      <c r="AK11" s="9">
        <v>2</v>
      </c>
      <c r="AL11" s="9">
        <f t="shared" si="20"/>
        <v>2</v>
      </c>
      <c r="AM11" s="13">
        <f t="shared" si="9"/>
        <v>1.5748031496062992E-2</v>
      </c>
      <c r="AN11" s="9">
        <v>2</v>
      </c>
      <c r="AO11" s="9">
        <v>0</v>
      </c>
      <c r="AP11" s="9">
        <f t="shared" si="21"/>
        <v>2</v>
      </c>
      <c r="AQ11" s="13">
        <f t="shared" si="10"/>
        <v>8.1967213114754103E-3</v>
      </c>
      <c r="AR11" s="9">
        <v>4</v>
      </c>
      <c r="AS11" s="9">
        <v>79</v>
      </c>
      <c r="AT11" s="9">
        <f t="shared" si="22"/>
        <v>83</v>
      </c>
      <c r="AU11" s="13">
        <f t="shared" si="11"/>
        <v>4.4840626688276604E-2</v>
      </c>
      <c r="AV11" s="9">
        <f t="shared" si="23"/>
        <v>3419</v>
      </c>
      <c r="AW11" s="13">
        <f t="shared" si="12"/>
        <v>6.1447493754605419E-2</v>
      </c>
    </row>
    <row r="12" spans="1:49" x14ac:dyDescent="0.25">
      <c r="A12" s="7">
        <v>4</v>
      </c>
      <c r="B12" s="7">
        <v>2004</v>
      </c>
      <c r="C12" s="3" t="s">
        <v>56</v>
      </c>
      <c r="D12" s="9">
        <v>293</v>
      </c>
      <c r="E12" s="9">
        <v>248</v>
      </c>
      <c r="F12" s="9">
        <f t="shared" si="0"/>
        <v>541</v>
      </c>
      <c r="G12" s="13">
        <f t="shared" si="1"/>
        <v>4.9866347128767627E-2</v>
      </c>
      <c r="H12" s="9">
        <v>13</v>
      </c>
      <c r="I12" s="9">
        <v>2</v>
      </c>
      <c r="J12" s="9">
        <f t="shared" si="13"/>
        <v>15</v>
      </c>
      <c r="K12" s="13">
        <f t="shared" si="2"/>
        <v>1.820388349514563E-2</v>
      </c>
      <c r="L12" s="9">
        <v>4</v>
      </c>
      <c r="M12" s="9">
        <v>9</v>
      </c>
      <c r="N12" s="9">
        <f t="shared" si="14"/>
        <v>13</v>
      </c>
      <c r="O12" s="13">
        <f t="shared" si="3"/>
        <v>3.7900874635568516E-2</v>
      </c>
      <c r="P12" s="9">
        <v>771</v>
      </c>
      <c r="Q12" s="9">
        <v>673</v>
      </c>
      <c r="R12" s="9">
        <f t="shared" si="15"/>
        <v>1444</v>
      </c>
      <c r="S12" s="13">
        <f t="shared" si="4"/>
        <v>5.2725745791799027E-2</v>
      </c>
      <c r="T12" s="9">
        <v>100</v>
      </c>
      <c r="U12" s="9">
        <v>187</v>
      </c>
      <c r="V12" s="9">
        <f t="shared" si="16"/>
        <v>287</v>
      </c>
      <c r="W12" s="13">
        <f t="shared" si="5"/>
        <v>7.015399657785383E-2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292</v>
      </c>
      <c r="AG12" s="9">
        <v>227</v>
      </c>
      <c r="AH12" s="9">
        <f t="shared" si="19"/>
        <v>519</v>
      </c>
      <c r="AI12" s="13">
        <f t="shared" si="8"/>
        <v>5.2323822966024801E-2</v>
      </c>
      <c r="AJ12" s="9">
        <v>0</v>
      </c>
      <c r="AK12" s="9">
        <v>3</v>
      </c>
      <c r="AL12" s="9">
        <f t="shared" si="20"/>
        <v>3</v>
      </c>
      <c r="AM12" s="13">
        <f t="shared" si="9"/>
        <v>2.3622047244094488E-2</v>
      </c>
      <c r="AN12" s="9">
        <v>3</v>
      </c>
      <c r="AO12" s="9">
        <v>2</v>
      </c>
      <c r="AP12" s="9">
        <f t="shared" si="21"/>
        <v>5</v>
      </c>
      <c r="AQ12" s="13">
        <f t="shared" si="10"/>
        <v>2.0491803278688523E-2</v>
      </c>
      <c r="AR12" s="9">
        <v>1</v>
      </c>
      <c r="AS12" s="9">
        <v>77</v>
      </c>
      <c r="AT12" s="9">
        <f t="shared" si="22"/>
        <v>78</v>
      </c>
      <c r="AU12" s="13">
        <f t="shared" si="11"/>
        <v>4.2139384116693678E-2</v>
      </c>
      <c r="AV12" s="9">
        <f t="shared" si="23"/>
        <v>2905</v>
      </c>
      <c r="AW12" s="13">
        <f t="shared" si="12"/>
        <v>5.2209701479125105E-2</v>
      </c>
    </row>
    <row r="13" spans="1:49" x14ac:dyDescent="0.25">
      <c r="A13" s="7">
        <v>5</v>
      </c>
      <c r="B13" s="7">
        <v>2005</v>
      </c>
      <c r="C13" s="3" t="s">
        <v>57</v>
      </c>
      <c r="D13" s="9">
        <v>333</v>
      </c>
      <c r="E13" s="9">
        <v>259</v>
      </c>
      <c r="F13" s="9">
        <f t="shared" si="0"/>
        <v>592</v>
      </c>
      <c r="G13" s="13">
        <f t="shared" si="1"/>
        <v>5.4567241220388973E-2</v>
      </c>
      <c r="H13" s="9">
        <v>22</v>
      </c>
      <c r="I13" s="9">
        <v>11</v>
      </c>
      <c r="J13" s="9">
        <f t="shared" si="13"/>
        <v>33</v>
      </c>
      <c r="K13" s="13">
        <f t="shared" si="2"/>
        <v>4.0048543689320391E-2</v>
      </c>
      <c r="L13" s="9">
        <v>2</v>
      </c>
      <c r="M13" s="9">
        <v>0</v>
      </c>
      <c r="N13" s="9">
        <f t="shared" si="14"/>
        <v>2</v>
      </c>
      <c r="O13" s="13">
        <f t="shared" si="3"/>
        <v>5.8309037900874635E-3</v>
      </c>
      <c r="P13" s="9">
        <v>742</v>
      </c>
      <c r="Q13" s="9">
        <v>679</v>
      </c>
      <c r="R13" s="9">
        <f t="shared" si="15"/>
        <v>1421</v>
      </c>
      <c r="S13" s="13">
        <f t="shared" si="4"/>
        <v>5.1885931281264834E-2</v>
      </c>
      <c r="T13" s="9">
        <v>177</v>
      </c>
      <c r="U13" s="9">
        <v>229</v>
      </c>
      <c r="V13" s="9">
        <f t="shared" si="16"/>
        <v>406</v>
      </c>
      <c r="W13" s="13">
        <f t="shared" si="5"/>
        <v>9.9242239061354195E-2</v>
      </c>
      <c r="X13" s="9">
        <v>0</v>
      </c>
      <c r="Y13" s="9">
        <v>0</v>
      </c>
      <c r="Z13" s="9">
        <f t="shared" si="17"/>
        <v>0</v>
      </c>
      <c r="AA13" s="13">
        <f t="shared" si="6"/>
        <v>0</v>
      </c>
      <c r="AB13" s="9">
        <v>0</v>
      </c>
      <c r="AC13" s="9">
        <v>0</v>
      </c>
      <c r="AD13" s="9">
        <f t="shared" si="18"/>
        <v>0</v>
      </c>
      <c r="AE13" s="13">
        <f t="shared" si="7"/>
        <v>0</v>
      </c>
      <c r="AF13" s="9">
        <v>269</v>
      </c>
      <c r="AG13" s="9">
        <v>245</v>
      </c>
      <c r="AH13" s="9">
        <f t="shared" si="19"/>
        <v>514</v>
      </c>
      <c r="AI13" s="13">
        <f t="shared" si="8"/>
        <v>5.1819739893134389E-2</v>
      </c>
      <c r="AJ13" s="9">
        <v>0</v>
      </c>
      <c r="AK13" s="9">
        <v>7</v>
      </c>
      <c r="AL13" s="9">
        <f t="shared" si="20"/>
        <v>7</v>
      </c>
      <c r="AM13" s="13">
        <f t="shared" si="9"/>
        <v>5.5118110236220472E-2</v>
      </c>
      <c r="AN13" s="9">
        <v>1</v>
      </c>
      <c r="AO13" s="9">
        <v>0</v>
      </c>
      <c r="AP13" s="9">
        <f t="shared" si="21"/>
        <v>1</v>
      </c>
      <c r="AQ13" s="13">
        <f t="shared" si="10"/>
        <v>4.0983606557377051E-3</v>
      </c>
      <c r="AR13" s="9">
        <v>4</v>
      </c>
      <c r="AS13" s="9">
        <v>83</v>
      </c>
      <c r="AT13" s="9">
        <f t="shared" si="22"/>
        <v>87</v>
      </c>
      <c r="AU13" s="13">
        <f t="shared" si="11"/>
        <v>4.7001620745542948E-2</v>
      </c>
      <c r="AV13" s="9">
        <f t="shared" si="23"/>
        <v>3063</v>
      </c>
      <c r="AW13" s="13">
        <f t="shared" si="12"/>
        <v>5.5049334124117111E-2</v>
      </c>
    </row>
    <row r="14" spans="1:49" x14ac:dyDescent="0.25">
      <c r="A14" s="7">
        <v>6</v>
      </c>
      <c r="B14" s="7">
        <v>2006</v>
      </c>
      <c r="C14" s="3" t="s">
        <v>58</v>
      </c>
      <c r="D14" s="9">
        <v>346</v>
      </c>
      <c r="E14" s="9">
        <v>331</v>
      </c>
      <c r="F14" s="9">
        <f t="shared" si="0"/>
        <v>677</v>
      </c>
      <c r="G14" s="13">
        <f t="shared" si="1"/>
        <v>6.2402064706424558E-2</v>
      </c>
      <c r="H14" s="9">
        <v>27</v>
      </c>
      <c r="I14" s="9">
        <v>16</v>
      </c>
      <c r="J14" s="9">
        <f t="shared" si="13"/>
        <v>43</v>
      </c>
      <c r="K14" s="13">
        <f t="shared" si="2"/>
        <v>5.2184466019417473E-2</v>
      </c>
      <c r="L14" s="9">
        <v>4</v>
      </c>
      <c r="M14" s="9">
        <v>6</v>
      </c>
      <c r="N14" s="9">
        <f t="shared" si="14"/>
        <v>10</v>
      </c>
      <c r="O14" s="13">
        <f t="shared" si="3"/>
        <v>2.9154518950437316E-2</v>
      </c>
      <c r="P14" s="9">
        <v>857</v>
      </c>
      <c r="Q14" s="9">
        <v>851</v>
      </c>
      <c r="R14" s="9">
        <f t="shared" si="15"/>
        <v>1708</v>
      </c>
      <c r="S14" s="13">
        <f t="shared" si="4"/>
        <v>6.2365355825756745E-2</v>
      </c>
      <c r="T14" s="9">
        <v>108</v>
      </c>
      <c r="U14" s="9">
        <v>144</v>
      </c>
      <c r="V14" s="9">
        <f t="shared" si="16"/>
        <v>252</v>
      </c>
      <c r="W14" s="13">
        <f t="shared" si="5"/>
        <v>6.1598631141530191E-2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0</v>
      </c>
      <c r="AC14" s="9">
        <v>0</v>
      </c>
      <c r="AD14" s="9">
        <f t="shared" si="18"/>
        <v>0</v>
      </c>
      <c r="AE14" s="13">
        <f t="shared" si="7"/>
        <v>0</v>
      </c>
      <c r="AF14" s="9">
        <v>327</v>
      </c>
      <c r="AG14" s="9">
        <v>279</v>
      </c>
      <c r="AH14" s="9">
        <f t="shared" si="19"/>
        <v>606</v>
      </c>
      <c r="AI14" s="13">
        <f t="shared" si="8"/>
        <v>6.1094868434317974E-2</v>
      </c>
      <c r="AJ14" s="9">
        <v>0</v>
      </c>
      <c r="AK14" s="9">
        <v>7</v>
      </c>
      <c r="AL14" s="9">
        <f t="shared" si="20"/>
        <v>7</v>
      </c>
      <c r="AM14" s="13">
        <f t="shared" si="9"/>
        <v>5.5118110236220472E-2</v>
      </c>
      <c r="AN14" s="9">
        <v>6</v>
      </c>
      <c r="AO14" s="9">
        <v>2</v>
      </c>
      <c r="AP14" s="9">
        <f t="shared" si="21"/>
        <v>8</v>
      </c>
      <c r="AQ14" s="13">
        <f t="shared" si="10"/>
        <v>3.2786885245901641E-2</v>
      </c>
      <c r="AR14" s="9">
        <v>5</v>
      </c>
      <c r="AS14" s="9">
        <v>86</v>
      </c>
      <c r="AT14" s="9">
        <f t="shared" si="22"/>
        <v>91</v>
      </c>
      <c r="AU14" s="13">
        <f t="shared" si="11"/>
        <v>4.9162614802809292E-2</v>
      </c>
      <c r="AV14" s="9">
        <f t="shared" si="23"/>
        <v>3402</v>
      </c>
      <c r="AW14" s="13">
        <f t="shared" si="12"/>
        <v>6.1141963659891087E-2</v>
      </c>
    </row>
    <row r="15" spans="1:49" x14ac:dyDescent="0.25">
      <c r="A15" s="7">
        <v>7</v>
      </c>
      <c r="B15" s="7">
        <v>2007</v>
      </c>
      <c r="C15" s="3" t="s">
        <v>59</v>
      </c>
      <c r="D15" s="9">
        <v>413</v>
      </c>
      <c r="E15" s="9">
        <v>382</v>
      </c>
      <c r="F15" s="9">
        <f t="shared" si="0"/>
        <v>795</v>
      </c>
      <c r="G15" s="13">
        <f t="shared" si="1"/>
        <v>7.3278643192921003E-2</v>
      </c>
      <c r="H15" s="9">
        <v>37</v>
      </c>
      <c r="I15" s="9">
        <v>27</v>
      </c>
      <c r="J15" s="9">
        <f t="shared" si="13"/>
        <v>64</v>
      </c>
      <c r="K15" s="13">
        <f t="shared" si="2"/>
        <v>7.7669902912621352E-2</v>
      </c>
      <c r="L15" s="9">
        <v>5</v>
      </c>
      <c r="M15" s="9">
        <v>11</v>
      </c>
      <c r="N15" s="9">
        <f t="shared" si="14"/>
        <v>16</v>
      </c>
      <c r="O15" s="13">
        <f t="shared" si="3"/>
        <v>4.6647230320699708E-2</v>
      </c>
      <c r="P15" s="9">
        <v>1007</v>
      </c>
      <c r="Q15" s="9">
        <v>918</v>
      </c>
      <c r="R15" s="9">
        <f t="shared" si="15"/>
        <v>1925</v>
      </c>
      <c r="S15" s="13">
        <f t="shared" si="4"/>
        <v>7.0288823164275024E-2</v>
      </c>
      <c r="T15" s="9">
        <v>119</v>
      </c>
      <c r="U15" s="9">
        <v>168</v>
      </c>
      <c r="V15" s="9">
        <f t="shared" si="16"/>
        <v>287</v>
      </c>
      <c r="W15" s="13">
        <f t="shared" si="5"/>
        <v>7.015399657785383E-2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0</v>
      </c>
      <c r="AC15" s="9">
        <v>1</v>
      </c>
      <c r="AD15" s="9">
        <f t="shared" si="18"/>
        <v>1</v>
      </c>
      <c r="AE15" s="13">
        <f t="shared" si="7"/>
        <v>0.25</v>
      </c>
      <c r="AF15" s="9">
        <v>371</v>
      </c>
      <c r="AG15" s="9">
        <v>320</v>
      </c>
      <c r="AH15" s="9">
        <f t="shared" si="19"/>
        <v>691</v>
      </c>
      <c r="AI15" s="13">
        <f t="shared" si="8"/>
        <v>6.9664280673454981E-2</v>
      </c>
      <c r="AJ15" s="9">
        <v>1</v>
      </c>
      <c r="AK15" s="9">
        <v>6</v>
      </c>
      <c r="AL15" s="9">
        <f t="shared" si="20"/>
        <v>7</v>
      </c>
      <c r="AM15" s="13">
        <f t="shared" si="9"/>
        <v>5.5118110236220472E-2</v>
      </c>
      <c r="AN15" s="9">
        <v>12</v>
      </c>
      <c r="AO15" s="9">
        <v>1</v>
      </c>
      <c r="AP15" s="9">
        <f t="shared" si="21"/>
        <v>13</v>
      </c>
      <c r="AQ15" s="13">
        <f t="shared" si="10"/>
        <v>5.3278688524590161E-2</v>
      </c>
      <c r="AR15" s="9">
        <v>2</v>
      </c>
      <c r="AS15" s="9">
        <v>132</v>
      </c>
      <c r="AT15" s="9">
        <f t="shared" si="22"/>
        <v>134</v>
      </c>
      <c r="AU15" s="13">
        <f t="shared" si="11"/>
        <v>7.2393300918422471E-2</v>
      </c>
      <c r="AV15" s="9">
        <f t="shared" si="23"/>
        <v>3933</v>
      </c>
      <c r="AW15" s="13">
        <f t="shared" si="12"/>
        <v>7.0685286030085726E-2</v>
      </c>
    </row>
    <row r="16" spans="1:49" x14ac:dyDescent="0.25">
      <c r="A16" s="7">
        <v>8</v>
      </c>
      <c r="B16" s="7">
        <v>2008</v>
      </c>
      <c r="C16" s="3" t="s">
        <v>60</v>
      </c>
      <c r="D16" s="9">
        <v>315</v>
      </c>
      <c r="E16" s="9">
        <v>297</v>
      </c>
      <c r="F16" s="9">
        <f t="shared" si="0"/>
        <v>612</v>
      </c>
      <c r="G16" s="13">
        <f t="shared" si="1"/>
        <v>5.6410729099456172E-2</v>
      </c>
      <c r="H16" s="9">
        <v>22</v>
      </c>
      <c r="I16" s="9">
        <v>8</v>
      </c>
      <c r="J16" s="9">
        <f t="shared" si="13"/>
        <v>30</v>
      </c>
      <c r="K16" s="13">
        <f t="shared" si="2"/>
        <v>3.640776699029126E-2</v>
      </c>
      <c r="L16" s="9">
        <v>6</v>
      </c>
      <c r="M16" s="9">
        <v>6</v>
      </c>
      <c r="N16" s="9">
        <f t="shared" si="14"/>
        <v>12</v>
      </c>
      <c r="O16" s="13">
        <f t="shared" si="3"/>
        <v>3.4985422740524783E-2</v>
      </c>
      <c r="P16" s="9">
        <v>814</v>
      </c>
      <c r="Q16" s="9">
        <v>700</v>
      </c>
      <c r="R16" s="9">
        <f t="shared" si="15"/>
        <v>1514</v>
      </c>
      <c r="S16" s="13">
        <f t="shared" si="4"/>
        <v>5.5281702997772665E-2</v>
      </c>
      <c r="T16" s="9">
        <v>121</v>
      </c>
      <c r="U16" s="9">
        <v>184</v>
      </c>
      <c r="V16" s="9">
        <f t="shared" si="16"/>
        <v>305</v>
      </c>
      <c r="W16" s="13">
        <f t="shared" si="5"/>
        <v>7.4553898802248844E-2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281</v>
      </c>
      <c r="AG16" s="9">
        <v>226</v>
      </c>
      <c r="AH16" s="9">
        <f t="shared" si="19"/>
        <v>507</v>
      </c>
      <c r="AI16" s="13">
        <f t="shared" si="8"/>
        <v>5.1114023591087812E-2</v>
      </c>
      <c r="AJ16" s="9">
        <v>3</v>
      </c>
      <c r="AK16" s="9">
        <v>6</v>
      </c>
      <c r="AL16" s="9">
        <f t="shared" si="20"/>
        <v>9</v>
      </c>
      <c r="AM16" s="13">
        <f t="shared" si="9"/>
        <v>7.0866141732283464E-2</v>
      </c>
      <c r="AN16" s="9">
        <v>4</v>
      </c>
      <c r="AO16" s="9">
        <v>1</v>
      </c>
      <c r="AP16" s="9">
        <f t="shared" si="21"/>
        <v>5</v>
      </c>
      <c r="AQ16" s="13">
        <f t="shared" si="10"/>
        <v>2.0491803278688523E-2</v>
      </c>
      <c r="AR16" s="9">
        <v>3</v>
      </c>
      <c r="AS16" s="9">
        <v>103</v>
      </c>
      <c r="AT16" s="9">
        <f t="shared" si="22"/>
        <v>106</v>
      </c>
      <c r="AU16" s="13">
        <f t="shared" si="11"/>
        <v>5.7266342517558078E-2</v>
      </c>
      <c r="AV16" s="9">
        <f t="shared" si="23"/>
        <v>3100</v>
      </c>
      <c r="AW16" s="13">
        <f t="shared" si="12"/>
        <v>5.5714311389083587E-2</v>
      </c>
    </row>
    <row r="17" spans="1:49" x14ac:dyDescent="0.25">
      <c r="A17" s="7">
        <v>9</v>
      </c>
      <c r="B17" s="7">
        <v>2009</v>
      </c>
      <c r="C17" s="3" t="s">
        <v>61</v>
      </c>
      <c r="D17" s="9">
        <v>369</v>
      </c>
      <c r="E17" s="9">
        <v>350</v>
      </c>
      <c r="F17" s="9">
        <f t="shared" si="0"/>
        <v>719</v>
      </c>
      <c r="G17" s="13">
        <f t="shared" si="1"/>
        <v>6.6273389252465661E-2</v>
      </c>
      <c r="H17" s="9">
        <v>43</v>
      </c>
      <c r="I17" s="9">
        <v>27</v>
      </c>
      <c r="J17" s="9">
        <f t="shared" si="13"/>
        <v>70</v>
      </c>
      <c r="K17" s="13">
        <f t="shared" si="2"/>
        <v>8.4951456310679616E-2</v>
      </c>
      <c r="L17" s="9">
        <v>13</v>
      </c>
      <c r="M17" s="9">
        <v>19</v>
      </c>
      <c r="N17" s="9">
        <f t="shared" si="14"/>
        <v>32</v>
      </c>
      <c r="O17" s="13">
        <f t="shared" si="3"/>
        <v>9.3294460641399415E-2</v>
      </c>
      <c r="P17" s="9">
        <v>872</v>
      </c>
      <c r="Q17" s="9">
        <v>811</v>
      </c>
      <c r="R17" s="9">
        <f t="shared" si="15"/>
        <v>1683</v>
      </c>
      <c r="S17" s="13">
        <f t="shared" si="4"/>
        <v>6.1452513966480445E-2</v>
      </c>
      <c r="T17" s="9">
        <v>120</v>
      </c>
      <c r="U17" s="9">
        <v>160</v>
      </c>
      <c r="V17" s="9">
        <f t="shared" si="16"/>
        <v>280</v>
      </c>
      <c r="W17" s="13">
        <f t="shared" si="5"/>
        <v>6.84429234905891E-2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1</v>
      </c>
      <c r="AC17" s="9">
        <v>1</v>
      </c>
      <c r="AD17" s="9">
        <f t="shared" si="18"/>
        <v>2</v>
      </c>
      <c r="AE17" s="13">
        <f t="shared" si="7"/>
        <v>0.5</v>
      </c>
      <c r="AF17" s="9">
        <v>341</v>
      </c>
      <c r="AG17" s="9">
        <v>304</v>
      </c>
      <c r="AH17" s="9">
        <f t="shared" si="19"/>
        <v>645</v>
      </c>
      <c r="AI17" s="13">
        <f t="shared" si="8"/>
        <v>6.5026716402863186E-2</v>
      </c>
      <c r="AJ17" s="9">
        <v>2</v>
      </c>
      <c r="AK17" s="9">
        <v>7</v>
      </c>
      <c r="AL17" s="9">
        <f t="shared" si="20"/>
        <v>9</v>
      </c>
      <c r="AM17" s="13">
        <f t="shared" si="9"/>
        <v>7.0866141732283464E-2</v>
      </c>
      <c r="AN17" s="9">
        <v>14</v>
      </c>
      <c r="AO17" s="9">
        <v>4</v>
      </c>
      <c r="AP17" s="9">
        <f t="shared" si="21"/>
        <v>18</v>
      </c>
      <c r="AQ17" s="13">
        <f t="shared" si="10"/>
        <v>7.3770491803278687E-2</v>
      </c>
      <c r="AR17" s="9">
        <v>2</v>
      </c>
      <c r="AS17" s="9">
        <v>97</v>
      </c>
      <c r="AT17" s="9">
        <f t="shared" si="22"/>
        <v>99</v>
      </c>
      <c r="AU17" s="13">
        <f t="shared" si="11"/>
        <v>5.3484602917341979E-2</v>
      </c>
      <c r="AV17" s="9">
        <f t="shared" si="23"/>
        <v>3557</v>
      </c>
      <c r="AW17" s="13">
        <f t="shared" si="12"/>
        <v>6.3927679229345266E-2</v>
      </c>
    </row>
    <row r="18" spans="1:49" x14ac:dyDescent="0.25">
      <c r="A18" s="7">
        <v>10</v>
      </c>
      <c r="B18" s="7">
        <v>2010</v>
      </c>
      <c r="C18" s="3" t="s">
        <v>52</v>
      </c>
      <c r="D18" s="9">
        <v>613</v>
      </c>
      <c r="E18" s="9">
        <v>538</v>
      </c>
      <c r="F18" s="9">
        <f t="shared" si="0"/>
        <v>1151</v>
      </c>
      <c r="G18" s="13">
        <f t="shared" si="1"/>
        <v>0.10609272744031709</v>
      </c>
      <c r="H18" s="9">
        <v>101</v>
      </c>
      <c r="I18" s="9">
        <v>56</v>
      </c>
      <c r="J18" s="9">
        <f t="shared" si="13"/>
        <v>157</v>
      </c>
      <c r="K18" s="13">
        <f t="shared" si="2"/>
        <v>0.19053398058252427</v>
      </c>
      <c r="L18" s="9">
        <v>27</v>
      </c>
      <c r="M18" s="9">
        <v>44</v>
      </c>
      <c r="N18" s="9">
        <f t="shared" si="14"/>
        <v>71</v>
      </c>
      <c r="O18" s="13">
        <f t="shared" si="3"/>
        <v>0.20699708454810495</v>
      </c>
      <c r="P18" s="9">
        <v>1582</v>
      </c>
      <c r="Q18" s="9">
        <v>1466</v>
      </c>
      <c r="R18" s="9">
        <f t="shared" si="15"/>
        <v>3048</v>
      </c>
      <c r="S18" s="13">
        <f t="shared" si="4"/>
        <v>0.11129367948296637</v>
      </c>
      <c r="T18" s="9">
        <v>73</v>
      </c>
      <c r="U18" s="9">
        <v>66</v>
      </c>
      <c r="V18" s="9">
        <f t="shared" si="16"/>
        <v>139</v>
      </c>
      <c r="W18" s="13">
        <f t="shared" si="5"/>
        <v>3.3977022732828162E-2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1</v>
      </c>
      <c r="AC18" s="9">
        <v>0</v>
      </c>
      <c r="AD18" s="9">
        <f t="shared" si="18"/>
        <v>1</v>
      </c>
      <c r="AE18" s="13">
        <f t="shared" si="7"/>
        <v>0.25</v>
      </c>
      <c r="AF18" s="9">
        <v>593</v>
      </c>
      <c r="AG18" s="9">
        <v>580</v>
      </c>
      <c r="AH18" s="9">
        <f t="shared" si="19"/>
        <v>1173</v>
      </c>
      <c r="AI18" s="13">
        <f t="shared" si="8"/>
        <v>0.11825788890009073</v>
      </c>
      <c r="AJ18" s="9">
        <v>10</v>
      </c>
      <c r="AK18" s="9">
        <v>18</v>
      </c>
      <c r="AL18" s="9">
        <f t="shared" si="20"/>
        <v>28</v>
      </c>
      <c r="AM18" s="13">
        <f t="shared" si="9"/>
        <v>0.22047244094488189</v>
      </c>
      <c r="AN18" s="9">
        <v>53</v>
      </c>
      <c r="AO18" s="9">
        <v>30</v>
      </c>
      <c r="AP18" s="9">
        <f t="shared" si="21"/>
        <v>83</v>
      </c>
      <c r="AQ18" s="13">
        <f t="shared" si="10"/>
        <v>0.3401639344262295</v>
      </c>
      <c r="AR18" s="9">
        <v>25</v>
      </c>
      <c r="AS18" s="9">
        <v>271</v>
      </c>
      <c r="AT18" s="9">
        <f t="shared" si="22"/>
        <v>296</v>
      </c>
      <c r="AU18" s="13">
        <f t="shared" si="11"/>
        <v>0.15991356023770933</v>
      </c>
      <c r="AV18" s="9">
        <f t="shared" si="23"/>
        <v>6147</v>
      </c>
      <c r="AW18" s="13">
        <f t="shared" si="12"/>
        <v>0.11047608777699898</v>
      </c>
    </row>
    <row r="19" spans="1:49" x14ac:dyDescent="0.25">
      <c r="A19" s="7">
        <v>11</v>
      </c>
      <c r="B19" s="7">
        <v>2011</v>
      </c>
      <c r="C19" s="3" t="s">
        <v>62</v>
      </c>
      <c r="D19" s="9">
        <v>199</v>
      </c>
      <c r="E19" s="9">
        <v>198</v>
      </c>
      <c r="F19" s="9">
        <f t="shared" ref="F19:F20" si="24">SUM(D19:E19)</f>
        <v>397</v>
      </c>
      <c r="G19" s="13">
        <f t="shared" ref="G19:G20" si="25">F19/$F$25</f>
        <v>3.6593234399483823E-2</v>
      </c>
      <c r="H19" s="9">
        <v>25</v>
      </c>
      <c r="I19" s="9">
        <v>12</v>
      </c>
      <c r="J19" s="9">
        <f t="shared" ref="J19:J20" si="26">SUM(H19:I19)</f>
        <v>37</v>
      </c>
      <c r="K19" s="13">
        <f t="shared" ref="K19:K20" si="27">J19/$J$25</f>
        <v>4.4902912621359224E-2</v>
      </c>
      <c r="L19" s="9">
        <v>9</v>
      </c>
      <c r="M19" s="9">
        <v>12</v>
      </c>
      <c r="N19" s="9">
        <f t="shared" ref="N19:N20" si="28">SUM(L19:M19)</f>
        <v>21</v>
      </c>
      <c r="O19" s="13">
        <f t="shared" ref="O19:O20" si="29">N19/$N$25</f>
        <v>6.1224489795918366E-2</v>
      </c>
      <c r="P19" s="9">
        <v>469</v>
      </c>
      <c r="Q19" s="9">
        <v>402</v>
      </c>
      <c r="R19" s="9">
        <f t="shared" ref="R19:R20" si="30">SUM(P19:Q19)</f>
        <v>871</v>
      </c>
      <c r="S19" s="13">
        <f t="shared" ref="S19:S20" si="31">R19/$R$25</f>
        <v>3.1803410377186259E-2</v>
      </c>
      <c r="T19" s="9">
        <v>76</v>
      </c>
      <c r="U19" s="9">
        <v>111</v>
      </c>
      <c r="V19" s="9">
        <f t="shared" ref="V19:V20" si="32">SUM(T19:U19)</f>
        <v>187</v>
      </c>
      <c r="W19" s="13">
        <f t="shared" ref="W19:W20" si="33">V19/$V$25</f>
        <v>4.571009533121486E-2</v>
      </c>
      <c r="X19" s="9">
        <v>0</v>
      </c>
      <c r="Y19" s="9">
        <v>0</v>
      </c>
      <c r="Z19" s="9">
        <f t="shared" ref="Z19:Z20" si="34">SUM(X19:Y19)</f>
        <v>0</v>
      </c>
      <c r="AA19" s="13">
        <f t="shared" ref="AA19:AA20" si="35">Z19/$Z$25</f>
        <v>0</v>
      </c>
      <c r="AB19" s="9">
        <v>0</v>
      </c>
      <c r="AC19" s="9">
        <v>0</v>
      </c>
      <c r="AD19" s="9">
        <f t="shared" ref="AD19:AD20" si="36">SUM(AB19:AC19)</f>
        <v>0</v>
      </c>
      <c r="AE19" s="13">
        <f t="shared" ref="AE19:AE20" si="37">AD19/$AD$25</f>
        <v>0</v>
      </c>
      <c r="AF19" s="9">
        <v>206</v>
      </c>
      <c r="AG19" s="9">
        <v>168</v>
      </c>
      <c r="AH19" s="9">
        <f t="shared" ref="AH19:AH20" si="38">SUM(AF19:AG19)</f>
        <v>374</v>
      </c>
      <c r="AI19" s="13">
        <f t="shared" ref="AI19:AI20" si="39">AH19/$AH$25</f>
        <v>3.7705413852202843E-2</v>
      </c>
      <c r="AJ19" s="9">
        <v>0</v>
      </c>
      <c r="AK19" s="9">
        <v>2</v>
      </c>
      <c r="AL19" s="9">
        <f t="shared" ref="AL19:AL20" si="40">SUM(AJ19:AK19)</f>
        <v>2</v>
      </c>
      <c r="AM19" s="13">
        <f t="shared" ref="AM19:AM20" si="41">AL19/$AL$25</f>
        <v>1.5748031496062992E-2</v>
      </c>
      <c r="AN19" s="9">
        <v>5</v>
      </c>
      <c r="AO19" s="9">
        <v>0</v>
      </c>
      <c r="AP19" s="9">
        <f t="shared" ref="AP19:AP20" si="42">SUM(AN19:AO19)</f>
        <v>5</v>
      </c>
      <c r="AQ19" s="13">
        <f t="shared" ref="AQ19:AQ20" si="43">AP19/$AP$25</f>
        <v>2.0491803278688523E-2</v>
      </c>
      <c r="AR19" s="9">
        <v>3</v>
      </c>
      <c r="AS19" s="9">
        <v>61</v>
      </c>
      <c r="AT19" s="9">
        <f t="shared" ref="AT19:AT20" si="44">SUM(AR19:AS19)</f>
        <v>64</v>
      </c>
      <c r="AU19" s="13">
        <f t="shared" ref="AU19:AU20" si="45">AT19/$AT$25</f>
        <v>3.4575904916261481E-2</v>
      </c>
      <c r="AV19" s="9">
        <f t="shared" ref="AV19:AV20" si="46">F19+J19+N19+R19+V19+Z19+AD19+AH19+AL19+AP19+AT19</f>
        <v>1958</v>
      </c>
      <c r="AW19" s="13">
        <f t="shared" ref="AW19:AW20" si="47">AV19/$AV$25</f>
        <v>3.5189877967685697E-2</v>
      </c>
    </row>
    <row r="20" spans="1:49" x14ac:dyDescent="0.25">
      <c r="A20" s="7">
        <v>12</v>
      </c>
      <c r="B20" s="7">
        <v>2012</v>
      </c>
      <c r="C20" s="3" t="s">
        <v>63</v>
      </c>
      <c r="D20" s="9">
        <v>235</v>
      </c>
      <c r="E20" s="9">
        <v>215</v>
      </c>
      <c r="F20" s="9">
        <f t="shared" si="24"/>
        <v>450</v>
      </c>
      <c r="G20" s="13">
        <f t="shared" si="25"/>
        <v>4.147847727901189E-2</v>
      </c>
      <c r="H20" s="9">
        <v>37</v>
      </c>
      <c r="I20" s="9">
        <v>16</v>
      </c>
      <c r="J20" s="9">
        <f t="shared" si="26"/>
        <v>53</v>
      </c>
      <c r="K20" s="13">
        <f t="shared" si="27"/>
        <v>6.4320388349514562E-2</v>
      </c>
      <c r="L20" s="9">
        <v>4</v>
      </c>
      <c r="M20" s="9">
        <v>12</v>
      </c>
      <c r="N20" s="9">
        <f t="shared" si="28"/>
        <v>16</v>
      </c>
      <c r="O20" s="13">
        <f t="shared" si="29"/>
        <v>4.6647230320699708E-2</v>
      </c>
      <c r="P20" s="9">
        <v>656</v>
      </c>
      <c r="Q20" s="9">
        <v>583</v>
      </c>
      <c r="R20" s="9">
        <f t="shared" si="30"/>
        <v>1239</v>
      </c>
      <c r="S20" s="13">
        <f t="shared" si="31"/>
        <v>4.5240442545733374E-2</v>
      </c>
      <c r="T20" s="9">
        <v>87</v>
      </c>
      <c r="U20" s="9">
        <v>99</v>
      </c>
      <c r="V20" s="9">
        <f t="shared" si="32"/>
        <v>186</v>
      </c>
      <c r="W20" s="13">
        <f t="shared" si="33"/>
        <v>4.5465656318748472E-2</v>
      </c>
      <c r="X20" s="9">
        <v>0</v>
      </c>
      <c r="Y20" s="9">
        <v>0</v>
      </c>
      <c r="Z20" s="9">
        <f t="shared" si="34"/>
        <v>0</v>
      </c>
      <c r="AA20" s="13">
        <f t="shared" si="35"/>
        <v>0</v>
      </c>
      <c r="AB20" s="9">
        <v>0</v>
      </c>
      <c r="AC20" s="9">
        <v>0</v>
      </c>
      <c r="AD20" s="9">
        <f t="shared" si="36"/>
        <v>0</v>
      </c>
      <c r="AE20" s="13">
        <f t="shared" si="37"/>
        <v>0</v>
      </c>
      <c r="AF20" s="9">
        <v>218</v>
      </c>
      <c r="AG20" s="9">
        <v>237</v>
      </c>
      <c r="AH20" s="9">
        <f t="shared" si="38"/>
        <v>455</v>
      </c>
      <c r="AI20" s="13">
        <f t="shared" si="39"/>
        <v>4.5871559633027525E-2</v>
      </c>
      <c r="AJ20" s="9">
        <v>0</v>
      </c>
      <c r="AK20" s="9">
        <v>11</v>
      </c>
      <c r="AL20" s="9">
        <f t="shared" si="40"/>
        <v>11</v>
      </c>
      <c r="AM20" s="13">
        <f t="shared" si="41"/>
        <v>8.6614173228346455E-2</v>
      </c>
      <c r="AN20" s="9">
        <v>7</v>
      </c>
      <c r="AO20" s="9">
        <v>4</v>
      </c>
      <c r="AP20" s="9">
        <f t="shared" si="42"/>
        <v>11</v>
      </c>
      <c r="AQ20" s="13">
        <f t="shared" si="43"/>
        <v>4.5081967213114756E-2</v>
      </c>
      <c r="AR20" s="9">
        <v>4</v>
      </c>
      <c r="AS20" s="9">
        <v>91</v>
      </c>
      <c r="AT20" s="9">
        <f t="shared" si="44"/>
        <v>95</v>
      </c>
      <c r="AU20" s="13">
        <f t="shared" si="45"/>
        <v>5.1323608860075635E-2</v>
      </c>
      <c r="AV20" s="9">
        <f t="shared" si="46"/>
        <v>2516</v>
      </c>
      <c r="AW20" s="13">
        <f t="shared" si="47"/>
        <v>4.5218454017720747E-2</v>
      </c>
    </row>
    <row r="21" spans="1:49" x14ac:dyDescent="0.25">
      <c r="A21" s="7">
        <v>13</v>
      </c>
      <c r="B21" s="7">
        <v>2013</v>
      </c>
      <c r="C21" s="3" t="s">
        <v>64</v>
      </c>
      <c r="D21" s="9">
        <v>359</v>
      </c>
      <c r="E21" s="9">
        <v>307</v>
      </c>
      <c r="F21" s="9">
        <f t="shared" si="0"/>
        <v>666</v>
      </c>
      <c r="G21" s="13">
        <f>F21/$F$25</f>
        <v>6.1388146372937595E-2</v>
      </c>
      <c r="H21" s="9">
        <v>30</v>
      </c>
      <c r="I21" s="9">
        <v>9</v>
      </c>
      <c r="J21" s="9">
        <f t="shared" si="13"/>
        <v>39</v>
      </c>
      <c r="K21" s="13">
        <f>J21/$J$25</f>
        <v>4.7330097087378641E-2</v>
      </c>
      <c r="L21" s="9">
        <v>3</v>
      </c>
      <c r="M21" s="9">
        <v>8</v>
      </c>
      <c r="N21" s="9">
        <f t="shared" si="14"/>
        <v>11</v>
      </c>
      <c r="O21" s="13">
        <f>N21/$N$25</f>
        <v>3.2069970845481049E-2</v>
      </c>
      <c r="P21" s="9">
        <v>868</v>
      </c>
      <c r="Q21" s="9">
        <v>779</v>
      </c>
      <c r="R21" s="9">
        <f t="shared" si="15"/>
        <v>1647</v>
      </c>
      <c r="S21" s="13">
        <f>R21/$R$25</f>
        <v>6.0138021689122578E-2</v>
      </c>
      <c r="T21" s="9">
        <v>152</v>
      </c>
      <c r="U21" s="9">
        <v>133</v>
      </c>
      <c r="V21" s="9">
        <f t="shared" si="16"/>
        <v>285</v>
      </c>
      <c r="W21" s="13">
        <f>V21/$V$25</f>
        <v>6.966511855292104E-2</v>
      </c>
      <c r="X21" s="9">
        <v>1</v>
      </c>
      <c r="Y21" s="9">
        <v>0</v>
      </c>
      <c r="Z21" s="9">
        <f t="shared" si="17"/>
        <v>1</v>
      </c>
      <c r="AA21" s="13">
        <f>Z21/$Z$25</f>
        <v>0.5</v>
      </c>
      <c r="AB21" s="9">
        <v>0</v>
      </c>
      <c r="AC21" s="9">
        <v>0</v>
      </c>
      <c r="AD21" s="9">
        <f t="shared" si="18"/>
        <v>0</v>
      </c>
      <c r="AE21" s="13">
        <f>AD21/$AD$25</f>
        <v>0</v>
      </c>
      <c r="AF21" s="9">
        <v>332</v>
      </c>
      <c r="AG21" s="9">
        <v>319</v>
      </c>
      <c r="AH21" s="9">
        <f t="shared" si="19"/>
        <v>651</v>
      </c>
      <c r="AI21" s="13">
        <f>AH21/$AH$25</f>
        <v>6.563161609033169E-2</v>
      </c>
      <c r="AJ21" s="9">
        <v>1</v>
      </c>
      <c r="AK21" s="9">
        <v>6</v>
      </c>
      <c r="AL21" s="9">
        <f t="shared" si="20"/>
        <v>7</v>
      </c>
      <c r="AM21" s="13">
        <f>AL21/$AL$25</f>
        <v>5.5118110236220472E-2</v>
      </c>
      <c r="AN21" s="9">
        <v>8</v>
      </c>
      <c r="AO21" s="9">
        <v>2</v>
      </c>
      <c r="AP21" s="9">
        <f t="shared" si="21"/>
        <v>10</v>
      </c>
      <c r="AQ21" s="13">
        <f>AP21/$AP$25</f>
        <v>4.0983606557377046E-2</v>
      </c>
      <c r="AR21" s="9">
        <v>5</v>
      </c>
      <c r="AS21" s="9">
        <v>165</v>
      </c>
      <c r="AT21" s="9">
        <f t="shared" si="22"/>
        <v>170</v>
      </c>
      <c r="AU21" s="13">
        <f>AT21/$AT$25</f>
        <v>9.1842247433819552E-2</v>
      </c>
      <c r="AV21" s="9">
        <f t="shared" si="23"/>
        <v>3487</v>
      </c>
      <c r="AW21" s="13">
        <f>AV21/$AV$25</f>
        <v>6.2669614133462739E-2</v>
      </c>
    </row>
    <row r="22" spans="1:49" x14ac:dyDescent="0.25">
      <c r="A22" s="7">
        <v>14</v>
      </c>
      <c r="B22" s="7">
        <v>2014</v>
      </c>
      <c r="C22" s="3" t="s">
        <v>65</v>
      </c>
      <c r="D22" s="9">
        <v>342</v>
      </c>
      <c r="E22" s="9">
        <v>328</v>
      </c>
      <c r="F22" s="9">
        <f t="shared" si="0"/>
        <v>670</v>
      </c>
      <c r="G22" s="13">
        <f>F22/$F$25</f>
        <v>6.1756843948751035E-2</v>
      </c>
      <c r="H22" s="9">
        <v>28</v>
      </c>
      <c r="I22" s="9">
        <v>19</v>
      </c>
      <c r="J22" s="9">
        <f t="shared" si="13"/>
        <v>47</v>
      </c>
      <c r="K22" s="13">
        <f>J22/$J$25</f>
        <v>5.7038834951456313E-2</v>
      </c>
      <c r="L22" s="9">
        <v>8</v>
      </c>
      <c r="M22" s="9">
        <v>15</v>
      </c>
      <c r="N22" s="9">
        <f t="shared" si="14"/>
        <v>23</v>
      </c>
      <c r="O22" s="13">
        <f>N22/$N$25</f>
        <v>6.7055393586005832E-2</v>
      </c>
      <c r="P22" s="9">
        <v>885</v>
      </c>
      <c r="Q22" s="9">
        <v>803</v>
      </c>
      <c r="R22" s="9">
        <f t="shared" si="15"/>
        <v>1688</v>
      </c>
      <c r="S22" s="13">
        <f>R22/$R$25</f>
        <v>6.1635082338335707E-2</v>
      </c>
      <c r="T22" s="9">
        <v>76</v>
      </c>
      <c r="U22" s="9">
        <v>96</v>
      </c>
      <c r="V22" s="9">
        <f t="shared" si="16"/>
        <v>172</v>
      </c>
      <c r="W22" s="13">
        <f>V22/$V$25</f>
        <v>4.2043510144219018E-2</v>
      </c>
      <c r="X22" s="9">
        <v>1</v>
      </c>
      <c r="Y22" s="9">
        <v>0</v>
      </c>
      <c r="Z22" s="9">
        <f t="shared" si="17"/>
        <v>1</v>
      </c>
      <c r="AA22" s="13">
        <f>Z22/$Z$25</f>
        <v>0.5</v>
      </c>
      <c r="AB22" s="9">
        <v>0</v>
      </c>
      <c r="AC22" s="9">
        <v>0</v>
      </c>
      <c r="AD22" s="9">
        <f t="shared" si="18"/>
        <v>0</v>
      </c>
      <c r="AE22" s="13">
        <f>AD22/$AD$25</f>
        <v>0</v>
      </c>
      <c r="AF22" s="9">
        <v>312</v>
      </c>
      <c r="AG22" s="9">
        <v>300</v>
      </c>
      <c r="AH22" s="9">
        <f t="shared" si="19"/>
        <v>612</v>
      </c>
      <c r="AI22" s="13">
        <f>AH22/$AH$25</f>
        <v>6.1699768121786472E-2</v>
      </c>
      <c r="AJ22" s="9">
        <v>0</v>
      </c>
      <c r="AK22" s="9">
        <v>6</v>
      </c>
      <c r="AL22" s="9">
        <f t="shared" si="20"/>
        <v>6</v>
      </c>
      <c r="AM22" s="13">
        <f>AL22/$AL$25</f>
        <v>4.7244094488188976E-2</v>
      </c>
      <c r="AN22" s="9">
        <v>11</v>
      </c>
      <c r="AO22" s="9">
        <v>3</v>
      </c>
      <c r="AP22" s="9">
        <f t="shared" si="21"/>
        <v>14</v>
      </c>
      <c r="AQ22" s="13">
        <f>AP22/$AP$25</f>
        <v>5.737704918032787E-2</v>
      </c>
      <c r="AR22" s="9">
        <v>13</v>
      </c>
      <c r="AS22" s="9">
        <v>119</v>
      </c>
      <c r="AT22" s="9">
        <f t="shared" si="22"/>
        <v>132</v>
      </c>
      <c r="AU22" s="13">
        <f>AT22/$AT$25</f>
        <v>7.1312803889789306E-2</v>
      </c>
      <c r="AV22" s="9">
        <f t="shared" si="23"/>
        <v>3365</v>
      </c>
      <c r="AW22" s="13">
        <f>AV22/$AV$25</f>
        <v>6.0476986394924603E-2</v>
      </c>
    </row>
    <row r="23" spans="1:49" x14ac:dyDescent="0.25">
      <c r="A23" s="7">
        <v>15</v>
      </c>
      <c r="B23" s="7">
        <v>2015</v>
      </c>
      <c r="C23" s="3" t="s">
        <v>66</v>
      </c>
      <c r="D23" s="9">
        <v>491</v>
      </c>
      <c r="E23" s="9">
        <v>493</v>
      </c>
      <c r="F23" s="9">
        <f t="shared" si="0"/>
        <v>984</v>
      </c>
      <c r="G23" s="13">
        <f>F23/$F$25</f>
        <v>9.0699603650106E-2</v>
      </c>
      <c r="H23" s="9">
        <v>43</v>
      </c>
      <c r="I23" s="9">
        <v>19</v>
      </c>
      <c r="J23" s="9">
        <f t="shared" si="13"/>
        <v>62</v>
      </c>
      <c r="K23" s="13">
        <f>J23/$J$25</f>
        <v>7.5242718446601936E-2</v>
      </c>
      <c r="L23" s="9">
        <v>7</v>
      </c>
      <c r="M23" s="9">
        <v>26</v>
      </c>
      <c r="N23" s="9">
        <f t="shared" si="14"/>
        <v>33</v>
      </c>
      <c r="O23" s="13">
        <f>N23/$N$25</f>
        <v>9.6209912536443148E-2</v>
      </c>
      <c r="P23" s="9">
        <v>1169</v>
      </c>
      <c r="Q23" s="9">
        <v>1124</v>
      </c>
      <c r="R23" s="9">
        <f t="shared" si="15"/>
        <v>2293</v>
      </c>
      <c r="S23" s="13">
        <f>R23/$R$25</f>
        <v>8.3725855332822147E-2</v>
      </c>
      <c r="T23" s="9">
        <v>111</v>
      </c>
      <c r="U23" s="9">
        <v>72</v>
      </c>
      <c r="V23" s="9">
        <f t="shared" si="16"/>
        <v>183</v>
      </c>
      <c r="W23" s="13">
        <f>V23/$V$25</f>
        <v>4.4732339281349301E-2</v>
      </c>
      <c r="X23" s="9">
        <v>0</v>
      </c>
      <c r="Y23" s="9">
        <v>0</v>
      </c>
      <c r="Z23" s="9">
        <f t="shared" si="17"/>
        <v>0</v>
      </c>
      <c r="AA23" s="13">
        <f>Z23/$Z$25</f>
        <v>0</v>
      </c>
      <c r="AB23" s="9">
        <v>0</v>
      </c>
      <c r="AC23" s="9">
        <v>0</v>
      </c>
      <c r="AD23" s="9">
        <f t="shared" si="18"/>
        <v>0</v>
      </c>
      <c r="AE23" s="13">
        <f>AD23/$AD$25</f>
        <v>0</v>
      </c>
      <c r="AF23" s="9">
        <v>446</v>
      </c>
      <c r="AG23" s="9">
        <v>390</v>
      </c>
      <c r="AH23" s="9">
        <f t="shared" si="19"/>
        <v>836</v>
      </c>
      <c r="AI23" s="13">
        <f>AH23/$AH$25</f>
        <v>8.4282689787276946E-2</v>
      </c>
      <c r="AJ23" s="9">
        <v>4</v>
      </c>
      <c r="AK23" s="9">
        <v>12</v>
      </c>
      <c r="AL23" s="9">
        <f t="shared" si="20"/>
        <v>16</v>
      </c>
      <c r="AM23" s="13">
        <f>AL23/$AL$25</f>
        <v>0.12598425196850394</v>
      </c>
      <c r="AN23" s="9">
        <v>21</v>
      </c>
      <c r="AO23" s="9">
        <v>1</v>
      </c>
      <c r="AP23" s="9">
        <f t="shared" si="21"/>
        <v>22</v>
      </c>
      <c r="AQ23" s="13">
        <f>AP23/$AP$25</f>
        <v>9.0163934426229511E-2</v>
      </c>
      <c r="AR23" s="9">
        <v>10</v>
      </c>
      <c r="AS23" s="9">
        <v>113</v>
      </c>
      <c r="AT23" s="9">
        <f t="shared" si="22"/>
        <v>123</v>
      </c>
      <c r="AU23" s="13">
        <f>AT23/$AT$25</f>
        <v>6.6450567260940036E-2</v>
      </c>
      <c r="AV23" s="9">
        <f t="shared" si="23"/>
        <v>4552</v>
      </c>
      <c r="AW23" s="13">
        <f>AV23/$AV$25</f>
        <v>8.1810175949389843E-2</v>
      </c>
    </row>
    <row r="24" spans="1:49" x14ac:dyDescent="0.25">
      <c r="A24" s="7">
        <v>16</v>
      </c>
      <c r="B24" s="7">
        <v>2016</v>
      </c>
      <c r="C24" s="3" t="s">
        <v>67</v>
      </c>
      <c r="D24" s="9">
        <v>514</v>
      </c>
      <c r="E24" s="9">
        <v>473</v>
      </c>
      <c r="F24" s="9">
        <f t="shared" si="0"/>
        <v>987</v>
      </c>
      <c r="G24" s="13">
        <f>F24/$F$25</f>
        <v>9.0976126831966084E-2</v>
      </c>
      <c r="H24" s="9">
        <v>72</v>
      </c>
      <c r="I24" s="9">
        <v>37</v>
      </c>
      <c r="J24" s="9">
        <f t="shared" si="13"/>
        <v>109</v>
      </c>
      <c r="K24" s="13">
        <f>J24/$J$25</f>
        <v>0.13228155339805825</v>
      </c>
      <c r="L24" s="9">
        <v>21</v>
      </c>
      <c r="M24" s="9">
        <v>39</v>
      </c>
      <c r="N24" s="9">
        <f t="shared" si="14"/>
        <v>60</v>
      </c>
      <c r="O24" s="13">
        <f>N24/$N$25</f>
        <v>0.1749271137026239</v>
      </c>
      <c r="P24" s="9">
        <v>1352</v>
      </c>
      <c r="Q24" s="9">
        <v>1278</v>
      </c>
      <c r="R24" s="9">
        <f t="shared" si="15"/>
        <v>2630</v>
      </c>
      <c r="S24" s="13">
        <f>R24/$R$25</f>
        <v>9.6030963595866659E-2</v>
      </c>
      <c r="T24" s="9">
        <v>93</v>
      </c>
      <c r="U24" s="9">
        <v>90</v>
      </c>
      <c r="V24" s="9">
        <f t="shared" si="16"/>
        <v>183</v>
      </c>
      <c r="W24" s="13">
        <f>V24/$V$25</f>
        <v>4.4732339281349301E-2</v>
      </c>
      <c r="X24" s="9">
        <v>0</v>
      </c>
      <c r="Y24" s="9">
        <v>0</v>
      </c>
      <c r="Z24" s="9">
        <f t="shared" si="17"/>
        <v>0</v>
      </c>
      <c r="AA24" s="13">
        <f>Z24/$Z$25</f>
        <v>0</v>
      </c>
      <c r="AB24" s="9">
        <v>0</v>
      </c>
      <c r="AC24" s="9">
        <v>0</v>
      </c>
      <c r="AD24" s="9">
        <f t="shared" si="18"/>
        <v>0</v>
      </c>
      <c r="AE24" s="13">
        <f>AD24/$AD$25</f>
        <v>0</v>
      </c>
      <c r="AF24" s="9">
        <v>482</v>
      </c>
      <c r="AG24" s="9">
        <v>447</v>
      </c>
      <c r="AH24" s="9">
        <f t="shared" si="19"/>
        <v>929</v>
      </c>
      <c r="AI24" s="13">
        <f>AH24/$AH$25</f>
        <v>9.365863494303861E-2</v>
      </c>
      <c r="AJ24" s="9">
        <v>0</v>
      </c>
      <c r="AK24" s="9">
        <v>6</v>
      </c>
      <c r="AL24" s="9">
        <f t="shared" si="20"/>
        <v>6</v>
      </c>
      <c r="AM24" s="13">
        <f>AL24/$AL$25</f>
        <v>4.7244094488188976E-2</v>
      </c>
      <c r="AN24" s="9">
        <v>26</v>
      </c>
      <c r="AO24" s="9">
        <v>14</v>
      </c>
      <c r="AP24" s="9">
        <f t="shared" si="21"/>
        <v>40</v>
      </c>
      <c r="AQ24" s="13">
        <f>AP24/$AP$25</f>
        <v>0.16393442622950818</v>
      </c>
      <c r="AR24" s="9">
        <v>9</v>
      </c>
      <c r="AS24" s="9">
        <v>182</v>
      </c>
      <c r="AT24" s="9">
        <f t="shared" si="22"/>
        <v>191</v>
      </c>
      <c r="AU24" s="13">
        <f>AT24/$AT$25</f>
        <v>0.10318746623446785</v>
      </c>
      <c r="AV24" s="9">
        <f t="shared" si="23"/>
        <v>5135</v>
      </c>
      <c r="AW24" s="13">
        <f>AV24/$AV$25</f>
        <v>9.228806096224007E-2</v>
      </c>
    </row>
    <row r="25" spans="1:49" x14ac:dyDescent="0.25">
      <c r="A25" s="14" t="s">
        <v>169</v>
      </c>
      <c r="B25" s="14"/>
      <c r="C25" s="14"/>
      <c r="D25" s="10">
        <f>SUM(D9:D24)</f>
        <v>5665</v>
      </c>
      <c r="E25" s="10">
        <f>SUM(E9:E24)</f>
        <v>5184</v>
      </c>
      <c r="F25" s="10">
        <f>SUM(F9:F24)</f>
        <v>10849</v>
      </c>
      <c r="G25" s="12">
        <f>'KAB. SUKOHARJO'!G13</f>
        <v>6.0810735064964185E-2</v>
      </c>
      <c r="H25" s="10">
        <f>SUM(H9:H24)</f>
        <v>549</v>
      </c>
      <c r="I25" s="10">
        <f>SUM(I9:I24)</f>
        <v>275</v>
      </c>
      <c r="J25" s="10">
        <f>SUM(J9:J24)</f>
        <v>824</v>
      </c>
      <c r="K25" s="12">
        <f>'KAB. SUKOHARJO'!K13</f>
        <v>4.2628039317123639E-2</v>
      </c>
      <c r="L25" s="10">
        <f t="shared" ref="L25:N25" si="48">SUM(L9:L24)</f>
        <v>123</v>
      </c>
      <c r="M25" s="10">
        <f t="shared" si="48"/>
        <v>220</v>
      </c>
      <c r="N25" s="10">
        <f t="shared" si="48"/>
        <v>343</v>
      </c>
      <c r="O25" s="12">
        <f>'KAB. SUKOHARJO'!O13</f>
        <v>3.3124094640270399E-2</v>
      </c>
      <c r="P25" s="10">
        <f t="shared" ref="P25:R25" si="49">SUM(P9:P24)</f>
        <v>14304</v>
      </c>
      <c r="Q25" s="10">
        <f t="shared" si="49"/>
        <v>13083</v>
      </c>
      <c r="R25" s="10">
        <f t="shared" si="49"/>
        <v>27387</v>
      </c>
      <c r="S25" s="12">
        <f>'KAB. SUKOHARJO'!S13</f>
        <v>6.4964146015736371E-2</v>
      </c>
      <c r="T25" s="10">
        <f t="shared" ref="T25:V25" si="50">SUM(T9:T24)</f>
        <v>1832</v>
      </c>
      <c r="U25" s="10">
        <f t="shared" si="50"/>
        <v>2259</v>
      </c>
      <c r="V25" s="10">
        <f t="shared" si="50"/>
        <v>4091</v>
      </c>
      <c r="W25" s="12">
        <f>'KAB. SUKOHARJO'!W13</f>
        <v>9.5686953267530517E-2</v>
      </c>
      <c r="X25" s="10">
        <f t="shared" ref="X25:Z25" si="51">SUM(X9:X24)</f>
        <v>2</v>
      </c>
      <c r="Y25" s="10">
        <f t="shared" si="51"/>
        <v>0</v>
      </c>
      <c r="Z25" s="10">
        <f t="shared" si="51"/>
        <v>2</v>
      </c>
      <c r="AA25" s="12">
        <f>'KAB. SUKOHARJO'!AA13</f>
        <v>3.7037037037037035E-2</v>
      </c>
      <c r="AB25" s="10">
        <f t="shared" ref="AB25:AD25" si="52">SUM(AB9:AB24)</f>
        <v>2</v>
      </c>
      <c r="AC25" s="10">
        <f t="shared" si="52"/>
        <v>2</v>
      </c>
      <c r="AD25" s="10">
        <f t="shared" si="52"/>
        <v>4</v>
      </c>
      <c r="AE25" s="12">
        <f>'KAB. SUKOHARJO'!AE13</f>
        <v>2.1276595744680851E-2</v>
      </c>
      <c r="AF25" s="10">
        <f t="shared" ref="AF25:AH25" si="53">SUM(AF9:AF24)</f>
        <v>5244</v>
      </c>
      <c r="AG25" s="10">
        <f t="shared" si="53"/>
        <v>4675</v>
      </c>
      <c r="AH25" s="10">
        <f t="shared" si="53"/>
        <v>9919</v>
      </c>
      <c r="AI25" s="12">
        <f>'KAB. SUKOHARJO'!AI13</f>
        <v>5.917904659626514E-2</v>
      </c>
      <c r="AJ25" s="10">
        <f t="shared" ref="AJ25:AL25" si="54">SUM(AJ9:AJ24)</f>
        <v>22</v>
      </c>
      <c r="AK25" s="10">
        <f t="shared" si="54"/>
        <v>105</v>
      </c>
      <c r="AL25" s="10">
        <f t="shared" si="54"/>
        <v>127</v>
      </c>
      <c r="AM25" s="12">
        <f>'KAB. SUKOHARJO'!AM13</f>
        <v>4.5373347624151482E-2</v>
      </c>
      <c r="AN25" s="10">
        <f t="shared" ref="AN25:AP25" si="55">SUM(AN9:AN24)</f>
        <v>179</v>
      </c>
      <c r="AO25" s="10">
        <f t="shared" si="55"/>
        <v>65</v>
      </c>
      <c r="AP25" s="10">
        <f t="shared" si="55"/>
        <v>244</v>
      </c>
      <c r="AQ25" s="12">
        <f>'KAB. SUKOHARJO'!AQ13</f>
        <v>3.4912004578623548E-2</v>
      </c>
      <c r="AR25" s="10">
        <f t="shared" ref="AR25:AT25" si="56">SUM(AR9:AR24)</f>
        <v>97</v>
      </c>
      <c r="AS25" s="10">
        <f t="shared" si="56"/>
        <v>1754</v>
      </c>
      <c r="AT25" s="10">
        <f t="shared" si="56"/>
        <v>1851</v>
      </c>
      <c r="AU25" s="12">
        <f>'KAB. SUKOHARJO'!AU13</f>
        <v>3.1819979027350398E-2</v>
      </c>
      <c r="AV25" s="11">
        <f>SUM(AV9:AV24)</f>
        <v>55641</v>
      </c>
      <c r="AW25" s="12">
        <f>'KAB. SUKOHARJO'!AW13</f>
        <v>6.126331853160058E-2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5:C25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A7583-AEB6-4AC9-92EC-FC8A0198F586}">
  <dimension ref="A1:AW23"/>
  <sheetViews>
    <sheetView topLeftCell="AA1" zoomScaleNormal="100" workbookViewId="0">
      <selection activeCell="AR9" sqref="AR9:AS22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200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1001</v>
      </c>
      <c r="C9" s="3" t="s">
        <v>69</v>
      </c>
      <c r="D9" s="9">
        <v>949</v>
      </c>
      <c r="E9" s="9">
        <v>919</v>
      </c>
      <c r="F9" s="9">
        <f t="shared" ref="F9:F22" si="0">SUM(D9:E9)</f>
        <v>1868</v>
      </c>
      <c r="G9" s="13">
        <f t="shared" ref="G9:G17" si="1">F9/$F$23</f>
        <v>0.14727215389467044</v>
      </c>
      <c r="H9" s="9">
        <v>380</v>
      </c>
      <c r="I9" s="9">
        <v>270</v>
      </c>
      <c r="J9" s="9">
        <f>SUM(H9:I9)</f>
        <v>650</v>
      </c>
      <c r="K9" s="13">
        <f t="shared" ref="K9:K17" si="2">J9/$J$23</f>
        <v>0.36578503095104109</v>
      </c>
      <c r="L9" s="9">
        <v>59</v>
      </c>
      <c r="M9" s="9">
        <v>136</v>
      </c>
      <c r="N9" s="9">
        <f>SUM(L9:M9)</f>
        <v>195</v>
      </c>
      <c r="O9" s="13">
        <f t="shared" ref="O9:O17" si="3">N9/$N$23</f>
        <v>0.2932330827067669</v>
      </c>
      <c r="P9" s="9">
        <v>2012</v>
      </c>
      <c r="Q9" s="9">
        <v>1637</v>
      </c>
      <c r="R9" s="9">
        <f>SUM(P9:Q9)</f>
        <v>3649</v>
      </c>
      <c r="S9" s="13">
        <f t="shared" ref="S9:S17" si="4">R9/$R$23</f>
        <v>0.13304893167067747</v>
      </c>
      <c r="T9" s="9">
        <v>104</v>
      </c>
      <c r="U9" s="9">
        <v>104</v>
      </c>
      <c r="V9" s="9">
        <f>SUM(T9:U9)</f>
        <v>208</v>
      </c>
      <c r="W9" s="13">
        <f t="shared" ref="W9:W17" si="5">V9/$V$23</f>
        <v>3.2561051972448338E-2</v>
      </c>
      <c r="X9" s="9">
        <v>0</v>
      </c>
      <c r="Y9" s="9">
        <v>0</v>
      </c>
      <c r="Z9" s="9">
        <f>SUM(X9:Y9)</f>
        <v>0</v>
      </c>
      <c r="AA9" s="13">
        <f t="shared" ref="AA9:AA17" si="6">Z9/$Z$23</f>
        <v>0</v>
      </c>
      <c r="AB9" s="9">
        <v>3</v>
      </c>
      <c r="AC9" s="9">
        <v>0</v>
      </c>
      <c r="AD9" s="9">
        <f>SUM(AB9:AC9)</f>
        <v>3</v>
      </c>
      <c r="AE9" s="13">
        <f t="shared" ref="AE9:AE17" si="7">AD9/$AD$23</f>
        <v>0.375</v>
      </c>
      <c r="AF9" s="9">
        <v>923</v>
      </c>
      <c r="AG9" s="9">
        <v>876</v>
      </c>
      <c r="AH9" s="9">
        <f>SUM(AF9:AG9)</f>
        <v>1799</v>
      </c>
      <c r="AI9" s="13">
        <f t="shared" ref="AI9:AI17" si="8">AH9/$AH$23</f>
        <v>0.15452671362308881</v>
      </c>
      <c r="AJ9" s="9">
        <v>7</v>
      </c>
      <c r="AK9" s="9">
        <v>55</v>
      </c>
      <c r="AL9" s="9">
        <f>SUM(AJ9:AK9)</f>
        <v>62</v>
      </c>
      <c r="AM9" s="13">
        <f t="shared" ref="AM9:AM17" si="9">AL9/$AL$23</f>
        <v>0.31958762886597936</v>
      </c>
      <c r="AN9" s="9">
        <v>129</v>
      </c>
      <c r="AO9" s="9">
        <v>55</v>
      </c>
      <c r="AP9" s="9">
        <f>SUM(AN9:AO9)</f>
        <v>184</v>
      </c>
      <c r="AQ9" s="13">
        <f t="shared" ref="AQ9:AQ17" si="10">AP9/$AP$23</f>
        <v>0.33212996389891697</v>
      </c>
      <c r="AR9" s="9">
        <v>3</v>
      </c>
      <c r="AS9" s="9">
        <v>568</v>
      </c>
      <c r="AT9" s="9">
        <f>SUM(AR9:AS9)</f>
        <v>571</v>
      </c>
      <c r="AU9" s="13">
        <f t="shared" ref="AU9:AU17" si="11">AT9/$AT$23</f>
        <v>0.17933417085427136</v>
      </c>
      <c r="AV9" s="9">
        <f>F9+J9+N9+R9+V9+Z9+AD9+AH9+AL9+AP9+AT9</f>
        <v>9189</v>
      </c>
      <c r="AW9" s="13">
        <f t="shared" ref="AW9:AW17" si="12">AV9/$AV$23</f>
        <v>0.14240991863618752</v>
      </c>
    </row>
    <row r="10" spans="1:49" x14ac:dyDescent="0.25">
      <c r="A10" s="7">
        <v>2</v>
      </c>
      <c r="B10" s="7">
        <v>2002</v>
      </c>
      <c r="C10" s="3" t="s">
        <v>70</v>
      </c>
      <c r="D10" s="9">
        <v>651</v>
      </c>
      <c r="E10" s="9">
        <v>590</v>
      </c>
      <c r="F10" s="9">
        <f t="shared" si="0"/>
        <v>1241</v>
      </c>
      <c r="G10" s="13">
        <f t="shared" si="1"/>
        <v>9.7839798170924003E-2</v>
      </c>
      <c r="H10" s="9">
        <v>90</v>
      </c>
      <c r="I10" s="9">
        <v>47</v>
      </c>
      <c r="J10" s="9">
        <f t="shared" ref="J10:J22" si="13">SUM(H10:I10)</f>
        <v>137</v>
      </c>
      <c r="K10" s="13">
        <f t="shared" si="2"/>
        <v>7.7096229600450192E-2</v>
      </c>
      <c r="L10" s="9">
        <v>7</v>
      </c>
      <c r="M10" s="9">
        <v>42</v>
      </c>
      <c r="N10" s="9">
        <f t="shared" ref="N10:N22" si="14">SUM(L10:M10)</f>
        <v>49</v>
      </c>
      <c r="O10" s="13">
        <f t="shared" si="3"/>
        <v>7.3684210526315783E-2</v>
      </c>
      <c r="P10" s="9">
        <v>1506</v>
      </c>
      <c r="Q10" s="9">
        <v>1149</v>
      </c>
      <c r="R10" s="9">
        <f t="shared" ref="R10:R22" si="15">SUM(P10:Q10)</f>
        <v>2655</v>
      </c>
      <c r="S10" s="13">
        <f t="shared" si="4"/>
        <v>9.6805950557864798E-2</v>
      </c>
      <c r="T10" s="9">
        <v>182</v>
      </c>
      <c r="U10" s="9">
        <v>148</v>
      </c>
      <c r="V10" s="9">
        <f t="shared" ref="V10:V22" si="16">SUM(T10:U10)</f>
        <v>330</v>
      </c>
      <c r="W10" s="13">
        <f t="shared" si="5"/>
        <v>5.1659361302442079E-2</v>
      </c>
      <c r="X10" s="9">
        <v>1</v>
      </c>
      <c r="Y10" s="9">
        <v>0</v>
      </c>
      <c r="Z10" s="9">
        <f t="shared" ref="Z10:Z22" si="17">SUM(X10:Y10)</f>
        <v>1</v>
      </c>
      <c r="AA10" s="13">
        <f t="shared" si="6"/>
        <v>0.33333333333333331</v>
      </c>
      <c r="AB10" s="9">
        <v>0</v>
      </c>
      <c r="AC10" s="9">
        <v>1</v>
      </c>
      <c r="AD10" s="9">
        <f t="shared" ref="AD10:AD22" si="18">SUM(AB10:AC10)</f>
        <v>1</v>
      </c>
      <c r="AE10" s="13">
        <f t="shared" si="7"/>
        <v>0.125</v>
      </c>
      <c r="AF10" s="9">
        <v>639</v>
      </c>
      <c r="AG10" s="9">
        <v>539</v>
      </c>
      <c r="AH10" s="9">
        <f t="shared" ref="AH10:AH22" si="19">SUM(AF10:AG10)</f>
        <v>1178</v>
      </c>
      <c r="AI10" s="13">
        <f t="shared" si="8"/>
        <v>0.10118536333963236</v>
      </c>
      <c r="AJ10" s="9">
        <v>2</v>
      </c>
      <c r="AK10" s="9">
        <v>13</v>
      </c>
      <c r="AL10" s="9">
        <f t="shared" ref="AL10:AL22" si="20">SUM(AJ10:AK10)</f>
        <v>15</v>
      </c>
      <c r="AM10" s="13">
        <f t="shared" si="9"/>
        <v>7.7319587628865982E-2</v>
      </c>
      <c r="AN10" s="9">
        <v>35</v>
      </c>
      <c r="AO10" s="9">
        <v>9</v>
      </c>
      <c r="AP10" s="9">
        <f t="shared" ref="AP10:AP22" si="21">SUM(AN10:AO10)</f>
        <v>44</v>
      </c>
      <c r="AQ10" s="13">
        <f t="shared" si="10"/>
        <v>7.9422382671480149E-2</v>
      </c>
      <c r="AR10" s="9">
        <v>2</v>
      </c>
      <c r="AS10" s="9">
        <v>458</v>
      </c>
      <c r="AT10" s="9">
        <f t="shared" ref="AT10:AT22" si="22">SUM(AR10:AS10)</f>
        <v>460</v>
      </c>
      <c r="AU10" s="13">
        <f t="shared" si="11"/>
        <v>0.14447236180904521</v>
      </c>
      <c r="AV10" s="9">
        <f t="shared" ref="AV10:AV22" si="23">F10+J10+N10+R10+V10+Z10+AD10+AH10+AL10+AP10+AT10</f>
        <v>6111</v>
      </c>
      <c r="AW10" s="13">
        <f t="shared" si="12"/>
        <v>9.4707477721813246E-2</v>
      </c>
    </row>
    <row r="11" spans="1:49" x14ac:dyDescent="0.25">
      <c r="A11" s="7">
        <v>3</v>
      </c>
      <c r="B11" s="7">
        <v>2003</v>
      </c>
      <c r="C11" s="3" t="s">
        <v>71</v>
      </c>
      <c r="D11" s="9">
        <v>815</v>
      </c>
      <c r="E11" s="9">
        <v>835</v>
      </c>
      <c r="F11" s="9">
        <f t="shared" si="0"/>
        <v>1650</v>
      </c>
      <c r="G11" s="13">
        <f t="shared" si="1"/>
        <v>0.13008514664143803</v>
      </c>
      <c r="H11" s="9">
        <v>159</v>
      </c>
      <c r="I11" s="9">
        <v>107</v>
      </c>
      <c r="J11" s="9">
        <f t="shared" si="13"/>
        <v>266</v>
      </c>
      <c r="K11" s="13">
        <f t="shared" si="2"/>
        <v>0.14969048958919529</v>
      </c>
      <c r="L11" s="9">
        <v>37</v>
      </c>
      <c r="M11" s="9">
        <v>86</v>
      </c>
      <c r="N11" s="9">
        <f t="shared" si="14"/>
        <v>123</v>
      </c>
      <c r="O11" s="13">
        <f t="shared" si="3"/>
        <v>0.18496240601503761</v>
      </c>
      <c r="P11" s="9">
        <v>1922</v>
      </c>
      <c r="Q11" s="9">
        <v>1506</v>
      </c>
      <c r="R11" s="9">
        <f t="shared" si="15"/>
        <v>3428</v>
      </c>
      <c r="S11" s="13">
        <f t="shared" si="4"/>
        <v>0.12499088456209437</v>
      </c>
      <c r="T11" s="9">
        <v>182</v>
      </c>
      <c r="U11" s="9">
        <v>163</v>
      </c>
      <c r="V11" s="9">
        <f t="shared" si="16"/>
        <v>345</v>
      </c>
      <c r="W11" s="13">
        <f t="shared" si="5"/>
        <v>5.4007514088916721E-2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1</v>
      </c>
      <c r="AC11" s="9">
        <v>0</v>
      </c>
      <c r="AD11" s="9">
        <f t="shared" si="18"/>
        <v>1</v>
      </c>
      <c r="AE11" s="13">
        <f t="shared" si="7"/>
        <v>0.125</v>
      </c>
      <c r="AF11" s="9">
        <v>755</v>
      </c>
      <c r="AG11" s="9">
        <v>719</v>
      </c>
      <c r="AH11" s="9">
        <f t="shared" si="19"/>
        <v>1474</v>
      </c>
      <c r="AI11" s="13">
        <f t="shared" si="8"/>
        <v>0.12661054801580485</v>
      </c>
      <c r="AJ11" s="9">
        <v>6</v>
      </c>
      <c r="AK11" s="9">
        <v>29</v>
      </c>
      <c r="AL11" s="9">
        <f t="shared" si="20"/>
        <v>35</v>
      </c>
      <c r="AM11" s="13">
        <f t="shared" si="9"/>
        <v>0.18041237113402062</v>
      </c>
      <c r="AN11" s="9">
        <v>77</v>
      </c>
      <c r="AO11" s="9">
        <v>35</v>
      </c>
      <c r="AP11" s="9">
        <f t="shared" si="21"/>
        <v>112</v>
      </c>
      <c r="AQ11" s="13">
        <f t="shared" si="10"/>
        <v>0.20216606498194944</v>
      </c>
      <c r="AR11" s="9">
        <v>2</v>
      </c>
      <c r="AS11" s="9">
        <v>541</v>
      </c>
      <c r="AT11" s="9">
        <f t="shared" si="22"/>
        <v>543</v>
      </c>
      <c r="AU11" s="13">
        <f t="shared" si="11"/>
        <v>0.17054020100502512</v>
      </c>
      <c r="AV11" s="9">
        <f t="shared" si="23"/>
        <v>7977</v>
      </c>
      <c r="AW11" s="13">
        <f t="shared" si="12"/>
        <v>0.12362650135606354</v>
      </c>
    </row>
    <row r="12" spans="1:49" x14ac:dyDescent="0.25">
      <c r="A12" s="7">
        <v>4</v>
      </c>
      <c r="B12" s="7">
        <v>2004</v>
      </c>
      <c r="C12" s="3" t="s">
        <v>72</v>
      </c>
      <c r="D12" s="9">
        <v>210</v>
      </c>
      <c r="E12" s="9">
        <v>212</v>
      </c>
      <c r="F12" s="9">
        <f t="shared" si="0"/>
        <v>422</v>
      </c>
      <c r="G12" s="13">
        <f t="shared" si="1"/>
        <v>3.327026174708294E-2</v>
      </c>
      <c r="H12" s="9">
        <v>24</v>
      </c>
      <c r="I12" s="9">
        <v>6</v>
      </c>
      <c r="J12" s="9">
        <f t="shared" si="13"/>
        <v>30</v>
      </c>
      <c r="K12" s="13">
        <f t="shared" si="2"/>
        <v>1.6882386043894203E-2</v>
      </c>
      <c r="L12" s="9">
        <v>3</v>
      </c>
      <c r="M12" s="9">
        <v>15</v>
      </c>
      <c r="N12" s="9">
        <f t="shared" si="14"/>
        <v>18</v>
      </c>
      <c r="O12" s="13">
        <f t="shared" si="3"/>
        <v>2.7067669172932331E-2</v>
      </c>
      <c r="P12" s="9">
        <v>579</v>
      </c>
      <c r="Q12" s="9">
        <v>497</v>
      </c>
      <c r="R12" s="9">
        <f t="shared" si="15"/>
        <v>1076</v>
      </c>
      <c r="S12" s="13">
        <f t="shared" si="4"/>
        <v>3.9232844745861591E-2</v>
      </c>
      <c r="T12" s="9">
        <v>120</v>
      </c>
      <c r="U12" s="9">
        <v>172</v>
      </c>
      <c r="V12" s="9">
        <f t="shared" si="16"/>
        <v>292</v>
      </c>
      <c r="W12" s="13">
        <f t="shared" si="5"/>
        <v>4.5710707576706325E-2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192</v>
      </c>
      <c r="AG12" s="9">
        <v>177</v>
      </c>
      <c r="AH12" s="9">
        <f t="shared" si="19"/>
        <v>369</v>
      </c>
      <c r="AI12" s="13">
        <f t="shared" si="8"/>
        <v>3.1695584951039343E-2</v>
      </c>
      <c r="AJ12" s="9">
        <v>0</v>
      </c>
      <c r="AK12" s="9">
        <v>1</v>
      </c>
      <c r="AL12" s="9">
        <f t="shared" si="20"/>
        <v>1</v>
      </c>
      <c r="AM12" s="13">
        <f t="shared" si="9"/>
        <v>5.1546391752577319E-3</v>
      </c>
      <c r="AN12" s="9">
        <v>11</v>
      </c>
      <c r="AO12" s="9">
        <v>2</v>
      </c>
      <c r="AP12" s="9">
        <f t="shared" si="21"/>
        <v>13</v>
      </c>
      <c r="AQ12" s="13">
        <f t="shared" si="10"/>
        <v>2.3465703971119134E-2</v>
      </c>
      <c r="AR12" s="9">
        <v>0</v>
      </c>
      <c r="AS12" s="9">
        <v>65</v>
      </c>
      <c r="AT12" s="9">
        <f t="shared" si="22"/>
        <v>65</v>
      </c>
      <c r="AU12" s="13">
        <f t="shared" si="11"/>
        <v>2.041457286432161E-2</v>
      </c>
      <c r="AV12" s="9">
        <f t="shared" si="23"/>
        <v>2286</v>
      </c>
      <c r="AW12" s="13">
        <f t="shared" si="12"/>
        <v>3.5428128632313059E-2</v>
      </c>
    </row>
    <row r="13" spans="1:49" x14ac:dyDescent="0.25">
      <c r="A13" s="7">
        <v>5</v>
      </c>
      <c r="B13" s="7">
        <v>2005</v>
      </c>
      <c r="C13" s="3" t="s">
        <v>73</v>
      </c>
      <c r="D13" s="9">
        <v>323</v>
      </c>
      <c r="E13" s="9">
        <v>310</v>
      </c>
      <c r="F13" s="9">
        <f t="shared" si="0"/>
        <v>633</v>
      </c>
      <c r="G13" s="13">
        <f t="shared" si="1"/>
        <v>4.9905392620624406E-2</v>
      </c>
      <c r="H13" s="9">
        <v>12</v>
      </c>
      <c r="I13" s="9">
        <v>11</v>
      </c>
      <c r="J13" s="9">
        <f t="shared" si="13"/>
        <v>23</v>
      </c>
      <c r="K13" s="13">
        <f t="shared" si="2"/>
        <v>1.2943162633652222E-2</v>
      </c>
      <c r="L13" s="9">
        <v>3</v>
      </c>
      <c r="M13" s="9">
        <v>8</v>
      </c>
      <c r="N13" s="9">
        <f t="shared" si="14"/>
        <v>11</v>
      </c>
      <c r="O13" s="13">
        <f t="shared" si="3"/>
        <v>1.6541353383458645E-2</v>
      </c>
      <c r="P13" s="9">
        <v>735</v>
      </c>
      <c r="Q13" s="9">
        <v>589</v>
      </c>
      <c r="R13" s="9">
        <f t="shared" si="15"/>
        <v>1324</v>
      </c>
      <c r="S13" s="13">
        <f t="shared" si="4"/>
        <v>4.8275359148253483E-2</v>
      </c>
      <c r="T13" s="9">
        <v>249</v>
      </c>
      <c r="U13" s="9">
        <v>278</v>
      </c>
      <c r="V13" s="9">
        <f t="shared" si="16"/>
        <v>527</v>
      </c>
      <c r="W13" s="13">
        <f t="shared" si="5"/>
        <v>8.2498434564809014E-2</v>
      </c>
      <c r="X13" s="9">
        <v>1</v>
      </c>
      <c r="Y13" s="9">
        <v>0</v>
      </c>
      <c r="Z13" s="9">
        <f t="shared" si="17"/>
        <v>1</v>
      </c>
      <c r="AA13" s="13">
        <f t="shared" si="6"/>
        <v>0.33333333333333331</v>
      </c>
      <c r="AB13" s="9">
        <v>0</v>
      </c>
      <c r="AC13" s="9">
        <v>0</v>
      </c>
      <c r="AD13" s="9">
        <f t="shared" si="18"/>
        <v>0</v>
      </c>
      <c r="AE13" s="13">
        <f t="shared" si="7"/>
        <v>0</v>
      </c>
      <c r="AF13" s="9">
        <v>285</v>
      </c>
      <c r="AG13" s="9">
        <v>242</v>
      </c>
      <c r="AH13" s="9">
        <f t="shared" si="19"/>
        <v>527</v>
      </c>
      <c r="AI13" s="13">
        <f t="shared" si="8"/>
        <v>4.5267136230888162E-2</v>
      </c>
      <c r="AJ13" s="9">
        <v>0</v>
      </c>
      <c r="AK13" s="9">
        <v>1</v>
      </c>
      <c r="AL13" s="9">
        <f t="shared" si="20"/>
        <v>1</v>
      </c>
      <c r="AM13" s="13">
        <f t="shared" si="9"/>
        <v>5.1546391752577319E-3</v>
      </c>
      <c r="AN13" s="9">
        <v>2</v>
      </c>
      <c r="AO13" s="9">
        <v>0</v>
      </c>
      <c r="AP13" s="9">
        <f t="shared" si="21"/>
        <v>2</v>
      </c>
      <c r="AQ13" s="13">
        <f t="shared" si="10"/>
        <v>3.6101083032490976E-3</v>
      </c>
      <c r="AR13" s="9">
        <v>0</v>
      </c>
      <c r="AS13" s="9">
        <v>118</v>
      </c>
      <c r="AT13" s="9">
        <f t="shared" si="22"/>
        <v>118</v>
      </c>
      <c r="AU13" s="13">
        <f t="shared" si="11"/>
        <v>3.7060301507537689E-2</v>
      </c>
      <c r="AV13" s="9">
        <f t="shared" si="23"/>
        <v>3167</v>
      </c>
      <c r="AW13" s="13">
        <f t="shared" si="12"/>
        <v>4.9081751259201861E-2</v>
      </c>
    </row>
    <row r="14" spans="1:49" x14ac:dyDescent="0.25">
      <c r="A14" s="7">
        <v>6</v>
      </c>
      <c r="B14" s="7">
        <v>2006</v>
      </c>
      <c r="C14" s="3" t="s">
        <v>74</v>
      </c>
      <c r="D14" s="9">
        <v>240</v>
      </c>
      <c r="E14" s="9">
        <v>242</v>
      </c>
      <c r="F14" s="9">
        <f t="shared" si="0"/>
        <v>482</v>
      </c>
      <c r="G14" s="13">
        <f t="shared" si="1"/>
        <v>3.8000630715862502E-2</v>
      </c>
      <c r="H14" s="9">
        <v>17</v>
      </c>
      <c r="I14" s="9">
        <v>6</v>
      </c>
      <c r="J14" s="9">
        <f t="shared" si="13"/>
        <v>23</v>
      </c>
      <c r="K14" s="13">
        <f t="shared" si="2"/>
        <v>1.2943162633652222E-2</v>
      </c>
      <c r="L14" s="9">
        <v>10</v>
      </c>
      <c r="M14" s="9">
        <v>15</v>
      </c>
      <c r="N14" s="9">
        <f t="shared" si="14"/>
        <v>25</v>
      </c>
      <c r="O14" s="13">
        <f t="shared" si="3"/>
        <v>3.7593984962406013E-2</v>
      </c>
      <c r="P14" s="9">
        <v>581</v>
      </c>
      <c r="Q14" s="9">
        <v>430</v>
      </c>
      <c r="R14" s="9">
        <f t="shared" si="15"/>
        <v>1011</v>
      </c>
      <c r="S14" s="13">
        <f t="shared" si="4"/>
        <v>3.6862830890395971E-2</v>
      </c>
      <c r="T14" s="9">
        <v>167</v>
      </c>
      <c r="U14" s="9">
        <v>208</v>
      </c>
      <c r="V14" s="9">
        <f t="shared" si="16"/>
        <v>375</v>
      </c>
      <c r="W14" s="13">
        <f t="shared" si="5"/>
        <v>5.8703819661865997E-2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0</v>
      </c>
      <c r="AC14" s="9">
        <v>0</v>
      </c>
      <c r="AD14" s="9">
        <f t="shared" si="18"/>
        <v>0</v>
      </c>
      <c r="AE14" s="13">
        <f t="shared" si="7"/>
        <v>0</v>
      </c>
      <c r="AF14" s="9">
        <v>222</v>
      </c>
      <c r="AG14" s="9">
        <v>189</v>
      </c>
      <c r="AH14" s="9">
        <f t="shared" si="19"/>
        <v>411</v>
      </c>
      <c r="AI14" s="13">
        <f t="shared" si="8"/>
        <v>3.5303212506442194E-2</v>
      </c>
      <c r="AJ14" s="9">
        <v>0</v>
      </c>
      <c r="AK14" s="9">
        <v>5</v>
      </c>
      <c r="AL14" s="9">
        <f t="shared" si="20"/>
        <v>5</v>
      </c>
      <c r="AM14" s="13">
        <f t="shared" si="9"/>
        <v>2.5773195876288658E-2</v>
      </c>
      <c r="AN14" s="9">
        <v>7</v>
      </c>
      <c r="AO14" s="9">
        <v>2</v>
      </c>
      <c r="AP14" s="9">
        <f t="shared" si="21"/>
        <v>9</v>
      </c>
      <c r="AQ14" s="13">
        <f t="shared" si="10"/>
        <v>1.6245487364620937E-2</v>
      </c>
      <c r="AR14" s="9">
        <v>0</v>
      </c>
      <c r="AS14" s="9">
        <v>136</v>
      </c>
      <c r="AT14" s="9">
        <f t="shared" si="22"/>
        <v>136</v>
      </c>
      <c r="AU14" s="13">
        <f t="shared" si="11"/>
        <v>4.2713567839195977E-2</v>
      </c>
      <c r="AV14" s="9">
        <f t="shared" si="23"/>
        <v>2477</v>
      </c>
      <c r="AW14" s="13">
        <f t="shared" si="12"/>
        <v>3.8388221619527312E-2</v>
      </c>
    </row>
    <row r="15" spans="1:49" x14ac:dyDescent="0.25">
      <c r="A15" s="7">
        <v>7</v>
      </c>
      <c r="B15" s="7">
        <v>2007</v>
      </c>
      <c r="C15" s="3" t="s">
        <v>75</v>
      </c>
      <c r="D15" s="9">
        <v>237</v>
      </c>
      <c r="E15" s="9">
        <v>245</v>
      </c>
      <c r="F15" s="9">
        <f t="shared" si="0"/>
        <v>482</v>
      </c>
      <c r="G15" s="13">
        <f t="shared" si="1"/>
        <v>3.8000630715862502E-2</v>
      </c>
      <c r="H15" s="9">
        <v>13</v>
      </c>
      <c r="I15" s="9">
        <v>5</v>
      </c>
      <c r="J15" s="9">
        <f t="shared" si="13"/>
        <v>18</v>
      </c>
      <c r="K15" s="13">
        <f t="shared" si="2"/>
        <v>1.0129431626336522E-2</v>
      </c>
      <c r="L15" s="9">
        <v>0</v>
      </c>
      <c r="M15" s="9">
        <v>4</v>
      </c>
      <c r="N15" s="9">
        <f t="shared" si="14"/>
        <v>4</v>
      </c>
      <c r="O15" s="13">
        <f t="shared" si="3"/>
        <v>6.0150375939849628E-3</v>
      </c>
      <c r="P15" s="9">
        <v>645</v>
      </c>
      <c r="Q15" s="9">
        <v>551</v>
      </c>
      <c r="R15" s="9">
        <f t="shared" si="15"/>
        <v>1196</v>
      </c>
      <c r="S15" s="13">
        <f t="shared" si="4"/>
        <v>4.3608254940567345E-2</v>
      </c>
      <c r="T15" s="9">
        <v>174</v>
      </c>
      <c r="U15" s="9">
        <v>225</v>
      </c>
      <c r="V15" s="9">
        <f t="shared" si="16"/>
        <v>399</v>
      </c>
      <c r="W15" s="13">
        <f t="shared" si="5"/>
        <v>6.2460864120225425E-2</v>
      </c>
      <c r="X15" s="9">
        <v>0</v>
      </c>
      <c r="Y15" s="9">
        <v>1</v>
      </c>
      <c r="Z15" s="9">
        <f t="shared" si="17"/>
        <v>1</v>
      </c>
      <c r="AA15" s="13">
        <f t="shared" si="6"/>
        <v>0.33333333333333331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245</v>
      </c>
      <c r="AG15" s="9">
        <v>208</v>
      </c>
      <c r="AH15" s="9">
        <f t="shared" si="19"/>
        <v>453</v>
      </c>
      <c r="AI15" s="13">
        <f t="shared" si="8"/>
        <v>3.8910840061845045E-2</v>
      </c>
      <c r="AJ15" s="9">
        <v>0</v>
      </c>
      <c r="AK15" s="9">
        <v>2</v>
      </c>
      <c r="AL15" s="9">
        <f t="shared" si="20"/>
        <v>2</v>
      </c>
      <c r="AM15" s="13">
        <f t="shared" si="9"/>
        <v>1.0309278350515464E-2</v>
      </c>
      <c r="AN15" s="9">
        <v>2</v>
      </c>
      <c r="AO15" s="9">
        <v>1</v>
      </c>
      <c r="AP15" s="9">
        <f t="shared" si="21"/>
        <v>3</v>
      </c>
      <c r="AQ15" s="13">
        <f t="shared" si="10"/>
        <v>5.415162454873646E-3</v>
      </c>
      <c r="AR15" s="9">
        <v>1</v>
      </c>
      <c r="AS15" s="9">
        <v>71</v>
      </c>
      <c r="AT15" s="9">
        <f t="shared" si="22"/>
        <v>72</v>
      </c>
      <c r="AU15" s="13">
        <f t="shared" si="11"/>
        <v>2.2613065326633167E-2</v>
      </c>
      <c r="AV15" s="9">
        <f t="shared" si="23"/>
        <v>2630</v>
      </c>
      <c r="AW15" s="13">
        <f t="shared" si="12"/>
        <v>4.0759395583107323E-2</v>
      </c>
    </row>
    <row r="16" spans="1:49" x14ac:dyDescent="0.25">
      <c r="A16" s="7">
        <v>8</v>
      </c>
      <c r="B16" s="7">
        <v>2008</v>
      </c>
      <c r="C16" s="3" t="s">
        <v>76</v>
      </c>
      <c r="D16" s="9">
        <v>216</v>
      </c>
      <c r="E16" s="9">
        <v>196</v>
      </c>
      <c r="F16" s="9">
        <f t="shared" si="0"/>
        <v>412</v>
      </c>
      <c r="G16" s="13">
        <f t="shared" si="1"/>
        <v>3.2481866918953009E-2</v>
      </c>
      <c r="H16" s="9">
        <v>18</v>
      </c>
      <c r="I16" s="9">
        <v>11</v>
      </c>
      <c r="J16" s="9">
        <f t="shared" si="13"/>
        <v>29</v>
      </c>
      <c r="K16" s="13">
        <f t="shared" si="2"/>
        <v>1.6319639842431063E-2</v>
      </c>
      <c r="L16" s="9">
        <v>2</v>
      </c>
      <c r="M16" s="9">
        <v>9</v>
      </c>
      <c r="N16" s="9">
        <f t="shared" si="14"/>
        <v>11</v>
      </c>
      <c r="O16" s="13">
        <f t="shared" si="3"/>
        <v>1.6541353383458645E-2</v>
      </c>
      <c r="P16" s="9">
        <v>498</v>
      </c>
      <c r="Q16" s="9">
        <v>347</v>
      </c>
      <c r="R16" s="9">
        <f t="shared" si="15"/>
        <v>845</v>
      </c>
      <c r="S16" s="13">
        <f t="shared" si="4"/>
        <v>3.0810180121053014E-2</v>
      </c>
      <c r="T16" s="9">
        <v>227</v>
      </c>
      <c r="U16" s="9">
        <v>300</v>
      </c>
      <c r="V16" s="9">
        <f t="shared" si="16"/>
        <v>527</v>
      </c>
      <c r="W16" s="13">
        <f t="shared" si="5"/>
        <v>8.2498434564809014E-2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197</v>
      </c>
      <c r="AG16" s="9">
        <v>180</v>
      </c>
      <c r="AH16" s="9">
        <f t="shared" si="19"/>
        <v>377</v>
      </c>
      <c r="AI16" s="13">
        <f t="shared" si="8"/>
        <v>3.2382752104449408E-2</v>
      </c>
      <c r="AJ16" s="9">
        <v>0</v>
      </c>
      <c r="AK16" s="9">
        <v>1</v>
      </c>
      <c r="AL16" s="9">
        <f t="shared" si="20"/>
        <v>1</v>
      </c>
      <c r="AM16" s="13">
        <f t="shared" si="9"/>
        <v>5.1546391752577319E-3</v>
      </c>
      <c r="AN16" s="9">
        <v>5</v>
      </c>
      <c r="AO16" s="9">
        <v>0</v>
      </c>
      <c r="AP16" s="9">
        <f t="shared" si="21"/>
        <v>5</v>
      </c>
      <c r="AQ16" s="13">
        <f t="shared" si="10"/>
        <v>9.0252707581227436E-3</v>
      </c>
      <c r="AR16" s="9">
        <v>0</v>
      </c>
      <c r="AS16" s="9">
        <v>107</v>
      </c>
      <c r="AT16" s="9">
        <f t="shared" si="22"/>
        <v>107</v>
      </c>
      <c r="AU16" s="13">
        <f t="shared" si="11"/>
        <v>3.3605527638190955E-2</v>
      </c>
      <c r="AV16" s="9">
        <f t="shared" si="23"/>
        <v>2314</v>
      </c>
      <c r="AW16" s="13">
        <f t="shared" si="12"/>
        <v>3.5862068965517239E-2</v>
      </c>
    </row>
    <row r="17" spans="1:49" x14ac:dyDescent="0.25">
      <c r="A17" s="7">
        <v>9</v>
      </c>
      <c r="B17" s="7">
        <v>2009</v>
      </c>
      <c r="C17" s="3" t="s">
        <v>68</v>
      </c>
      <c r="D17" s="9">
        <v>202</v>
      </c>
      <c r="E17" s="9">
        <v>167</v>
      </c>
      <c r="F17" s="9">
        <f t="shared" si="0"/>
        <v>369</v>
      </c>
      <c r="G17" s="13">
        <f t="shared" si="1"/>
        <v>2.9091769157994322E-2</v>
      </c>
      <c r="H17" s="9">
        <v>29</v>
      </c>
      <c r="I17" s="9">
        <v>8</v>
      </c>
      <c r="J17" s="9">
        <f t="shared" si="13"/>
        <v>37</v>
      </c>
      <c r="K17" s="13">
        <f t="shared" si="2"/>
        <v>2.0821609454136185E-2</v>
      </c>
      <c r="L17" s="9">
        <v>2</v>
      </c>
      <c r="M17" s="9">
        <v>0</v>
      </c>
      <c r="N17" s="9">
        <f t="shared" si="14"/>
        <v>2</v>
      </c>
      <c r="O17" s="13">
        <f t="shared" si="3"/>
        <v>3.0075187969924814E-3</v>
      </c>
      <c r="P17" s="9">
        <v>491</v>
      </c>
      <c r="Q17" s="9">
        <v>402</v>
      </c>
      <c r="R17" s="9">
        <f t="shared" si="15"/>
        <v>893</v>
      </c>
      <c r="S17" s="13">
        <f t="shared" si="4"/>
        <v>3.2560344198935318E-2</v>
      </c>
      <c r="T17" s="9">
        <v>198</v>
      </c>
      <c r="U17" s="9">
        <v>285</v>
      </c>
      <c r="V17" s="9">
        <f t="shared" si="16"/>
        <v>483</v>
      </c>
      <c r="W17" s="13">
        <f t="shared" si="5"/>
        <v>7.5610519724483405E-2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203</v>
      </c>
      <c r="AG17" s="9">
        <v>208</v>
      </c>
      <c r="AH17" s="9">
        <f t="shared" si="19"/>
        <v>411</v>
      </c>
      <c r="AI17" s="13">
        <f t="shared" si="8"/>
        <v>3.5303212506442194E-2</v>
      </c>
      <c r="AJ17" s="9">
        <v>0</v>
      </c>
      <c r="AK17" s="9">
        <v>1</v>
      </c>
      <c r="AL17" s="9">
        <f t="shared" si="20"/>
        <v>1</v>
      </c>
      <c r="AM17" s="13">
        <f t="shared" si="9"/>
        <v>5.1546391752577319E-3</v>
      </c>
      <c r="AN17" s="9">
        <v>8</v>
      </c>
      <c r="AO17" s="9">
        <v>2</v>
      </c>
      <c r="AP17" s="9">
        <f t="shared" si="21"/>
        <v>10</v>
      </c>
      <c r="AQ17" s="13">
        <f t="shared" si="10"/>
        <v>1.8050541516245487E-2</v>
      </c>
      <c r="AR17" s="9">
        <v>0</v>
      </c>
      <c r="AS17" s="9">
        <v>80</v>
      </c>
      <c r="AT17" s="9">
        <f t="shared" si="22"/>
        <v>80</v>
      </c>
      <c r="AU17" s="13">
        <f t="shared" si="11"/>
        <v>2.5125628140703519E-2</v>
      </c>
      <c r="AV17" s="9">
        <f t="shared" si="23"/>
        <v>2286</v>
      </c>
      <c r="AW17" s="13">
        <f t="shared" si="12"/>
        <v>3.5428128632313059E-2</v>
      </c>
    </row>
    <row r="18" spans="1:49" x14ac:dyDescent="0.25">
      <c r="A18" s="7">
        <v>10</v>
      </c>
      <c r="B18" s="7">
        <v>2010</v>
      </c>
      <c r="C18" s="3" t="s">
        <v>77</v>
      </c>
      <c r="D18" s="9">
        <v>192</v>
      </c>
      <c r="E18" s="9">
        <v>194</v>
      </c>
      <c r="F18" s="9">
        <f t="shared" si="0"/>
        <v>386</v>
      </c>
      <c r="G18" s="13">
        <f t="shared" ref="G18:G19" si="24">F18/$F$23</f>
        <v>3.0432040365815202E-2</v>
      </c>
      <c r="H18" s="9">
        <v>30</v>
      </c>
      <c r="I18" s="9">
        <v>8</v>
      </c>
      <c r="J18" s="9">
        <f t="shared" si="13"/>
        <v>38</v>
      </c>
      <c r="K18" s="13">
        <f t="shared" ref="K18:K19" si="25">J18/$J$23</f>
        <v>2.1384355655599326E-2</v>
      </c>
      <c r="L18" s="9">
        <v>2</v>
      </c>
      <c r="M18" s="9">
        <v>10</v>
      </c>
      <c r="N18" s="9">
        <f t="shared" si="14"/>
        <v>12</v>
      </c>
      <c r="O18" s="13">
        <f t="shared" ref="O18:O19" si="26">N18/$N$23</f>
        <v>1.8045112781954888E-2</v>
      </c>
      <c r="P18" s="9">
        <v>502</v>
      </c>
      <c r="Q18" s="9">
        <v>460</v>
      </c>
      <c r="R18" s="9">
        <f t="shared" si="15"/>
        <v>962</v>
      </c>
      <c r="S18" s="13">
        <f t="shared" ref="S18:S19" si="27">R18/$R$23</f>
        <v>3.5076205060891125E-2</v>
      </c>
      <c r="T18" s="9">
        <v>131</v>
      </c>
      <c r="U18" s="9">
        <v>164</v>
      </c>
      <c r="V18" s="9">
        <f t="shared" si="16"/>
        <v>295</v>
      </c>
      <c r="W18" s="13">
        <f t="shared" ref="W18:W19" si="28">V18/$V$23</f>
        <v>4.6180338134001249E-2</v>
      </c>
      <c r="X18" s="9">
        <v>0</v>
      </c>
      <c r="Y18" s="9">
        <v>0</v>
      </c>
      <c r="Z18" s="9">
        <f t="shared" si="17"/>
        <v>0</v>
      </c>
      <c r="AA18" s="13">
        <f t="shared" ref="AA18:AA19" si="29">Z18/$Z$23</f>
        <v>0</v>
      </c>
      <c r="AB18" s="9">
        <v>0</v>
      </c>
      <c r="AC18" s="9">
        <v>0</v>
      </c>
      <c r="AD18" s="9">
        <f t="shared" si="18"/>
        <v>0</v>
      </c>
      <c r="AE18" s="13">
        <f t="shared" ref="AE18:AE19" si="30">AD18/$AD$23</f>
        <v>0</v>
      </c>
      <c r="AF18" s="9">
        <v>189</v>
      </c>
      <c r="AG18" s="9">
        <v>167</v>
      </c>
      <c r="AH18" s="9">
        <f t="shared" si="19"/>
        <v>356</v>
      </c>
      <c r="AI18" s="13">
        <f t="shared" ref="AI18:AI19" si="31">AH18/$AH$23</f>
        <v>3.0578938326747983E-2</v>
      </c>
      <c r="AJ18" s="9">
        <v>0</v>
      </c>
      <c r="AK18" s="9">
        <v>1</v>
      </c>
      <c r="AL18" s="9">
        <f t="shared" si="20"/>
        <v>1</v>
      </c>
      <c r="AM18" s="13">
        <f t="shared" ref="AM18:AM19" si="32">AL18/$AL$23</f>
        <v>5.1546391752577319E-3</v>
      </c>
      <c r="AN18" s="9">
        <v>4</v>
      </c>
      <c r="AO18" s="9">
        <v>2</v>
      </c>
      <c r="AP18" s="9">
        <f t="shared" si="21"/>
        <v>6</v>
      </c>
      <c r="AQ18" s="13">
        <f t="shared" ref="AQ18:AQ19" si="33">AP18/$AP$23</f>
        <v>1.0830324909747292E-2</v>
      </c>
      <c r="AR18" s="9">
        <v>0</v>
      </c>
      <c r="AS18" s="9">
        <v>66</v>
      </c>
      <c r="AT18" s="9">
        <f t="shared" si="22"/>
        <v>66</v>
      </c>
      <c r="AU18" s="13">
        <f t="shared" ref="AU18:AU19" si="34">AT18/$AT$23</f>
        <v>2.0728643216080402E-2</v>
      </c>
      <c r="AV18" s="9">
        <f t="shared" si="23"/>
        <v>2122</v>
      </c>
      <c r="AW18" s="13">
        <f t="shared" ref="AW18:AW19" si="35">AV18/$AV$23</f>
        <v>3.288647810925998E-2</v>
      </c>
    </row>
    <row r="19" spans="1:49" x14ac:dyDescent="0.25">
      <c r="A19" s="7">
        <v>11</v>
      </c>
      <c r="B19" s="7">
        <v>2011</v>
      </c>
      <c r="C19" s="3" t="s">
        <v>78</v>
      </c>
      <c r="D19" s="9">
        <v>736</v>
      </c>
      <c r="E19" s="9">
        <v>707</v>
      </c>
      <c r="F19" s="9">
        <f t="shared" si="0"/>
        <v>1443</v>
      </c>
      <c r="G19" s="13">
        <f t="shared" si="24"/>
        <v>0.11376537369914853</v>
      </c>
      <c r="H19" s="9">
        <v>56</v>
      </c>
      <c r="I19" s="9">
        <v>18</v>
      </c>
      <c r="J19" s="9">
        <f t="shared" si="13"/>
        <v>74</v>
      </c>
      <c r="K19" s="13">
        <f t="shared" si="25"/>
        <v>4.164321890827237E-2</v>
      </c>
      <c r="L19" s="9">
        <v>10</v>
      </c>
      <c r="M19" s="9">
        <v>31</v>
      </c>
      <c r="N19" s="9">
        <f t="shared" si="14"/>
        <v>41</v>
      </c>
      <c r="O19" s="13">
        <f t="shared" si="26"/>
        <v>6.1654135338345864E-2</v>
      </c>
      <c r="P19" s="9">
        <v>1872</v>
      </c>
      <c r="Q19" s="9">
        <v>1489</v>
      </c>
      <c r="R19" s="9">
        <f t="shared" si="15"/>
        <v>3361</v>
      </c>
      <c r="S19" s="13">
        <f t="shared" si="27"/>
        <v>0.12254794720338365</v>
      </c>
      <c r="T19" s="9">
        <v>388</v>
      </c>
      <c r="U19" s="9">
        <v>581</v>
      </c>
      <c r="V19" s="9">
        <f t="shared" si="16"/>
        <v>969</v>
      </c>
      <c r="W19" s="13">
        <f t="shared" si="28"/>
        <v>0.15169067000626174</v>
      </c>
      <c r="X19" s="9">
        <v>0</v>
      </c>
      <c r="Y19" s="9">
        <v>0</v>
      </c>
      <c r="Z19" s="9">
        <f t="shared" si="17"/>
        <v>0</v>
      </c>
      <c r="AA19" s="13">
        <f t="shared" si="29"/>
        <v>0</v>
      </c>
      <c r="AB19" s="9">
        <v>2</v>
      </c>
      <c r="AC19" s="9">
        <v>1</v>
      </c>
      <c r="AD19" s="9">
        <f t="shared" si="18"/>
        <v>3</v>
      </c>
      <c r="AE19" s="13">
        <f t="shared" si="30"/>
        <v>0.375</v>
      </c>
      <c r="AF19" s="9">
        <v>651</v>
      </c>
      <c r="AG19" s="9">
        <v>636</v>
      </c>
      <c r="AH19" s="9">
        <f t="shared" si="19"/>
        <v>1287</v>
      </c>
      <c r="AI19" s="13">
        <f t="shared" si="31"/>
        <v>0.11054801580484452</v>
      </c>
      <c r="AJ19" s="9">
        <v>2</v>
      </c>
      <c r="AK19" s="9">
        <v>9</v>
      </c>
      <c r="AL19" s="9">
        <f t="shared" si="20"/>
        <v>11</v>
      </c>
      <c r="AM19" s="13">
        <f t="shared" si="32"/>
        <v>5.6701030927835051E-2</v>
      </c>
      <c r="AN19" s="9">
        <v>16</v>
      </c>
      <c r="AO19" s="9">
        <v>4</v>
      </c>
      <c r="AP19" s="9">
        <f t="shared" si="21"/>
        <v>20</v>
      </c>
      <c r="AQ19" s="13">
        <f t="shared" si="33"/>
        <v>3.6101083032490974E-2</v>
      </c>
      <c r="AR19" s="9">
        <v>2</v>
      </c>
      <c r="AS19" s="9">
        <v>247</v>
      </c>
      <c r="AT19" s="9">
        <f t="shared" si="22"/>
        <v>249</v>
      </c>
      <c r="AU19" s="13">
        <f t="shared" si="34"/>
        <v>7.8203517587939697E-2</v>
      </c>
      <c r="AV19" s="9">
        <f t="shared" si="23"/>
        <v>7458</v>
      </c>
      <c r="AW19" s="13">
        <f t="shared" si="35"/>
        <v>0.11558310732274313</v>
      </c>
    </row>
    <row r="20" spans="1:49" x14ac:dyDescent="0.25">
      <c r="A20" s="7">
        <v>12</v>
      </c>
      <c r="B20" s="7">
        <v>2012</v>
      </c>
      <c r="C20" s="3" t="s">
        <v>79</v>
      </c>
      <c r="D20" s="9">
        <v>467</v>
      </c>
      <c r="E20" s="9">
        <v>410</v>
      </c>
      <c r="F20" s="9">
        <f t="shared" si="0"/>
        <v>877</v>
      </c>
      <c r="G20" s="13">
        <f>F20/$F$23</f>
        <v>6.9142226426994635E-2</v>
      </c>
      <c r="H20" s="9">
        <v>53</v>
      </c>
      <c r="I20" s="9">
        <v>25</v>
      </c>
      <c r="J20" s="9">
        <f t="shared" si="13"/>
        <v>78</v>
      </c>
      <c r="K20" s="13">
        <f>J20/$J$23</f>
        <v>4.3894203714124932E-2</v>
      </c>
      <c r="L20" s="9">
        <v>17</v>
      </c>
      <c r="M20" s="9">
        <v>25</v>
      </c>
      <c r="N20" s="9">
        <f t="shared" si="14"/>
        <v>42</v>
      </c>
      <c r="O20" s="13">
        <f>N20/$N$23</f>
        <v>6.3157894736842107E-2</v>
      </c>
      <c r="P20" s="9">
        <v>1015</v>
      </c>
      <c r="Q20" s="9">
        <v>848</v>
      </c>
      <c r="R20" s="9">
        <f t="shared" si="15"/>
        <v>1863</v>
      </c>
      <c r="S20" s="13">
        <f>R20/$R$23</f>
        <v>6.7928243272806832E-2</v>
      </c>
      <c r="T20" s="9">
        <v>239</v>
      </c>
      <c r="U20" s="9">
        <v>252</v>
      </c>
      <c r="V20" s="9">
        <f t="shared" si="16"/>
        <v>491</v>
      </c>
      <c r="W20" s="13">
        <f>V20/$V$23</f>
        <v>7.6862867877269883E-2</v>
      </c>
      <c r="X20" s="9">
        <v>0</v>
      </c>
      <c r="Y20" s="9">
        <v>0</v>
      </c>
      <c r="Z20" s="9">
        <f t="shared" si="17"/>
        <v>0</v>
      </c>
      <c r="AA20" s="13">
        <f>Z20/$Z$23</f>
        <v>0</v>
      </c>
      <c r="AB20" s="9">
        <v>0</v>
      </c>
      <c r="AC20" s="9">
        <v>0</v>
      </c>
      <c r="AD20" s="9">
        <f t="shared" si="18"/>
        <v>0</v>
      </c>
      <c r="AE20" s="13">
        <f>AD20/$AD$23</f>
        <v>0</v>
      </c>
      <c r="AF20" s="9">
        <v>431</v>
      </c>
      <c r="AG20" s="9">
        <v>387</v>
      </c>
      <c r="AH20" s="9">
        <f t="shared" si="19"/>
        <v>818</v>
      </c>
      <c r="AI20" s="13">
        <f>AH20/$AH$23</f>
        <v>7.0262841436179349E-2</v>
      </c>
      <c r="AJ20" s="9">
        <v>1</v>
      </c>
      <c r="AK20" s="9">
        <v>13</v>
      </c>
      <c r="AL20" s="9">
        <f t="shared" si="20"/>
        <v>14</v>
      </c>
      <c r="AM20" s="13">
        <f>AL20/$AL$23</f>
        <v>7.2164948453608241E-2</v>
      </c>
      <c r="AN20" s="9">
        <v>25</v>
      </c>
      <c r="AO20" s="9">
        <v>8</v>
      </c>
      <c r="AP20" s="9">
        <f t="shared" si="21"/>
        <v>33</v>
      </c>
      <c r="AQ20" s="13">
        <f>AP20/$AP$23</f>
        <v>5.9566787003610108E-2</v>
      </c>
      <c r="AR20" s="9">
        <v>0</v>
      </c>
      <c r="AS20" s="9">
        <v>230</v>
      </c>
      <c r="AT20" s="9">
        <f t="shared" si="22"/>
        <v>230</v>
      </c>
      <c r="AU20" s="13">
        <f>AT20/$AT$23</f>
        <v>7.2236180904522607E-2</v>
      </c>
      <c r="AV20" s="9">
        <f t="shared" si="23"/>
        <v>4446</v>
      </c>
      <c r="AW20" s="13">
        <f>AV20/$AV$23</f>
        <v>6.890352576520728E-2</v>
      </c>
    </row>
    <row r="21" spans="1:49" x14ac:dyDescent="0.25">
      <c r="A21" s="7">
        <v>13</v>
      </c>
      <c r="B21" s="7">
        <v>2013</v>
      </c>
      <c r="C21" s="3" t="s">
        <v>80</v>
      </c>
      <c r="D21" s="9">
        <v>544</v>
      </c>
      <c r="E21" s="9">
        <v>520</v>
      </c>
      <c r="F21" s="9">
        <f t="shared" si="0"/>
        <v>1064</v>
      </c>
      <c r="G21" s="13">
        <f>F21/$F$23</f>
        <v>8.3885209713024281E-2</v>
      </c>
      <c r="H21" s="9">
        <v>110</v>
      </c>
      <c r="I21" s="9">
        <v>55</v>
      </c>
      <c r="J21" s="9">
        <f t="shared" si="13"/>
        <v>165</v>
      </c>
      <c r="K21" s="13">
        <f>J21/$J$23</f>
        <v>9.2853123241418117E-2</v>
      </c>
      <c r="L21" s="9">
        <v>16</v>
      </c>
      <c r="M21" s="9">
        <v>34</v>
      </c>
      <c r="N21" s="9">
        <f t="shared" si="14"/>
        <v>50</v>
      </c>
      <c r="O21" s="13">
        <f>N21/$N$23</f>
        <v>7.5187969924812026E-2</v>
      </c>
      <c r="P21" s="9">
        <v>1178</v>
      </c>
      <c r="Q21" s="9">
        <v>1075</v>
      </c>
      <c r="R21" s="9">
        <f t="shared" si="15"/>
        <v>2253</v>
      </c>
      <c r="S21" s="13">
        <f>R21/$R$23</f>
        <v>8.2148326405600519E-2</v>
      </c>
      <c r="T21" s="9">
        <v>179</v>
      </c>
      <c r="U21" s="9">
        <v>202</v>
      </c>
      <c r="V21" s="9">
        <f t="shared" si="16"/>
        <v>381</v>
      </c>
      <c r="W21" s="13">
        <f>V21/$V$23</f>
        <v>5.9643080776455852E-2</v>
      </c>
      <c r="X21" s="9">
        <v>0</v>
      </c>
      <c r="Y21" s="9">
        <v>0</v>
      </c>
      <c r="Z21" s="9">
        <f t="shared" si="17"/>
        <v>0</v>
      </c>
      <c r="AA21" s="13">
        <f>Z21/$Z$23</f>
        <v>0</v>
      </c>
      <c r="AB21" s="9">
        <v>0</v>
      </c>
      <c r="AC21" s="9">
        <v>0</v>
      </c>
      <c r="AD21" s="9">
        <f t="shared" si="18"/>
        <v>0</v>
      </c>
      <c r="AE21" s="13">
        <f>AD21/$AD$23</f>
        <v>0</v>
      </c>
      <c r="AF21" s="9">
        <v>540</v>
      </c>
      <c r="AG21" s="9">
        <v>503</v>
      </c>
      <c r="AH21" s="9">
        <f t="shared" si="19"/>
        <v>1043</v>
      </c>
      <c r="AI21" s="13">
        <f>AH21/$AH$23</f>
        <v>8.9589417625837484E-2</v>
      </c>
      <c r="AJ21" s="9">
        <v>7</v>
      </c>
      <c r="AK21" s="9">
        <v>16</v>
      </c>
      <c r="AL21" s="9">
        <f t="shared" si="20"/>
        <v>23</v>
      </c>
      <c r="AM21" s="13">
        <f>AL21/$AL$23</f>
        <v>0.11855670103092783</v>
      </c>
      <c r="AN21" s="9">
        <v>36</v>
      </c>
      <c r="AO21" s="9">
        <v>12</v>
      </c>
      <c r="AP21" s="9">
        <f t="shared" si="21"/>
        <v>48</v>
      </c>
      <c r="AQ21" s="13">
        <f>AP21/$AP$23</f>
        <v>8.6642599277978335E-2</v>
      </c>
      <c r="AR21" s="9">
        <v>4</v>
      </c>
      <c r="AS21" s="9">
        <v>235</v>
      </c>
      <c r="AT21" s="9">
        <f t="shared" si="22"/>
        <v>239</v>
      </c>
      <c r="AU21" s="13">
        <f>AT21/$AT$23</f>
        <v>7.5062814070351758E-2</v>
      </c>
      <c r="AV21" s="9">
        <f t="shared" si="23"/>
        <v>5266</v>
      </c>
      <c r="AW21" s="13">
        <f>AV21/$AV$23</f>
        <v>8.1611778380472691E-2</v>
      </c>
    </row>
    <row r="22" spans="1:49" x14ac:dyDescent="0.25">
      <c r="A22" s="7">
        <v>14</v>
      </c>
      <c r="B22" s="7">
        <v>2014</v>
      </c>
      <c r="C22" s="3" t="s">
        <v>17</v>
      </c>
      <c r="D22" s="9">
        <v>664</v>
      </c>
      <c r="E22" s="9">
        <v>691</v>
      </c>
      <c r="F22" s="9">
        <f t="shared" si="0"/>
        <v>1355</v>
      </c>
      <c r="G22" s="13">
        <f>F22/$F$23</f>
        <v>0.10682749921160517</v>
      </c>
      <c r="H22" s="9">
        <v>128</v>
      </c>
      <c r="I22" s="9">
        <v>81</v>
      </c>
      <c r="J22" s="9">
        <f t="shared" si="13"/>
        <v>209</v>
      </c>
      <c r="K22" s="13">
        <f>J22/$J$23</f>
        <v>0.11761395610579628</v>
      </c>
      <c r="L22" s="9">
        <v>35</v>
      </c>
      <c r="M22" s="9">
        <v>47</v>
      </c>
      <c r="N22" s="9">
        <f t="shared" si="14"/>
        <v>82</v>
      </c>
      <c r="O22" s="13">
        <f>N22/$N$23</f>
        <v>0.12330827067669173</v>
      </c>
      <c r="P22" s="9">
        <v>1538</v>
      </c>
      <c r="Q22" s="9">
        <v>1372</v>
      </c>
      <c r="R22" s="9">
        <f t="shared" si="15"/>
        <v>2910</v>
      </c>
      <c r="S22" s="13">
        <f>R22/$R$23</f>
        <v>0.10610369722161453</v>
      </c>
      <c r="T22" s="9">
        <v>352</v>
      </c>
      <c r="U22" s="9">
        <v>414</v>
      </c>
      <c r="V22" s="9">
        <f t="shared" si="16"/>
        <v>766</v>
      </c>
      <c r="W22" s="13">
        <f>V22/$V$23</f>
        <v>0.11991233562930495</v>
      </c>
      <c r="X22" s="9">
        <v>0</v>
      </c>
      <c r="Y22" s="9">
        <v>0</v>
      </c>
      <c r="Z22" s="9">
        <f t="shared" si="17"/>
        <v>0</v>
      </c>
      <c r="AA22" s="13">
        <f>Z22/$Z$23</f>
        <v>0</v>
      </c>
      <c r="AB22" s="9">
        <v>0</v>
      </c>
      <c r="AC22" s="9">
        <v>0</v>
      </c>
      <c r="AD22" s="9">
        <f t="shared" si="18"/>
        <v>0</v>
      </c>
      <c r="AE22" s="13">
        <f>AD22/$AD$23</f>
        <v>0</v>
      </c>
      <c r="AF22" s="9">
        <v>585</v>
      </c>
      <c r="AG22" s="9">
        <v>554</v>
      </c>
      <c r="AH22" s="9">
        <f t="shared" si="19"/>
        <v>1139</v>
      </c>
      <c r="AI22" s="13">
        <f>AH22/$AH$23</f>
        <v>9.7835423466758289E-2</v>
      </c>
      <c r="AJ22" s="9">
        <v>6</v>
      </c>
      <c r="AK22" s="9">
        <v>16</v>
      </c>
      <c r="AL22" s="9">
        <f t="shared" si="20"/>
        <v>22</v>
      </c>
      <c r="AM22" s="13">
        <f>AL22/$AL$23</f>
        <v>0.1134020618556701</v>
      </c>
      <c r="AN22" s="9">
        <v>53</v>
      </c>
      <c r="AO22" s="9">
        <v>12</v>
      </c>
      <c r="AP22" s="9">
        <f t="shared" si="21"/>
        <v>65</v>
      </c>
      <c r="AQ22" s="13">
        <f>AP22/$AP$23</f>
        <v>0.11732851985559567</v>
      </c>
      <c r="AR22" s="9">
        <v>4</v>
      </c>
      <c r="AS22" s="9">
        <v>244</v>
      </c>
      <c r="AT22" s="9">
        <f t="shared" si="22"/>
        <v>248</v>
      </c>
      <c r="AU22" s="13">
        <f>AT22/$AT$23</f>
        <v>7.7889447236180909E-2</v>
      </c>
      <c r="AV22" s="9">
        <f t="shared" si="23"/>
        <v>6796</v>
      </c>
      <c r="AW22" s="13">
        <f>AV22/$AV$23</f>
        <v>0.10532351801627277</v>
      </c>
    </row>
    <row r="23" spans="1:49" x14ac:dyDescent="0.25">
      <c r="A23" s="14" t="s">
        <v>169</v>
      </c>
      <c r="B23" s="14"/>
      <c r="C23" s="14"/>
      <c r="D23" s="10">
        <f>SUM(D9:D22)</f>
        <v>6446</v>
      </c>
      <c r="E23" s="10">
        <f>SUM(E9:E22)</f>
        <v>6238</v>
      </c>
      <c r="F23" s="10">
        <f>SUM(F9:F22)</f>
        <v>12684</v>
      </c>
      <c r="G23" s="12">
        <f>'KAB. SUKOHARJO'!G14</f>
        <v>7.1096263578579191E-2</v>
      </c>
      <c r="H23" s="10">
        <f>SUM(H9:H22)</f>
        <v>1119</v>
      </c>
      <c r="I23" s="10">
        <f>SUM(I9:I22)</f>
        <v>658</v>
      </c>
      <c r="J23" s="10">
        <f>SUM(J9:J22)</f>
        <v>1777</v>
      </c>
      <c r="K23" s="12">
        <f>'KAB. SUKOHARJO'!K14</f>
        <v>9.1929643041903777E-2</v>
      </c>
      <c r="L23" s="10">
        <f t="shared" ref="L23:N23" si="36">SUM(L9:L22)</f>
        <v>203</v>
      </c>
      <c r="M23" s="10">
        <f t="shared" si="36"/>
        <v>462</v>
      </c>
      <c r="N23" s="10">
        <f t="shared" si="36"/>
        <v>665</v>
      </c>
      <c r="O23" s="12">
        <f>'KAB. SUKOHARJO'!O14</f>
        <v>6.4220183486238536E-2</v>
      </c>
      <c r="P23" s="10">
        <f t="shared" ref="P23:R23" si="37">SUM(P9:P22)</f>
        <v>15074</v>
      </c>
      <c r="Q23" s="10">
        <f t="shared" si="37"/>
        <v>12352</v>
      </c>
      <c r="R23" s="10">
        <f t="shared" si="37"/>
        <v>27426</v>
      </c>
      <c r="S23" s="12">
        <f>'KAB. SUKOHARJO'!S14</f>
        <v>6.5056657122999448E-2</v>
      </c>
      <c r="T23" s="10">
        <f t="shared" ref="T23:V23" si="38">SUM(T9:T22)</f>
        <v>2892</v>
      </c>
      <c r="U23" s="10">
        <f t="shared" si="38"/>
        <v>3496</v>
      </c>
      <c r="V23" s="10">
        <f t="shared" si="38"/>
        <v>6388</v>
      </c>
      <c r="W23" s="12">
        <f>'KAB. SUKOHARJO'!W14</f>
        <v>0.14941292042849791</v>
      </c>
      <c r="X23" s="10">
        <f t="shared" ref="X23:Z23" si="39">SUM(X9:X22)</f>
        <v>2</v>
      </c>
      <c r="Y23" s="10">
        <f t="shared" si="39"/>
        <v>1</v>
      </c>
      <c r="Z23" s="10">
        <f t="shared" si="39"/>
        <v>3</v>
      </c>
      <c r="AA23" s="12">
        <f>'KAB. SUKOHARJO'!AA14</f>
        <v>5.5555555555555552E-2</v>
      </c>
      <c r="AB23" s="10">
        <f t="shared" ref="AB23:AD23" si="40">SUM(AB9:AB22)</f>
        <v>6</v>
      </c>
      <c r="AC23" s="10">
        <f t="shared" si="40"/>
        <v>2</v>
      </c>
      <c r="AD23" s="10">
        <f t="shared" si="40"/>
        <v>8</v>
      </c>
      <c r="AE23" s="12">
        <f>'KAB. SUKOHARJO'!AE14</f>
        <v>4.2553191489361701E-2</v>
      </c>
      <c r="AF23" s="10">
        <f t="shared" ref="AF23:AH23" si="41">SUM(AF9:AF22)</f>
        <v>6057</v>
      </c>
      <c r="AG23" s="10">
        <f t="shared" si="41"/>
        <v>5585</v>
      </c>
      <c r="AH23" s="10">
        <f t="shared" si="41"/>
        <v>11642</v>
      </c>
      <c r="AI23" s="12">
        <f>'KAB. SUKOHARJO'!AI14</f>
        <v>6.945886283634628E-2</v>
      </c>
      <c r="AJ23" s="10">
        <f t="shared" ref="AJ23:AL23" si="42">SUM(AJ9:AJ22)</f>
        <v>31</v>
      </c>
      <c r="AK23" s="10">
        <f t="shared" si="42"/>
        <v>163</v>
      </c>
      <c r="AL23" s="10">
        <f t="shared" si="42"/>
        <v>194</v>
      </c>
      <c r="AM23" s="12">
        <f>'KAB. SUKOHARJO'!AM14</f>
        <v>6.9310468024294386E-2</v>
      </c>
      <c r="AN23" s="10">
        <f t="shared" ref="AN23:AP23" si="43">SUM(AN9:AN22)</f>
        <v>410</v>
      </c>
      <c r="AO23" s="10">
        <f t="shared" si="43"/>
        <v>144</v>
      </c>
      <c r="AP23" s="10">
        <f t="shared" si="43"/>
        <v>554</v>
      </c>
      <c r="AQ23" s="12">
        <f>'KAB. SUKOHARJO'!AQ14</f>
        <v>7.9267420231792812E-2</v>
      </c>
      <c r="AR23" s="10">
        <f t="shared" ref="AR23:AT23" si="44">SUM(AR9:AR22)</f>
        <v>18</v>
      </c>
      <c r="AS23" s="10">
        <f t="shared" si="44"/>
        <v>3166</v>
      </c>
      <c r="AT23" s="10">
        <f t="shared" si="44"/>
        <v>3184</v>
      </c>
      <c r="AU23" s="12">
        <f>'KAB. SUKOHARJO'!AU14</f>
        <v>5.4735177322033313E-2</v>
      </c>
      <c r="AV23" s="11">
        <f>SUM(AV9:AV22)</f>
        <v>64525</v>
      </c>
      <c r="AW23" s="12">
        <f>'KAB. SUKOHARJO'!AW14</f>
        <v>7.1045014076877258E-2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3:C23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E002D-15DE-4910-9F03-4579379FB489}">
  <dimension ref="A1:AW26"/>
  <sheetViews>
    <sheetView topLeftCell="AA1" zoomScaleNormal="100" workbookViewId="0">
      <selection activeCell="AR9" sqref="AR9:AS25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201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82</v>
      </c>
      <c r="D9" s="9">
        <v>366</v>
      </c>
      <c r="E9" s="9">
        <v>356</v>
      </c>
      <c r="F9" s="9">
        <f t="shared" ref="F9:F25" si="0">SUM(D9:E9)</f>
        <v>722</v>
      </c>
      <c r="G9" s="13">
        <f t="shared" ref="G9:G25" si="1">F9/$F$26</f>
        <v>4.0698985343855694E-2</v>
      </c>
      <c r="H9" s="9">
        <v>22</v>
      </c>
      <c r="I9" s="9">
        <v>13</v>
      </c>
      <c r="J9" s="9">
        <f>SUM(H9:I9)</f>
        <v>35</v>
      </c>
      <c r="K9" s="13">
        <f t="shared" ref="K9:K25" si="2">J9/$J$26</f>
        <v>3.3175355450236969E-2</v>
      </c>
      <c r="L9" s="9">
        <v>3</v>
      </c>
      <c r="M9" s="9">
        <v>13</v>
      </c>
      <c r="N9" s="9">
        <f>SUM(L9:M9)</f>
        <v>16</v>
      </c>
      <c r="O9" s="13">
        <f t="shared" ref="O9:O25" si="3">N9/$N$26</f>
        <v>1.5857284440039643E-2</v>
      </c>
      <c r="P9" s="9">
        <v>930</v>
      </c>
      <c r="Q9" s="9">
        <v>834</v>
      </c>
      <c r="R9" s="9">
        <f>SUM(P9:Q9)</f>
        <v>1764</v>
      </c>
      <c r="S9" s="13">
        <f t="shared" ref="S9:S25" si="4">R9/$R$26</f>
        <v>4.7007408196983423E-2</v>
      </c>
      <c r="T9" s="9">
        <v>102</v>
      </c>
      <c r="U9" s="9">
        <v>99</v>
      </c>
      <c r="V9" s="9">
        <f>SUM(T9:U9)</f>
        <v>201</v>
      </c>
      <c r="W9" s="13">
        <f t="shared" ref="W9:W25" si="5">V9/$V$26</f>
        <v>2.4799506477483035E-2</v>
      </c>
      <c r="X9" s="9">
        <v>1</v>
      </c>
      <c r="Y9" s="9">
        <v>2</v>
      </c>
      <c r="Z9" s="9">
        <f>SUM(X9:Y9)</f>
        <v>3</v>
      </c>
      <c r="AA9" s="13">
        <f t="shared" ref="AA9:AA25" si="6">Z9/$Z$26</f>
        <v>0.125</v>
      </c>
      <c r="AB9" s="9">
        <v>0</v>
      </c>
      <c r="AC9" s="9">
        <v>0</v>
      </c>
      <c r="AD9" s="9">
        <f>SUM(AB9:AC9)</f>
        <v>0</v>
      </c>
      <c r="AE9" s="13">
        <f t="shared" ref="AE9:AE25" si="7">AD9/$AD$26</f>
        <v>0</v>
      </c>
      <c r="AF9" s="9">
        <v>350</v>
      </c>
      <c r="AG9" s="9">
        <v>312</v>
      </c>
      <c r="AH9" s="9">
        <f>SUM(AF9:AG9)</f>
        <v>662</v>
      </c>
      <c r="AI9" s="13">
        <f t="shared" ref="AI9:AI25" si="8">AH9/$AH$26</f>
        <v>4.1460512306632433E-2</v>
      </c>
      <c r="AJ9" s="9">
        <v>1</v>
      </c>
      <c r="AK9" s="9">
        <v>9</v>
      </c>
      <c r="AL9" s="9">
        <f>SUM(AJ9:AK9)</f>
        <v>10</v>
      </c>
      <c r="AM9" s="13">
        <f t="shared" ref="AM9:AM25" si="9">AL9/$AL$26</f>
        <v>5.3191489361702128E-2</v>
      </c>
      <c r="AN9" s="9">
        <v>2</v>
      </c>
      <c r="AO9" s="9">
        <v>3</v>
      </c>
      <c r="AP9" s="9">
        <f>SUM(AN9:AO9)</f>
        <v>5</v>
      </c>
      <c r="AQ9" s="13">
        <f t="shared" ref="AQ9:AQ25" si="10">AP9/$AP$26</f>
        <v>1.2468827930174564E-2</v>
      </c>
      <c r="AR9" s="9">
        <v>7</v>
      </c>
      <c r="AS9" s="9">
        <v>126</v>
      </c>
      <c r="AT9" s="9">
        <f>SUM(AR9:AS9)</f>
        <v>133</v>
      </c>
      <c r="AU9" s="13">
        <f t="shared" ref="AU9:AU25" si="11">AT9/$AT$26</f>
        <v>2.4790307548928237E-2</v>
      </c>
      <c r="AV9" s="9">
        <f>F9+J9+N9+R9+V9+Z9+AD9+AH9+AL9+AP9+AT9</f>
        <v>3551</v>
      </c>
      <c r="AW9" s="13">
        <f t="shared" ref="AW9:AW25" si="12">AV9/$AV$26</f>
        <v>4.0635799784862564E-2</v>
      </c>
    </row>
    <row r="10" spans="1:49" x14ac:dyDescent="0.25">
      <c r="A10" s="7">
        <v>2</v>
      </c>
      <c r="B10" s="7">
        <v>2002</v>
      </c>
      <c r="C10" s="3" t="s">
        <v>4</v>
      </c>
      <c r="D10" s="9">
        <v>333</v>
      </c>
      <c r="E10" s="9">
        <v>354</v>
      </c>
      <c r="F10" s="9">
        <f t="shared" si="0"/>
        <v>687</v>
      </c>
      <c r="G10" s="13">
        <f t="shared" si="1"/>
        <v>3.8726042841037207E-2</v>
      </c>
      <c r="H10" s="9">
        <v>35</v>
      </c>
      <c r="I10" s="9">
        <v>14</v>
      </c>
      <c r="J10" s="9">
        <f t="shared" ref="J10:J25" si="13">SUM(H10:I10)</f>
        <v>49</v>
      </c>
      <c r="K10" s="13">
        <f t="shared" si="2"/>
        <v>4.6445497630331754E-2</v>
      </c>
      <c r="L10" s="9">
        <v>20</v>
      </c>
      <c r="M10" s="9">
        <v>30</v>
      </c>
      <c r="N10" s="9">
        <f t="shared" ref="N10:N25" si="14">SUM(L10:M10)</f>
        <v>50</v>
      </c>
      <c r="O10" s="13">
        <f t="shared" si="3"/>
        <v>4.9554013875123884E-2</v>
      </c>
      <c r="P10" s="9">
        <v>881</v>
      </c>
      <c r="Q10" s="9">
        <v>807</v>
      </c>
      <c r="R10" s="9">
        <f t="shared" ref="R10:R25" si="15">SUM(P10:Q10)</f>
        <v>1688</v>
      </c>
      <c r="S10" s="13">
        <f t="shared" si="4"/>
        <v>4.4982145712306132E-2</v>
      </c>
      <c r="T10" s="9">
        <v>79</v>
      </c>
      <c r="U10" s="9">
        <v>54</v>
      </c>
      <c r="V10" s="9">
        <f t="shared" ref="V10:V25" si="16">SUM(T10:U10)</f>
        <v>133</v>
      </c>
      <c r="W10" s="13">
        <f t="shared" si="5"/>
        <v>1.6409623689080815E-2</v>
      </c>
      <c r="X10" s="9">
        <v>0</v>
      </c>
      <c r="Y10" s="9">
        <v>1</v>
      </c>
      <c r="Z10" s="9">
        <f t="shared" ref="Z10:Z25" si="17">SUM(X10:Y10)</f>
        <v>1</v>
      </c>
      <c r="AA10" s="13">
        <f t="shared" si="6"/>
        <v>4.1666666666666664E-2</v>
      </c>
      <c r="AB10" s="9">
        <v>0</v>
      </c>
      <c r="AC10" s="9">
        <v>0</v>
      </c>
      <c r="AD10" s="9">
        <f t="shared" ref="AD10:AD25" si="18">SUM(AB10:AC10)</f>
        <v>0</v>
      </c>
      <c r="AE10" s="13">
        <f t="shared" si="7"/>
        <v>0</v>
      </c>
      <c r="AF10" s="9">
        <v>331</v>
      </c>
      <c r="AG10" s="9">
        <v>313</v>
      </c>
      <c r="AH10" s="9">
        <f t="shared" ref="AH10:AH25" si="19">SUM(AF10:AG10)</f>
        <v>644</v>
      </c>
      <c r="AI10" s="13">
        <f t="shared" si="8"/>
        <v>4.0333187198597104E-2</v>
      </c>
      <c r="AJ10" s="9">
        <v>1</v>
      </c>
      <c r="AK10" s="9">
        <v>4</v>
      </c>
      <c r="AL10" s="9">
        <f t="shared" ref="AL10:AL25" si="20">SUM(AJ10:AK10)</f>
        <v>5</v>
      </c>
      <c r="AM10" s="13">
        <f t="shared" si="9"/>
        <v>2.6595744680851064E-2</v>
      </c>
      <c r="AN10" s="9">
        <v>29</v>
      </c>
      <c r="AO10" s="9">
        <v>5</v>
      </c>
      <c r="AP10" s="9">
        <f t="shared" ref="AP10:AP25" si="21">SUM(AN10:AO10)</f>
        <v>34</v>
      </c>
      <c r="AQ10" s="13">
        <f t="shared" si="10"/>
        <v>8.4788029925187039E-2</v>
      </c>
      <c r="AR10" s="9">
        <v>12</v>
      </c>
      <c r="AS10" s="9">
        <v>197</v>
      </c>
      <c r="AT10" s="9">
        <f t="shared" ref="AT10:AT25" si="22">SUM(AR10:AS10)</f>
        <v>209</v>
      </c>
      <c r="AU10" s="13">
        <f t="shared" si="11"/>
        <v>3.895619757688723E-2</v>
      </c>
      <c r="AV10" s="9">
        <f t="shared" ref="AV10:AV25" si="23">F10+J10+N10+R10+V10+Z10+AD10+AH10+AL10+AP10+AT10</f>
        <v>3500</v>
      </c>
      <c r="AW10" s="13">
        <f t="shared" si="12"/>
        <v>4.005218227175978E-2</v>
      </c>
    </row>
    <row r="11" spans="1:49" x14ac:dyDescent="0.25">
      <c r="A11" s="7">
        <v>3</v>
      </c>
      <c r="B11" s="7">
        <v>2003</v>
      </c>
      <c r="C11" s="3" t="s">
        <v>83</v>
      </c>
      <c r="D11" s="9">
        <v>410</v>
      </c>
      <c r="E11" s="9">
        <v>367</v>
      </c>
      <c r="F11" s="9">
        <f t="shared" si="0"/>
        <v>777</v>
      </c>
      <c r="G11" s="13">
        <f t="shared" si="1"/>
        <v>4.3799323562570464E-2</v>
      </c>
      <c r="H11" s="9">
        <v>31</v>
      </c>
      <c r="I11" s="9">
        <v>12</v>
      </c>
      <c r="J11" s="9">
        <f t="shared" si="13"/>
        <v>43</v>
      </c>
      <c r="K11" s="13">
        <f t="shared" si="2"/>
        <v>4.0758293838862557E-2</v>
      </c>
      <c r="L11" s="9">
        <v>19</v>
      </c>
      <c r="M11" s="9">
        <v>23</v>
      </c>
      <c r="N11" s="9">
        <f t="shared" si="14"/>
        <v>42</v>
      </c>
      <c r="O11" s="13">
        <f t="shared" si="3"/>
        <v>4.1625371655104063E-2</v>
      </c>
      <c r="P11" s="9">
        <v>1012</v>
      </c>
      <c r="Q11" s="9">
        <v>942</v>
      </c>
      <c r="R11" s="9">
        <f t="shared" si="15"/>
        <v>1954</v>
      </c>
      <c r="S11" s="13">
        <f t="shared" si="4"/>
        <v>5.2070564408676648E-2</v>
      </c>
      <c r="T11" s="9">
        <v>107</v>
      </c>
      <c r="U11" s="9">
        <v>89</v>
      </c>
      <c r="V11" s="9">
        <f t="shared" si="16"/>
        <v>196</v>
      </c>
      <c r="W11" s="13">
        <f t="shared" si="5"/>
        <v>2.4182603331276989E-2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1</v>
      </c>
      <c r="AC11" s="9">
        <v>0</v>
      </c>
      <c r="AD11" s="9">
        <f t="shared" si="18"/>
        <v>1</v>
      </c>
      <c r="AE11" s="13">
        <f t="shared" si="7"/>
        <v>0.16666666666666666</v>
      </c>
      <c r="AF11" s="9">
        <v>365</v>
      </c>
      <c r="AG11" s="9">
        <v>308</v>
      </c>
      <c r="AH11" s="9">
        <f t="shared" si="19"/>
        <v>673</v>
      </c>
      <c r="AI11" s="13">
        <f t="shared" si="8"/>
        <v>4.2149433205987352E-2</v>
      </c>
      <c r="AJ11" s="9">
        <v>0</v>
      </c>
      <c r="AK11" s="9">
        <v>7</v>
      </c>
      <c r="AL11" s="9">
        <f t="shared" si="20"/>
        <v>7</v>
      </c>
      <c r="AM11" s="13">
        <f t="shared" si="9"/>
        <v>3.7234042553191488E-2</v>
      </c>
      <c r="AN11" s="9">
        <v>10</v>
      </c>
      <c r="AO11" s="9">
        <v>3</v>
      </c>
      <c r="AP11" s="9">
        <f t="shared" si="21"/>
        <v>13</v>
      </c>
      <c r="AQ11" s="13">
        <f t="shared" si="10"/>
        <v>3.2418952618453865E-2</v>
      </c>
      <c r="AR11" s="9">
        <v>10</v>
      </c>
      <c r="AS11" s="9">
        <v>137</v>
      </c>
      <c r="AT11" s="9">
        <f t="shared" si="22"/>
        <v>147</v>
      </c>
      <c r="AU11" s="13">
        <f t="shared" si="11"/>
        <v>2.739981360671016E-2</v>
      </c>
      <c r="AV11" s="9">
        <f t="shared" si="23"/>
        <v>3853</v>
      </c>
      <c r="AW11" s="13">
        <f t="shared" si="12"/>
        <v>4.4091730940882978E-2</v>
      </c>
    </row>
    <row r="12" spans="1:49" x14ac:dyDescent="0.25">
      <c r="A12" s="7">
        <v>4</v>
      </c>
      <c r="B12" s="7">
        <v>2004</v>
      </c>
      <c r="C12" s="3" t="s">
        <v>84</v>
      </c>
      <c r="D12" s="9">
        <v>413</v>
      </c>
      <c r="E12" s="9">
        <v>433</v>
      </c>
      <c r="F12" s="9">
        <f t="shared" si="0"/>
        <v>846</v>
      </c>
      <c r="G12" s="13">
        <f t="shared" si="1"/>
        <v>4.7688838782412625E-2</v>
      </c>
      <c r="H12" s="9">
        <v>43</v>
      </c>
      <c r="I12" s="9">
        <v>18</v>
      </c>
      <c r="J12" s="9">
        <f t="shared" si="13"/>
        <v>61</v>
      </c>
      <c r="K12" s="13">
        <f t="shared" si="2"/>
        <v>5.7819905213270142E-2</v>
      </c>
      <c r="L12" s="9">
        <v>18</v>
      </c>
      <c r="M12" s="9">
        <v>21</v>
      </c>
      <c r="N12" s="9">
        <f t="shared" si="14"/>
        <v>39</v>
      </c>
      <c r="O12" s="13">
        <f t="shared" si="3"/>
        <v>3.865213082259663E-2</v>
      </c>
      <c r="P12" s="9">
        <v>1104</v>
      </c>
      <c r="Q12" s="9">
        <v>970</v>
      </c>
      <c r="R12" s="9">
        <f t="shared" si="15"/>
        <v>2074</v>
      </c>
      <c r="S12" s="13">
        <f t="shared" si="4"/>
        <v>5.526834727921974E-2</v>
      </c>
      <c r="T12" s="9">
        <v>105</v>
      </c>
      <c r="U12" s="9">
        <v>75</v>
      </c>
      <c r="V12" s="9">
        <f t="shared" si="16"/>
        <v>180</v>
      </c>
      <c r="W12" s="13">
        <f t="shared" si="5"/>
        <v>2.2208513263417645E-2</v>
      </c>
      <c r="X12" s="9">
        <v>0</v>
      </c>
      <c r="Y12" s="9">
        <v>0</v>
      </c>
      <c r="Z12" s="9">
        <f t="shared" si="17"/>
        <v>0</v>
      </c>
      <c r="AA12" s="13">
        <f t="shared" si="6"/>
        <v>0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390</v>
      </c>
      <c r="AG12" s="9">
        <v>325</v>
      </c>
      <c r="AH12" s="9">
        <f t="shared" si="19"/>
        <v>715</v>
      </c>
      <c r="AI12" s="13">
        <f t="shared" si="8"/>
        <v>4.4779858458069768E-2</v>
      </c>
      <c r="AJ12" s="9">
        <v>1</v>
      </c>
      <c r="AK12" s="9">
        <v>7</v>
      </c>
      <c r="AL12" s="9">
        <f t="shared" si="20"/>
        <v>8</v>
      </c>
      <c r="AM12" s="13">
        <f t="shared" si="9"/>
        <v>4.2553191489361701E-2</v>
      </c>
      <c r="AN12" s="9">
        <v>13</v>
      </c>
      <c r="AO12" s="9">
        <v>1</v>
      </c>
      <c r="AP12" s="9">
        <f t="shared" si="21"/>
        <v>14</v>
      </c>
      <c r="AQ12" s="13">
        <f t="shared" si="10"/>
        <v>3.4912718204488775E-2</v>
      </c>
      <c r="AR12" s="9">
        <v>10</v>
      </c>
      <c r="AS12" s="9">
        <v>236</v>
      </c>
      <c r="AT12" s="9">
        <f t="shared" si="22"/>
        <v>246</v>
      </c>
      <c r="AU12" s="13">
        <f t="shared" si="11"/>
        <v>4.5852749301025161E-2</v>
      </c>
      <c r="AV12" s="9">
        <f t="shared" si="23"/>
        <v>4183</v>
      </c>
      <c r="AW12" s="13">
        <f t="shared" si="12"/>
        <v>4.7868079555077471E-2</v>
      </c>
    </row>
    <row r="13" spans="1:49" x14ac:dyDescent="0.25">
      <c r="A13" s="7">
        <v>5</v>
      </c>
      <c r="B13" s="7">
        <v>2005</v>
      </c>
      <c r="C13" s="3" t="s">
        <v>85</v>
      </c>
      <c r="D13" s="9">
        <v>601</v>
      </c>
      <c r="E13" s="9">
        <v>595</v>
      </c>
      <c r="F13" s="9">
        <f t="shared" si="0"/>
        <v>1196</v>
      </c>
      <c r="G13" s="13">
        <f t="shared" si="1"/>
        <v>6.7418263810597526E-2</v>
      </c>
      <c r="H13" s="9">
        <v>63</v>
      </c>
      <c r="I13" s="9">
        <v>38</v>
      </c>
      <c r="J13" s="9">
        <f t="shared" si="13"/>
        <v>101</v>
      </c>
      <c r="K13" s="13">
        <f t="shared" si="2"/>
        <v>9.5734597156398107E-2</v>
      </c>
      <c r="L13" s="9">
        <v>33</v>
      </c>
      <c r="M13" s="9">
        <v>58</v>
      </c>
      <c r="N13" s="9">
        <f t="shared" si="14"/>
        <v>91</v>
      </c>
      <c r="O13" s="13">
        <f t="shared" si="3"/>
        <v>9.0188305252725476E-2</v>
      </c>
      <c r="P13" s="9">
        <v>1389</v>
      </c>
      <c r="Q13" s="9">
        <v>1187</v>
      </c>
      <c r="R13" s="9">
        <f t="shared" si="15"/>
        <v>2576</v>
      </c>
      <c r="S13" s="13">
        <f t="shared" si="4"/>
        <v>6.8645738954325006E-2</v>
      </c>
      <c r="T13" s="9">
        <v>325</v>
      </c>
      <c r="U13" s="9">
        <v>302</v>
      </c>
      <c r="V13" s="9">
        <f t="shared" si="16"/>
        <v>627</v>
      </c>
      <c r="W13" s="13">
        <f t="shared" si="5"/>
        <v>7.7359654534238126E-2</v>
      </c>
      <c r="X13" s="9">
        <v>1</v>
      </c>
      <c r="Y13" s="9">
        <v>1</v>
      </c>
      <c r="Z13" s="9">
        <f t="shared" si="17"/>
        <v>2</v>
      </c>
      <c r="AA13" s="13">
        <f t="shared" si="6"/>
        <v>8.3333333333333329E-2</v>
      </c>
      <c r="AB13" s="9">
        <v>1</v>
      </c>
      <c r="AC13" s="9">
        <v>0</v>
      </c>
      <c r="AD13" s="9">
        <f t="shared" si="18"/>
        <v>1</v>
      </c>
      <c r="AE13" s="13">
        <f t="shared" si="7"/>
        <v>0.16666666666666666</v>
      </c>
      <c r="AF13" s="9">
        <v>560</v>
      </c>
      <c r="AG13" s="9">
        <v>576</v>
      </c>
      <c r="AH13" s="9">
        <f t="shared" si="19"/>
        <v>1136</v>
      </c>
      <c r="AI13" s="13">
        <f t="shared" si="8"/>
        <v>7.1146740151562596E-2</v>
      </c>
      <c r="AJ13" s="9">
        <v>0</v>
      </c>
      <c r="AK13" s="9">
        <v>8</v>
      </c>
      <c r="AL13" s="9">
        <f t="shared" si="20"/>
        <v>8</v>
      </c>
      <c r="AM13" s="13">
        <f t="shared" si="9"/>
        <v>4.2553191489361701E-2</v>
      </c>
      <c r="AN13" s="9">
        <v>27</v>
      </c>
      <c r="AO13" s="9">
        <v>3</v>
      </c>
      <c r="AP13" s="9">
        <f t="shared" si="21"/>
        <v>30</v>
      </c>
      <c r="AQ13" s="13">
        <f t="shared" si="10"/>
        <v>7.4812967581047385E-2</v>
      </c>
      <c r="AR13" s="9">
        <v>23</v>
      </c>
      <c r="AS13" s="9">
        <v>302</v>
      </c>
      <c r="AT13" s="9">
        <f t="shared" si="22"/>
        <v>325</v>
      </c>
      <c r="AU13" s="13">
        <f t="shared" si="11"/>
        <v>6.0577819198508853E-2</v>
      </c>
      <c r="AV13" s="9">
        <f t="shared" si="23"/>
        <v>6093</v>
      </c>
      <c r="AW13" s="13">
        <f t="shared" si="12"/>
        <v>6.9725127594809241E-2</v>
      </c>
    </row>
    <row r="14" spans="1:49" x14ac:dyDescent="0.25">
      <c r="A14" s="7">
        <v>6</v>
      </c>
      <c r="B14" s="7">
        <v>2006</v>
      </c>
      <c r="C14" s="3" t="s">
        <v>86</v>
      </c>
      <c r="D14" s="9">
        <v>555</v>
      </c>
      <c r="E14" s="9">
        <v>496</v>
      </c>
      <c r="F14" s="9">
        <f t="shared" si="0"/>
        <v>1051</v>
      </c>
      <c r="G14" s="13">
        <f t="shared" si="1"/>
        <v>5.9244644870349493E-2</v>
      </c>
      <c r="H14" s="9">
        <v>33</v>
      </c>
      <c r="I14" s="9">
        <v>22</v>
      </c>
      <c r="J14" s="9">
        <f t="shared" si="13"/>
        <v>55</v>
      </c>
      <c r="K14" s="13">
        <f t="shared" si="2"/>
        <v>5.2132701421800945E-2</v>
      </c>
      <c r="L14" s="9">
        <v>18</v>
      </c>
      <c r="M14" s="9">
        <v>27</v>
      </c>
      <c r="N14" s="9">
        <f t="shared" si="14"/>
        <v>45</v>
      </c>
      <c r="O14" s="13">
        <f t="shared" si="3"/>
        <v>4.4598612487611496E-2</v>
      </c>
      <c r="P14" s="9">
        <v>1052</v>
      </c>
      <c r="Q14" s="9">
        <v>878</v>
      </c>
      <c r="R14" s="9">
        <f t="shared" si="15"/>
        <v>1930</v>
      </c>
      <c r="S14" s="13">
        <f t="shared" si="4"/>
        <v>5.1431007834568034E-2</v>
      </c>
      <c r="T14" s="9">
        <v>309</v>
      </c>
      <c r="U14" s="9">
        <v>319</v>
      </c>
      <c r="V14" s="9">
        <f t="shared" si="16"/>
        <v>628</v>
      </c>
      <c r="W14" s="13">
        <f t="shared" si="5"/>
        <v>7.7483035163479333E-2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1</v>
      </c>
      <c r="AC14" s="9">
        <v>0</v>
      </c>
      <c r="AD14" s="9">
        <f t="shared" si="18"/>
        <v>1</v>
      </c>
      <c r="AE14" s="13">
        <f t="shared" si="7"/>
        <v>0.16666666666666666</v>
      </c>
      <c r="AF14" s="9">
        <v>559</v>
      </c>
      <c r="AG14" s="9">
        <v>486</v>
      </c>
      <c r="AH14" s="9">
        <f t="shared" si="19"/>
        <v>1045</v>
      </c>
      <c r="AI14" s="13">
        <f t="shared" si="8"/>
        <v>6.5447485438717354E-2</v>
      </c>
      <c r="AJ14" s="9">
        <v>3</v>
      </c>
      <c r="AK14" s="9">
        <v>16</v>
      </c>
      <c r="AL14" s="9">
        <f t="shared" si="20"/>
        <v>19</v>
      </c>
      <c r="AM14" s="13">
        <f t="shared" si="9"/>
        <v>0.10106382978723404</v>
      </c>
      <c r="AN14" s="9">
        <v>13</v>
      </c>
      <c r="AO14" s="9">
        <v>2</v>
      </c>
      <c r="AP14" s="9">
        <f t="shared" si="21"/>
        <v>15</v>
      </c>
      <c r="AQ14" s="13">
        <f t="shared" si="10"/>
        <v>3.7406483790523692E-2</v>
      </c>
      <c r="AR14" s="9">
        <v>30</v>
      </c>
      <c r="AS14" s="9">
        <v>301</v>
      </c>
      <c r="AT14" s="9">
        <f t="shared" si="22"/>
        <v>331</v>
      </c>
      <c r="AU14" s="13">
        <f t="shared" si="11"/>
        <v>6.1696178937558251E-2</v>
      </c>
      <c r="AV14" s="9">
        <f t="shared" si="23"/>
        <v>5120</v>
      </c>
      <c r="AW14" s="13">
        <f t="shared" si="12"/>
        <v>5.859062092326002E-2</v>
      </c>
    </row>
    <row r="15" spans="1:49" x14ac:dyDescent="0.25">
      <c r="A15" s="7">
        <v>7</v>
      </c>
      <c r="B15" s="7">
        <v>2007</v>
      </c>
      <c r="C15" s="3" t="s">
        <v>87</v>
      </c>
      <c r="D15" s="9">
        <v>528</v>
      </c>
      <c r="E15" s="9">
        <v>507</v>
      </c>
      <c r="F15" s="9">
        <f t="shared" si="0"/>
        <v>1035</v>
      </c>
      <c r="G15" s="13">
        <f t="shared" si="1"/>
        <v>5.8342728297632471E-2</v>
      </c>
      <c r="H15" s="9">
        <v>50</v>
      </c>
      <c r="I15" s="9">
        <v>21</v>
      </c>
      <c r="J15" s="9">
        <f t="shared" si="13"/>
        <v>71</v>
      </c>
      <c r="K15" s="13">
        <f t="shared" si="2"/>
        <v>6.7298578199052134E-2</v>
      </c>
      <c r="L15" s="9">
        <v>18</v>
      </c>
      <c r="M15" s="9">
        <v>32</v>
      </c>
      <c r="N15" s="9">
        <f t="shared" si="14"/>
        <v>50</v>
      </c>
      <c r="O15" s="13">
        <f t="shared" si="3"/>
        <v>4.9554013875123884E-2</v>
      </c>
      <c r="P15" s="9">
        <v>1147</v>
      </c>
      <c r="Q15" s="9">
        <v>885</v>
      </c>
      <c r="R15" s="9">
        <f t="shared" si="15"/>
        <v>2032</v>
      </c>
      <c r="S15" s="13">
        <f t="shared" si="4"/>
        <v>5.4149123274529656E-2</v>
      </c>
      <c r="T15" s="9">
        <v>324</v>
      </c>
      <c r="U15" s="9">
        <v>368</v>
      </c>
      <c r="V15" s="9">
        <f t="shared" si="16"/>
        <v>692</v>
      </c>
      <c r="W15" s="13">
        <f t="shared" si="5"/>
        <v>8.5379395434916724E-2</v>
      </c>
      <c r="X15" s="9">
        <v>0</v>
      </c>
      <c r="Y15" s="9">
        <v>2</v>
      </c>
      <c r="Z15" s="9">
        <f t="shared" si="17"/>
        <v>2</v>
      </c>
      <c r="AA15" s="13">
        <f t="shared" si="6"/>
        <v>8.3333333333333329E-2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525</v>
      </c>
      <c r="AG15" s="9">
        <v>449</v>
      </c>
      <c r="AH15" s="9">
        <f t="shared" si="19"/>
        <v>974</v>
      </c>
      <c r="AI15" s="13">
        <f t="shared" si="8"/>
        <v>6.1000814179244689E-2</v>
      </c>
      <c r="AJ15" s="9">
        <v>4</v>
      </c>
      <c r="AK15" s="9">
        <v>8</v>
      </c>
      <c r="AL15" s="9">
        <f t="shared" si="20"/>
        <v>12</v>
      </c>
      <c r="AM15" s="13">
        <f t="shared" si="9"/>
        <v>6.3829787234042548E-2</v>
      </c>
      <c r="AN15" s="9">
        <v>12</v>
      </c>
      <c r="AO15" s="9">
        <v>2</v>
      </c>
      <c r="AP15" s="9">
        <f t="shared" si="21"/>
        <v>14</v>
      </c>
      <c r="AQ15" s="13">
        <f t="shared" si="10"/>
        <v>3.4912718204488775E-2</v>
      </c>
      <c r="AR15" s="9">
        <v>14</v>
      </c>
      <c r="AS15" s="9">
        <v>315</v>
      </c>
      <c r="AT15" s="9">
        <f t="shared" si="22"/>
        <v>329</v>
      </c>
      <c r="AU15" s="13">
        <f t="shared" si="11"/>
        <v>6.1323392357875116E-2</v>
      </c>
      <c r="AV15" s="9">
        <f t="shared" si="23"/>
        <v>5211</v>
      </c>
      <c r="AW15" s="13">
        <f t="shared" si="12"/>
        <v>5.9631977662325773E-2</v>
      </c>
    </row>
    <row r="16" spans="1:49" x14ac:dyDescent="0.25">
      <c r="A16" s="7">
        <v>8</v>
      </c>
      <c r="B16" s="7">
        <v>2008</v>
      </c>
      <c r="C16" s="3" t="s">
        <v>88</v>
      </c>
      <c r="D16" s="9">
        <v>473</v>
      </c>
      <c r="E16" s="9">
        <v>462</v>
      </c>
      <c r="F16" s="9">
        <f t="shared" si="0"/>
        <v>935</v>
      </c>
      <c r="G16" s="13">
        <f t="shared" si="1"/>
        <v>5.270574971815107E-2</v>
      </c>
      <c r="H16" s="9">
        <v>44</v>
      </c>
      <c r="I16" s="9">
        <v>21</v>
      </c>
      <c r="J16" s="9">
        <f t="shared" si="13"/>
        <v>65</v>
      </c>
      <c r="K16" s="13">
        <f t="shared" si="2"/>
        <v>6.1611374407582936E-2</v>
      </c>
      <c r="L16" s="9">
        <v>23</v>
      </c>
      <c r="M16" s="9">
        <v>37</v>
      </c>
      <c r="N16" s="9">
        <f t="shared" si="14"/>
        <v>60</v>
      </c>
      <c r="O16" s="13">
        <f t="shared" si="3"/>
        <v>5.9464816650148661E-2</v>
      </c>
      <c r="P16" s="9">
        <v>1083</v>
      </c>
      <c r="Q16" s="9">
        <v>828</v>
      </c>
      <c r="R16" s="9">
        <f t="shared" si="15"/>
        <v>1911</v>
      </c>
      <c r="S16" s="13">
        <f t="shared" si="4"/>
        <v>5.0924692213398709E-2</v>
      </c>
      <c r="T16" s="9">
        <v>289</v>
      </c>
      <c r="U16" s="9">
        <v>358</v>
      </c>
      <c r="V16" s="9">
        <f t="shared" si="16"/>
        <v>647</v>
      </c>
      <c r="W16" s="13">
        <f t="shared" si="5"/>
        <v>7.9827267119062309E-2</v>
      </c>
      <c r="X16" s="9">
        <v>2</v>
      </c>
      <c r="Y16" s="9">
        <v>1</v>
      </c>
      <c r="Z16" s="9">
        <f t="shared" si="17"/>
        <v>3</v>
      </c>
      <c r="AA16" s="13">
        <f t="shared" si="6"/>
        <v>0.125</v>
      </c>
      <c r="AB16" s="9">
        <v>0</v>
      </c>
      <c r="AC16" s="9">
        <v>0</v>
      </c>
      <c r="AD16" s="9">
        <f t="shared" si="18"/>
        <v>0</v>
      </c>
      <c r="AE16" s="13">
        <f t="shared" si="7"/>
        <v>0</v>
      </c>
      <c r="AF16" s="9">
        <v>461</v>
      </c>
      <c r="AG16" s="9">
        <v>422</v>
      </c>
      <c r="AH16" s="9">
        <f t="shared" si="19"/>
        <v>883</v>
      </c>
      <c r="AI16" s="13">
        <f t="shared" si="8"/>
        <v>5.5301559466399447E-2</v>
      </c>
      <c r="AJ16" s="9">
        <v>0</v>
      </c>
      <c r="AK16" s="9">
        <v>14</v>
      </c>
      <c r="AL16" s="9">
        <f t="shared" si="20"/>
        <v>14</v>
      </c>
      <c r="AM16" s="13">
        <f t="shared" si="9"/>
        <v>7.4468085106382975E-2</v>
      </c>
      <c r="AN16" s="9">
        <v>14</v>
      </c>
      <c r="AO16" s="9">
        <v>4</v>
      </c>
      <c r="AP16" s="9">
        <f t="shared" si="21"/>
        <v>18</v>
      </c>
      <c r="AQ16" s="13">
        <f t="shared" si="10"/>
        <v>4.488778054862843E-2</v>
      </c>
      <c r="AR16" s="9">
        <v>16</v>
      </c>
      <c r="AS16" s="9">
        <v>289</v>
      </c>
      <c r="AT16" s="9">
        <f t="shared" si="22"/>
        <v>305</v>
      </c>
      <c r="AU16" s="13">
        <f t="shared" si="11"/>
        <v>5.684995340167754E-2</v>
      </c>
      <c r="AV16" s="9">
        <f t="shared" si="23"/>
        <v>4841</v>
      </c>
      <c r="AW16" s="13">
        <f t="shared" si="12"/>
        <v>5.5397889822168311E-2</v>
      </c>
    </row>
    <row r="17" spans="1:49" x14ac:dyDescent="0.25">
      <c r="A17" s="7">
        <v>9</v>
      </c>
      <c r="B17" s="7">
        <v>2009</v>
      </c>
      <c r="C17" s="3" t="s">
        <v>89</v>
      </c>
      <c r="D17" s="9">
        <v>314</v>
      </c>
      <c r="E17" s="9">
        <v>269</v>
      </c>
      <c r="F17" s="9">
        <f t="shared" si="0"/>
        <v>583</v>
      </c>
      <c r="G17" s="13">
        <f t="shared" si="1"/>
        <v>3.2863585118376552E-2</v>
      </c>
      <c r="H17" s="9">
        <v>20</v>
      </c>
      <c r="I17" s="9">
        <v>3</v>
      </c>
      <c r="J17" s="9">
        <f t="shared" si="13"/>
        <v>23</v>
      </c>
      <c r="K17" s="13">
        <f t="shared" si="2"/>
        <v>2.1800947867298578E-2</v>
      </c>
      <c r="L17" s="9">
        <v>2</v>
      </c>
      <c r="M17" s="9">
        <v>11</v>
      </c>
      <c r="N17" s="9">
        <f t="shared" si="14"/>
        <v>13</v>
      </c>
      <c r="O17" s="13">
        <f t="shared" si="3"/>
        <v>1.288404360753221E-2</v>
      </c>
      <c r="P17" s="9">
        <v>636</v>
      </c>
      <c r="Q17" s="9">
        <v>479</v>
      </c>
      <c r="R17" s="9">
        <f t="shared" si="15"/>
        <v>1115</v>
      </c>
      <c r="S17" s="13">
        <f t="shared" si="4"/>
        <v>2.9712732505462879E-2</v>
      </c>
      <c r="T17" s="9">
        <v>273</v>
      </c>
      <c r="U17" s="9">
        <v>351</v>
      </c>
      <c r="V17" s="9">
        <f t="shared" si="16"/>
        <v>624</v>
      </c>
      <c r="W17" s="13">
        <f t="shared" si="5"/>
        <v>7.6989512646514491E-2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0</v>
      </c>
      <c r="AC17" s="9">
        <v>0</v>
      </c>
      <c r="AD17" s="9">
        <f t="shared" si="18"/>
        <v>0</v>
      </c>
      <c r="AE17" s="13">
        <f t="shared" si="7"/>
        <v>0</v>
      </c>
      <c r="AF17" s="9">
        <v>287</v>
      </c>
      <c r="AG17" s="9">
        <v>259</v>
      </c>
      <c r="AH17" s="9">
        <f t="shared" si="19"/>
        <v>546</v>
      </c>
      <c r="AI17" s="13">
        <f t="shared" si="8"/>
        <v>3.4195528277071459E-2</v>
      </c>
      <c r="AJ17" s="9">
        <v>0</v>
      </c>
      <c r="AK17" s="9">
        <v>2</v>
      </c>
      <c r="AL17" s="9">
        <f t="shared" si="20"/>
        <v>2</v>
      </c>
      <c r="AM17" s="13">
        <f t="shared" si="9"/>
        <v>1.0638297872340425E-2</v>
      </c>
      <c r="AN17" s="9">
        <v>7</v>
      </c>
      <c r="AO17" s="9">
        <v>2</v>
      </c>
      <c r="AP17" s="9">
        <f t="shared" si="21"/>
        <v>9</v>
      </c>
      <c r="AQ17" s="13">
        <f t="shared" si="10"/>
        <v>2.2443890274314215E-2</v>
      </c>
      <c r="AR17" s="9">
        <v>13</v>
      </c>
      <c r="AS17" s="9">
        <v>155</v>
      </c>
      <c r="AT17" s="9">
        <f t="shared" si="22"/>
        <v>168</v>
      </c>
      <c r="AU17" s="13">
        <f t="shared" si="11"/>
        <v>3.1314072693383037E-2</v>
      </c>
      <c r="AV17" s="9">
        <f t="shared" si="23"/>
        <v>3083</v>
      </c>
      <c r="AW17" s="13">
        <f t="shared" si="12"/>
        <v>3.5280250841095831E-2</v>
      </c>
    </row>
    <row r="18" spans="1:49" x14ac:dyDescent="0.25">
      <c r="A18" s="7">
        <v>10</v>
      </c>
      <c r="B18" s="7">
        <v>2010</v>
      </c>
      <c r="C18" s="3" t="s">
        <v>14</v>
      </c>
      <c r="D18" s="9">
        <v>342</v>
      </c>
      <c r="E18" s="9">
        <v>367</v>
      </c>
      <c r="F18" s="9">
        <f t="shared" si="0"/>
        <v>709</v>
      </c>
      <c r="G18" s="13">
        <f t="shared" si="1"/>
        <v>3.9966178128523114E-2</v>
      </c>
      <c r="H18" s="9">
        <v>27</v>
      </c>
      <c r="I18" s="9">
        <v>16</v>
      </c>
      <c r="J18" s="9">
        <f t="shared" si="13"/>
        <v>43</v>
      </c>
      <c r="K18" s="13">
        <f t="shared" si="2"/>
        <v>4.0758293838862557E-2</v>
      </c>
      <c r="L18" s="9">
        <v>16</v>
      </c>
      <c r="M18" s="9">
        <v>20</v>
      </c>
      <c r="N18" s="9">
        <f t="shared" si="14"/>
        <v>36</v>
      </c>
      <c r="O18" s="13">
        <f t="shared" si="3"/>
        <v>3.5678889990089196E-2</v>
      </c>
      <c r="P18" s="9">
        <v>682</v>
      </c>
      <c r="Q18" s="9">
        <v>458</v>
      </c>
      <c r="R18" s="9">
        <f t="shared" si="15"/>
        <v>1140</v>
      </c>
      <c r="S18" s="13">
        <f t="shared" si="4"/>
        <v>3.0378937270159355E-2</v>
      </c>
      <c r="T18" s="9">
        <v>376</v>
      </c>
      <c r="U18" s="9">
        <v>391</v>
      </c>
      <c r="V18" s="9">
        <f t="shared" si="16"/>
        <v>767</v>
      </c>
      <c r="W18" s="13">
        <f t="shared" si="5"/>
        <v>9.4632942628007408E-2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0</v>
      </c>
      <c r="AC18" s="9">
        <v>0</v>
      </c>
      <c r="AD18" s="9">
        <f t="shared" si="18"/>
        <v>0</v>
      </c>
      <c r="AE18" s="13">
        <f t="shared" si="7"/>
        <v>0</v>
      </c>
      <c r="AF18" s="9">
        <v>310</v>
      </c>
      <c r="AG18" s="9">
        <v>294</v>
      </c>
      <c r="AH18" s="9">
        <f t="shared" si="19"/>
        <v>604</v>
      </c>
      <c r="AI18" s="13">
        <f t="shared" si="8"/>
        <v>3.7828020291851942E-2</v>
      </c>
      <c r="AJ18" s="9">
        <v>0</v>
      </c>
      <c r="AK18" s="9">
        <v>4</v>
      </c>
      <c r="AL18" s="9">
        <f t="shared" si="20"/>
        <v>4</v>
      </c>
      <c r="AM18" s="13">
        <f t="shared" si="9"/>
        <v>2.1276595744680851E-2</v>
      </c>
      <c r="AN18" s="9">
        <v>11</v>
      </c>
      <c r="AO18" s="9">
        <v>1</v>
      </c>
      <c r="AP18" s="9">
        <f t="shared" si="21"/>
        <v>12</v>
      </c>
      <c r="AQ18" s="13">
        <f t="shared" si="10"/>
        <v>2.9925187032418952E-2</v>
      </c>
      <c r="AR18" s="9">
        <v>11</v>
      </c>
      <c r="AS18" s="9">
        <v>341</v>
      </c>
      <c r="AT18" s="9">
        <f t="shared" si="22"/>
        <v>352</v>
      </c>
      <c r="AU18" s="13">
        <f t="shared" si="11"/>
        <v>6.5610438024231124E-2</v>
      </c>
      <c r="AV18" s="9">
        <f t="shared" si="23"/>
        <v>3667</v>
      </c>
      <c r="AW18" s="13">
        <f t="shared" si="12"/>
        <v>4.1963243540155175E-2</v>
      </c>
    </row>
    <row r="19" spans="1:49" x14ac:dyDescent="0.25">
      <c r="A19" s="7">
        <v>11</v>
      </c>
      <c r="B19" s="7">
        <v>2011</v>
      </c>
      <c r="C19" s="3" t="s">
        <v>90</v>
      </c>
      <c r="D19" s="9">
        <v>396</v>
      </c>
      <c r="E19" s="9">
        <v>371</v>
      </c>
      <c r="F19" s="9">
        <f t="shared" si="0"/>
        <v>767</v>
      </c>
      <c r="G19" s="13">
        <f t="shared" si="1"/>
        <v>4.3235625704622326E-2</v>
      </c>
      <c r="H19" s="9">
        <v>27</v>
      </c>
      <c r="I19" s="9">
        <v>6</v>
      </c>
      <c r="J19" s="9">
        <f t="shared" si="13"/>
        <v>33</v>
      </c>
      <c r="K19" s="13">
        <f t="shared" si="2"/>
        <v>3.1279620853080566E-2</v>
      </c>
      <c r="L19" s="9">
        <v>6</v>
      </c>
      <c r="M19" s="9">
        <v>16</v>
      </c>
      <c r="N19" s="9">
        <f t="shared" si="14"/>
        <v>22</v>
      </c>
      <c r="O19" s="13">
        <f t="shared" si="3"/>
        <v>2.1803766105054509E-2</v>
      </c>
      <c r="P19" s="9">
        <v>837</v>
      </c>
      <c r="Q19" s="9">
        <v>595</v>
      </c>
      <c r="R19" s="9">
        <f t="shared" si="15"/>
        <v>1432</v>
      </c>
      <c r="S19" s="13">
        <f t="shared" si="4"/>
        <v>3.8160208921814209E-2</v>
      </c>
      <c r="T19" s="9">
        <v>351</v>
      </c>
      <c r="U19" s="9">
        <v>308</v>
      </c>
      <c r="V19" s="9">
        <f t="shared" si="16"/>
        <v>659</v>
      </c>
      <c r="W19" s="13">
        <f t="shared" si="5"/>
        <v>8.1307834669956822E-2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0</v>
      </c>
      <c r="AC19" s="9">
        <v>0</v>
      </c>
      <c r="AD19" s="9">
        <f t="shared" si="18"/>
        <v>0</v>
      </c>
      <c r="AE19" s="13">
        <f t="shared" si="7"/>
        <v>0</v>
      </c>
      <c r="AF19" s="9">
        <v>389</v>
      </c>
      <c r="AG19" s="9">
        <v>336</v>
      </c>
      <c r="AH19" s="9">
        <f t="shared" si="19"/>
        <v>725</v>
      </c>
      <c r="AI19" s="13">
        <f t="shared" si="8"/>
        <v>4.5406150184756057E-2</v>
      </c>
      <c r="AJ19" s="9">
        <v>0</v>
      </c>
      <c r="AK19" s="9">
        <v>8</v>
      </c>
      <c r="AL19" s="9">
        <f t="shared" si="20"/>
        <v>8</v>
      </c>
      <c r="AM19" s="13">
        <f t="shared" si="9"/>
        <v>4.2553191489361701E-2</v>
      </c>
      <c r="AN19" s="9">
        <v>7</v>
      </c>
      <c r="AO19" s="9">
        <v>1</v>
      </c>
      <c r="AP19" s="9">
        <f t="shared" si="21"/>
        <v>8</v>
      </c>
      <c r="AQ19" s="13">
        <f t="shared" si="10"/>
        <v>1.9950124688279301E-2</v>
      </c>
      <c r="AR19" s="9">
        <v>18</v>
      </c>
      <c r="AS19" s="9">
        <v>358</v>
      </c>
      <c r="AT19" s="9">
        <f t="shared" si="22"/>
        <v>376</v>
      </c>
      <c r="AU19" s="13">
        <f t="shared" si="11"/>
        <v>7.00838769804287E-2</v>
      </c>
      <c r="AV19" s="9">
        <f t="shared" si="23"/>
        <v>4030</v>
      </c>
      <c r="AW19" s="13">
        <f t="shared" si="12"/>
        <v>4.6117227015769119E-2</v>
      </c>
    </row>
    <row r="20" spans="1:49" x14ac:dyDescent="0.25">
      <c r="A20" s="7">
        <v>12</v>
      </c>
      <c r="B20" s="7">
        <v>2012</v>
      </c>
      <c r="C20" s="3" t="s">
        <v>81</v>
      </c>
      <c r="D20" s="9">
        <v>871</v>
      </c>
      <c r="E20" s="9">
        <v>830</v>
      </c>
      <c r="F20" s="9">
        <f t="shared" si="0"/>
        <v>1701</v>
      </c>
      <c r="G20" s="13">
        <f t="shared" si="1"/>
        <v>9.5885005636978576E-2</v>
      </c>
      <c r="H20" s="9">
        <v>64</v>
      </c>
      <c r="I20" s="9">
        <v>20</v>
      </c>
      <c r="J20" s="9">
        <f t="shared" si="13"/>
        <v>84</v>
      </c>
      <c r="K20" s="13">
        <f t="shared" si="2"/>
        <v>7.9620853080568724E-2</v>
      </c>
      <c r="L20" s="9">
        <v>16</v>
      </c>
      <c r="M20" s="9">
        <v>31</v>
      </c>
      <c r="N20" s="9">
        <f t="shared" si="14"/>
        <v>47</v>
      </c>
      <c r="O20" s="13">
        <f t="shared" si="3"/>
        <v>4.6580773042616451E-2</v>
      </c>
      <c r="P20" s="9">
        <v>1880</v>
      </c>
      <c r="Q20" s="9">
        <v>1433</v>
      </c>
      <c r="R20" s="9">
        <f t="shared" si="15"/>
        <v>3313</v>
      </c>
      <c r="S20" s="13">
        <f t="shared" si="4"/>
        <v>8.8285455417577152E-2</v>
      </c>
      <c r="T20" s="9">
        <v>578</v>
      </c>
      <c r="U20" s="9">
        <v>595</v>
      </c>
      <c r="V20" s="9">
        <f t="shared" si="16"/>
        <v>1173</v>
      </c>
      <c r="W20" s="13">
        <f t="shared" si="5"/>
        <v>0.1447254780999383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0</v>
      </c>
      <c r="AC20" s="9">
        <v>0</v>
      </c>
      <c r="AD20" s="9">
        <f t="shared" si="18"/>
        <v>0</v>
      </c>
      <c r="AE20" s="13">
        <f t="shared" si="7"/>
        <v>0</v>
      </c>
      <c r="AF20" s="9">
        <v>746</v>
      </c>
      <c r="AG20" s="9">
        <v>645</v>
      </c>
      <c r="AH20" s="9">
        <f t="shared" si="19"/>
        <v>1391</v>
      </c>
      <c r="AI20" s="13">
        <f t="shared" si="8"/>
        <v>8.7117179182063006E-2</v>
      </c>
      <c r="AJ20" s="9">
        <v>2</v>
      </c>
      <c r="AK20" s="9">
        <v>4</v>
      </c>
      <c r="AL20" s="9">
        <f t="shared" si="20"/>
        <v>6</v>
      </c>
      <c r="AM20" s="13">
        <f t="shared" si="9"/>
        <v>3.1914893617021274E-2</v>
      </c>
      <c r="AN20" s="9">
        <v>15</v>
      </c>
      <c r="AO20" s="9">
        <v>7</v>
      </c>
      <c r="AP20" s="9">
        <f t="shared" si="21"/>
        <v>22</v>
      </c>
      <c r="AQ20" s="13">
        <f t="shared" si="10"/>
        <v>5.4862842892768077E-2</v>
      </c>
      <c r="AR20" s="9">
        <v>21</v>
      </c>
      <c r="AS20" s="9">
        <v>521</v>
      </c>
      <c r="AT20" s="9">
        <f t="shared" si="22"/>
        <v>542</v>
      </c>
      <c r="AU20" s="13">
        <f t="shared" si="11"/>
        <v>0.10102516309412861</v>
      </c>
      <c r="AV20" s="9">
        <f t="shared" si="23"/>
        <v>8279</v>
      </c>
      <c r="AW20" s="13">
        <f t="shared" si="12"/>
        <v>9.4740576293685486E-2</v>
      </c>
    </row>
    <row r="21" spans="1:49" x14ac:dyDescent="0.25">
      <c r="A21" s="7">
        <v>13</v>
      </c>
      <c r="B21" s="7">
        <v>2013</v>
      </c>
      <c r="C21" s="3" t="s">
        <v>91</v>
      </c>
      <c r="D21" s="9">
        <v>1284</v>
      </c>
      <c r="E21" s="9">
        <v>1184</v>
      </c>
      <c r="F21" s="9">
        <f t="shared" si="0"/>
        <v>2468</v>
      </c>
      <c r="G21" s="13">
        <f t="shared" si="1"/>
        <v>0.13912063134160091</v>
      </c>
      <c r="H21" s="9">
        <v>79</v>
      </c>
      <c r="I21" s="9">
        <v>30</v>
      </c>
      <c r="J21" s="9">
        <f t="shared" si="13"/>
        <v>109</v>
      </c>
      <c r="K21" s="13">
        <f t="shared" si="2"/>
        <v>0.10331753554502369</v>
      </c>
      <c r="L21" s="9">
        <v>35</v>
      </c>
      <c r="M21" s="9">
        <v>83</v>
      </c>
      <c r="N21" s="9">
        <f t="shared" si="14"/>
        <v>118</v>
      </c>
      <c r="O21" s="13">
        <f t="shared" si="3"/>
        <v>0.11694747274529237</v>
      </c>
      <c r="P21" s="9">
        <v>2619</v>
      </c>
      <c r="Q21" s="9">
        <v>2223</v>
      </c>
      <c r="R21" s="9">
        <f t="shared" si="15"/>
        <v>4842</v>
      </c>
      <c r="S21" s="13">
        <f t="shared" si="4"/>
        <v>0.12903053882641369</v>
      </c>
      <c r="T21" s="9">
        <v>466</v>
      </c>
      <c r="U21" s="9">
        <v>397</v>
      </c>
      <c r="V21" s="9">
        <f t="shared" si="16"/>
        <v>863</v>
      </c>
      <c r="W21" s="13">
        <f t="shared" si="5"/>
        <v>0.10647748303516348</v>
      </c>
      <c r="X21" s="9">
        <v>4</v>
      </c>
      <c r="Y21" s="9">
        <v>1</v>
      </c>
      <c r="Z21" s="9">
        <f t="shared" si="17"/>
        <v>5</v>
      </c>
      <c r="AA21" s="13">
        <f t="shared" si="6"/>
        <v>0.20833333333333334</v>
      </c>
      <c r="AB21" s="9">
        <v>2</v>
      </c>
      <c r="AC21" s="9">
        <v>0</v>
      </c>
      <c r="AD21" s="9">
        <f t="shared" si="18"/>
        <v>2</v>
      </c>
      <c r="AE21" s="13">
        <f t="shared" si="7"/>
        <v>0.33333333333333331</v>
      </c>
      <c r="AF21" s="9">
        <v>1059</v>
      </c>
      <c r="AG21" s="9">
        <v>899</v>
      </c>
      <c r="AH21" s="9">
        <f t="shared" si="19"/>
        <v>1958</v>
      </c>
      <c r="AI21" s="13">
        <f t="shared" si="8"/>
        <v>0.12262792008517567</v>
      </c>
      <c r="AJ21" s="9">
        <v>2</v>
      </c>
      <c r="AK21" s="9">
        <v>31</v>
      </c>
      <c r="AL21" s="9">
        <f t="shared" si="20"/>
        <v>33</v>
      </c>
      <c r="AM21" s="13">
        <f t="shared" si="9"/>
        <v>0.17553191489361702</v>
      </c>
      <c r="AN21" s="9">
        <v>41</v>
      </c>
      <c r="AO21" s="9">
        <v>14</v>
      </c>
      <c r="AP21" s="9">
        <f t="shared" si="21"/>
        <v>55</v>
      </c>
      <c r="AQ21" s="13">
        <f t="shared" si="10"/>
        <v>0.13715710723192021</v>
      </c>
      <c r="AR21" s="9">
        <v>26</v>
      </c>
      <c r="AS21" s="9">
        <v>630</v>
      </c>
      <c r="AT21" s="9">
        <f t="shared" si="22"/>
        <v>656</v>
      </c>
      <c r="AU21" s="13">
        <f t="shared" si="11"/>
        <v>0.1222739981360671</v>
      </c>
      <c r="AV21" s="9">
        <f t="shared" si="23"/>
        <v>11109</v>
      </c>
      <c r="AW21" s="13">
        <f t="shared" si="12"/>
        <v>0.12712562653056553</v>
      </c>
    </row>
    <row r="22" spans="1:49" x14ac:dyDescent="0.25">
      <c r="A22" s="7">
        <v>14</v>
      </c>
      <c r="B22" s="7">
        <v>2014</v>
      </c>
      <c r="C22" s="3" t="s">
        <v>92</v>
      </c>
      <c r="D22" s="9">
        <v>735</v>
      </c>
      <c r="E22" s="9">
        <v>647</v>
      </c>
      <c r="F22" s="9">
        <f t="shared" si="0"/>
        <v>1382</v>
      </c>
      <c r="G22" s="13">
        <f t="shared" si="1"/>
        <v>7.7903043968432922E-2</v>
      </c>
      <c r="H22" s="9">
        <v>74</v>
      </c>
      <c r="I22" s="9">
        <v>38</v>
      </c>
      <c r="J22" s="9">
        <f t="shared" si="13"/>
        <v>112</v>
      </c>
      <c r="K22" s="13">
        <f t="shared" si="2"/>
        <v>0.10616113744075829</v>
      </c>
      <c r="L22" s="9">
        <v>99</v>
      </c>
      <c r="M22" s="9">
        <v>159</v>
      </c>
      <c r="N22" s="9">
        <f t="shared" si="14"/>
        <v>258</v>
      </c>
      <c r="O22" s="13">
        <f t="shared" si="3"/>
        <v>0.25569871159563923</v>
      </c>
      <c r="P22" s="9">
        <v>1481</v>
      </c>
      <c r="Q22" s="9">
        <v>1190</v>
      </c>
      <c r="R22" s="9">
        <f t="shared" si="15"/>
        <v>2671</v>
      </c>
      <c r="S22" s="13">
        <f t="shared" si="4"/>
        <v>7.1177317060171608E-2</v>
      </c>
      <c r="T22" s="9">
        <v>108</v>
      </c>
      <c r="U22" s="9">
        <v>48</v>
      </c>
      <c r="V22" s="9">
        <f t="shared" si="16"/>
        <v>156</v>
      </c>
      <c r="W22" s="13">
        <f t="shared" si="5"/>
        <v>1.9247378161628623E-2</v>
      </c>
      <c r="X22" s="9">
        <v>2</v>
      </c>
      <c r="Y22" s="9">
        <v>2</v>
      </c>
      <c r="Z22" s="9">
        <f t="shared" si="17"/>
        <v>4</v>
      </c>
      <c r="AA22" s="13">
        <f t="shared" si="6"/>
        <v>0.16666666666666666</v>
      </c>
      <c r="AB22" s="9">
        <v>1</v>
      </c>
      <c r="AC22" s="9">
        <v>0</v>
      </c>
      <c r="AD22" s="9">
        <f t="shared" si="18"/>
        <v>1</v>
      </c>
      <c r="AE22" s="13">
        <f t="shared" si="7"/>
        <v>0.16666666666666666</v>
      </c>
      <c r="AF22" s="9">
        <v>726</v>
      </c>
      <c r="AG22" s="9">
        <v>636</v>
      </c>
      <c r="AH22" s="9">
        <f t="shared" si="19"/>
        <v>1362</v>
      </c>
      <c r="AI22" s="13">
        <f t="shared" si="8"/>
        <v>8.5300933174672758E-2</v>
      </c>
      <c r="AJ22" s="9">
        <v>6</v>
      </c>
      <c r="AK22" s="9">
        <v>21</v>
      </c>
      <c r="AL22" s="9">
        <f t="shared" si="20"/>
        <v>27</v>
      </c>
      <c r="AM22" s="13">
        <f t="shared" si="9"/>
        <v>0.14361702127659576</v>
      </c>
      <c r="AN22" s="9">
        <v>34</v>
      </c>
      <c r="AO22" s="9">
        <v>25</v>
      </c>
      <c r="AP22" s="9">
        <f t="shared" si="21"/>
        <v>59</v>
      </c>
      <c r="AQ22" s="13">
        <f t="shared" si="10"/>
        <v>0.14713216957605985</v>
      </c>
      <c r="AR22" s="9">
        <v>21</v>
      </c>
      <c r="AS22" s="9">
        <v>398</v>
      </c>
      <c r="AT22" s="9">
        <f t="shared" si="22"/>
        <v>419</v>
      </c>
      <c r="AU22" s="13">
        <f t="shared" si="11"/>
        <v>7.8098788443616035E-2</v>
      </c>
      <c r="AV22" s="9">
        <f t="shared" si="23"/>
        <v>6451</v>
      </c>
      <c r="AW22" s="13">
        <f t="shared" si="12"/>
        <v>7.3821893667177813E-2</v>
      </c>
    </row>
    <row r="23" spans="1:49" x14ac:dyDescent="0.25">
      <c r="A23" s="7">
        <v>15</v>
      </c>
      <c r="B23" s="7">
        <v>2015</v>
      </c>
      <c r="C23" s="3" t="s">
        <v>93</v>
      </c>
      <c r="D23" s="9">
        <v>477</v>
      </c>
      <c r="E23" s="9">
        <v>492</v>
      </c>
      <c r="F23" s="9">
        <f t="shared" ref="F23" si="24">SUM(D23:E23)</f>
        <v>969</v>
      </c>
      <c r="G23" s="13">
        <f t="shared" si="1"/>
        <v>5.4622322435174744E-2</v>
      </c>
      <c r="H23" s="9">
        <v>33</v>
      </c>
      <c r="I23" s="9">
        <v>20</v>
      </c>
      <c r="J23" s="9">
        <f t="shared" ref="J23" si="25">SUM(H23:I23)</f>
        <v>53</v>
      </c>
      <c r="K23" s="13">
        <f t="shared" si="2"/>
        <v>5.0236966824644548E-2</v>
      </c>
      <c r="L23" s="9">
        <v>14</v>
      </c>
      <c r="M23" s="9">
        <v>33</v>
      </c>
      <c r="N23" s="9">
        <f t="shared" ref="N23" si="26">SUM(L23:M23)</f>
        <v>47</v>
      </c>
      <c r="O23" s="13">
        <f t="shared" si="3"/>
        <v>4.6580773042616451E-2</v>
      </c>
      <c r="P23" s="9">
        <v>1385</v>
      </c>
      <c r="Q23" s="9">
        <v>1225</v>
      </c>
      <c r="R23" s="9">
        <f t="shared" ref="R23" si="27">SUM(P23:Q23)</f>
        <v>2610</v>
      </c>
      <c r="S23" s="13">
        <f t="shared" si="4"/>
        <v>6.9551777434312206E-2</v>
      </c>
      <c r="T23" s="9">
        <v>88</v>
      </c>
      <c r="U23" s="9">
        <v>42</v>
      </c>
      <c r="V23" s="9">
        <f t="shared" ref="V23" si="28">SUM(T23:U23)</f>
        <v>130</v>
      </c>
      <c r="W23" s="13">
        <f t="shared" si="5"/>
        <v>1.6039481801357187E-2</v>
      </c>
      <c r="X23" s="9">
        <v>1</v>
      </c>
      <c r="Y23" s="9">
        <v>0</v>
      </c>
      <c r="Z23" s="9">
        <f t="shared" ref="Z23" si="29">SUM(X23:Y23)</f>
        <v>1</v>
      </c>
      <c r="AA23" s="13">
        <f t="shared" si="6"/>
        <v>4.1666666666666664E-2</v>
      </c>
      <c r="AB23" s="9">
        <v>0</v>
      </c>
      <c r="AC23" s="9">
        <v>0</v>
      </c>
      <c r="AD23" s="9">
        <f t="shared" ref="AD23" si="30">SUM(AB23:AC23)</f>
        <v>0</v>
      </c>
      <c r="AE23" s="13">
        <f t="shared" si="7"/>
        <v>0</v>
      </c>
      <c r="AF23" s="9">
        <v>543</v>
      </c>
      <c r="AG23" s="9">
        <v>486</v>
      </c>
      <c r="AH23" s="9">
        <f t="shared" ref="AH23" si="31">SUM(AF23:AG23)</f>
        <v>1029</v>
      </c>
      <c r="AI23" s="13">
        <f t="shared" si="8"/>
        <v>6.4445418676019287E-2</v>
      </c>
      <c r="AJ23" s="9">
        <v>0</v>
      </c>
      <c r="AK23" s="9">
        <v>11</v>
      </c>
      <c r="AL23" s="9">
        <f t="shared" ref="AL23" si="32">SUM(AJ23:AK23)</f>
        <v>11</v>
      </c>
      <c r="AM23" s="13">
        <f t="shared" si="9"/>
        <v>5.8510638297872342E-2</v>
      </c>
      <c r="AN23" s="9">
        <v>28</v>
      </c>
      <c r="AO23" s="9">
        <v>13</v>
      </c>
      <c r="AP23" s="9">
        <f t="shared" ref="AP23" si="33">SUM(AN23:AO23)</f>
        <v>41</v>
      </c>
      <c r="AQ23" s="13">
        <f t="shared" si="10"/>
        <v>0.10224438902743142</v>
      </c>
      <c r="AR23" s="9">
        <v>13</v>
      </c>
      <c r="AS23" s="9">
        <v>273</v>
      </c>
      <c r="AT23" s="9">
        <f t="shared" ref="AT23" si="34">SUM(AR23:AS23)</f>
        <v>286</v>
      </c>
      <c r="AU23" s="13">
        <f t="shared" si="11"/>
        <v>5.3308480894687794E-2</v>
      </c>
      <c r="AV23" s="9">
        <f t="shared" ref="AV23" si="35">F23+J23+N23+R23+V23+Z23+AD23+AH23+AL23+AP23+AT23</f>
        <v>5177</v>
      </c>
      <c r="AW23" s="13">
        <f t="shared" si="12"/>
        <v>5.9242899320257253E-2</v>
      </c>
    </row>
    <row r="24" spans="1:49" x14ac:dyDescent="0.25">
      <c r="A24" s="7">
        <v>16</v>
      </c>
      <c r="B24" s="7">
        <v>2016</v>
      </c>
      <c r="C24" s="3" t="s">
        <v>94</v>
      </c>
      <c r="D24" s="9">
        <v>412</v>
      </c>
      <c r="E24" s="9">
        <v>446</v>
      </c>
      <c r="F24" s="9">
        <f t="shared" si="0"/>
        <v>858</v>
      </c>
      <c r="G24" s="13">
        <f t="shared" si="1"/>
        <v>4.8365276211950393E-2</v>
      </c>
      <c r="H24" s="9">
        <v>28</v>
      </c>
      <c r="I24" s="9">
        <v>18</v>
      </c>
      <c r="J24" s="9">
        <f t="shared" si="13"/>
        <v>46</v>
      </c>
      <c r="K24" s="13">
        <f t="shared" si="2"/>
        <v>4.3601895734597156E-2</v>
      </c>
      <c r="L24" s="9">
        <v>12</v>
      </c>
      <c r="M24" s="9">
        <v>26</v>
      </c>
      <c r="N24" s="9">
        <f t="shared" si="14"/>
        <v>38</v>
      </c>
      <c r="O24" s="13">
        <f t="shared" si="3"/>
        <v>3.7661050545094152E-2</v>
      </c>
      <c r="P24" s="9">
        <v>1069</v>
      </c>
      <c r="Q24" s="9">
        <v>826</v>
      </c>
      <c r="R24" s="9">
        <f t="shared" si="15"/>
        <v>1895</v>
      </c>
      <c r="S24" s="13">
        <f t="shared" si="4"/>
        <v>5.0498321163992964E-2</v>
      </c>
      <c r="T24" s="9">
        <v>119</v>
      </c>
      <c r="U24" s="9">
        <v>100</v>
      </c>
      <c r="V24" s="9">
        <f t="shared" si="16"/>
        <v>219</v>
      </c>
      <c r="W24" s="13">
        <f t="shared" si="5"/>
        <v>2.70203578038248E-2</v>
      </c>
      <c r="X24" s="9">
        <v>0</v>
      </c>
      <c r="Y24" s="9">
        <v>1</v>
      </c>
      <c r="Z24" s="9">
        <f t="shared" si="17"/>
        <v>1</v>
      </c>
      <c r="AA24" s="13">
        <f t="shared" si="6"/>
        <v>4.1666666666666664E-2</v>
      </c>
      <c r="AB24" s="9">
        <v>0</v>
      </c>
      <c r="AC24" s="9">
        <v>0</v>
      </c>
      <c r="AD24" s="9">
        <f t="shared" si="18"/>
        <v>0</v>
      </c>
      <c r="AE24" s="13">
        <f t="shared" si="7"/>
        <v>0</v>
      </c>
      <c r="AF24" s="9">
        <v>406</v>
      </c>
      <c r="AG24" s="9">
        <v>354</v>
      </c>
      <c r="AH24" s="9">
        <f t="shared" si="19"/>
        <v>760</v>
      </c>
      <c r="AI24" s="13">
        <f t="shared" si="8"/>
        <v>4.7598171228158077E-2</v>
      </c>
      <c r="AJ24" s="9">
        <v>0</v>
      </c>
      <c r="AK24" s="9">
        <v>9</v>
      </c>
      <c r="AL24" s="9">
        <f t="shared" si="20"/>
        <v>9</v>
      </c>
      <c r="AM24" s="13">
        <f t="shared" si="9"/>
        <v>4.7872340425531915E-2</v>
      </c>
      <c r="AN24" s="9">
        <v>18</v>
      </c>
      <c r="AO24" s="9">
        <v>12</v>
      </c>
      <c r="AP24" s="9">
        <f t="shared" si="21"/>
        <v>30</v>
      </c>
      <c r="AQ24" s="13">
        <f t="shared" si="10"/>
        <v>7.4812967581047385E-2</v>
      </c>
      <c r="AR24" s="9">
        <v>9</v>
      </c>
      <c r="AS24" s="9">
        <v>295</v>
      </c>
      <c r="AT24" s="9">
        <f t="shared" si="22"/>
        <v>304</v>
      </c>
      <c r="AU24" s="13">
        <f t="shared" si="11"/>
        <v>5.6663560111835973E-2</v>
      </c>
      <c r="AV24" s="9">
        <f t="shared" si="23"/>
        <v>4160</v>
      </c>
      <c r="AW24" s="13">
        <f t="shared" si="12"/>
        <v>4.7604879500148765E-2</v>
      </c>
    </row>
    <row r="25" spans="1:49" x14ac:dyDescent="0.25">
      <c r="A25" s="7">
        <v>17</v>
      </c>
      <c r="B25" s="7">
        <v>2017</v>
      </c>
      <c r="C25" s="3" t="s">
        <v>95</v>
      </c>
      <c r="D25" s="9">
        <v>536</v>
      </c>
      <c r="E25" s="9">
        <v>518</v>
      </c>
      <c r="F25" s="9">
        <f t="shared" si="0"/>
        <v>1054</v>
      </c>
      <c r="G25" s="13">
        <f t="shared" si="1"/>
        <v>5.9413754227733935E-2</v>
      </c>
      <c r="H25" s="9">
        <v>51</v>
      </c>
      <c r="I25" s="9">
        <v>21</v>
      </c>
      <c r="J25" s="9">
        <f t="shared" si="13"/>
        <v>72</v>
      </c>
      <c r="K25" s="13">
        <f t="shared" si="2"/>
        <v>6.8246445497630329E-2</v>
      </c>
      <c r="L25" s="9">
        <v>14</v>
      </c>
      <c r="M25" s="9">
        <v>23</v>
      </c>
      <c r="N25" s="9">
        <f t="shared" si="14"/>
        <v>37</v>
      </c>
      <c r="O25" s="13">
        <f t="shared" si="3"/>
        <v>3.6669970267591674E-2</v>
      </c>
      <c r="P25" s="9">
        <v>1317</v>
      </c>
      <c r="Q25" s="9">
        <v>1262</v>
      </c>
      <c r="R25" s="9">
        <f t="shared" si="15"/>
        <v>2579</v>
      </c>
      <c r="S25" s="13">
        <f t="shared" si="4"/>
        <v>6.8725683526088585E-2</v>
      </c>
      <c r="T25" s="9">
        <v>109</v>
      </c>
      <c r="U25" s="9">
        <v>101</v>
      </c>
      <c r="V25" s="9">
        <f t="shared" si="16"/>
        <v>210</v>
      </c>
      <c r="W25" s="13">
        <f t="shared" si="5"/>
        <v>2.5909932140653916E-2</v>
      </c>
      <c r="X25" s="9">
        <v>1</v>
      </c>
      <c r="Y25" s="9">
        <v>1</v>
      </c>
      <c r="Z25" s="9">
        <f t="shared" si="17"/>
        <v>2</v>
      </c>
      <c r="AA25" s="13">
        <f t="shared" si="6"/>
        <v>8.3333333333333329E-2</v>
      </c>
      <c r="AB25" s="9">
        <v>0</v>
      </c>
      <c r="AC25" s="9">
        <v>0</v>
      </c>
      <c r="AD25" s="9">
        <f t="shared" si="18"/>
        <v>0</v>
      </c>
      <c r="AE25" s="13">
        <f t="shared" si="7"/>
        <v>0</v>
      </c>
      <c r="AF25" s="9">
        <v>473</v>
      </c>
      <c r="AG25" s="9">
        <v>387</v>
      </c>
      <c r="AH25" s="9">
        <f t="shared" si="19"/>
        <v>860</v>
      </c>
      <c r="AI25" s="13">
        <f t="shared" si="8"/>
        <v>5.3861088495020984E-2</v>
      </c>
      <c r="AJ25" s="9">
        <v>1</v>
      </c>
      <c r="AK25" s="9">
        <v>4</v>
      </c>
      <c r="AL25" s="9">
        <f t="shared" si="20"/>
        <v>5</v>
      </c>
      <c r="AM25" s="13">
        <f t="shared" si="9"/>
        <v>2.6595744680851064E-2</v>
      </c>
      <c r="AN25" s="9">
        <v>16</v>
      </c>
      <c r="AO25" s="9">
        <v>6</v>
      </c>
      <c r="AP25" s="9">
        <f t="shared" si="21"/>
        <v>22</v>
      </c>
      <c r="AQ25" s="13">
        <f t="shared" si="10"/>
        <v>5.4862842892768077E-2</v>
      </c>
      <c r="AR25" s="9">
        <v>10</v>
      </c>
      <c r="AS25" s="9">
        <v>227</v>
      </c>
      <c r="AT25" s="9">
        <f t="shared" si="22"/>
        <v>237</v>
      </c>
      <c r="AU25" s="13">
        <f t="shared" si="11"/>
        <v>4.4175209692451069E-2</v>
      </c>
      <c r="AV25" s="9">
        <f t="shared" si="23"/>
        <v>5078</v>
      </c>
      <c r="AW25" s="13">
        <f t="shared" si="12"/>
        <v>5.8109994735998899E-2</v>
      </c>
    </row>
    <row r="26" spans="1:49" x14ac:dyDescent="0.25">
      <c r="A26" s="14" t="s">
        <v>169</v>
      </c>
      <c r="B26" s="14"/>
      <c r="C26" s="14"/>
      <c r="D26" s="10">
        <f>SUM(D9:D25)</f>
        <v>9046</v>
      </c>
      <c r="E26" s="10">
        <f>SUM(E9:E25)</f>
        <v>8694</v>
      </c>
      <c r="F26" s="10">
        <f>SUM(F9:F25)</f>
        <v>17740</v>
      </c>
      <c r="G26" s="12">
        <f>'KAB. SUKOHARJO'!G15</f>
        <v>9.943611761936258E-2</v>
      </c>
      <c r="H26" s="10">
        <f>SUM(H9:H25)</f>
        <v>724</v>
      </c>
      <c r="I26" s="10">
        <f>SUM(I9:I25)</f>
        <v>331</v>
      </c>
      <c r="J26" s="10">
        <f>SUM(J9:J25)</f>
        <v>1055</v>
      </c>
      <c r="K26" s="12">
        <f>'KAB. SUKOHARJO'!K15</f>
        <v>5.4578375581996894E-2</v>
      </c>
      <c r="L26" s="10">
        <f t="shared" ref="L26:N26" si="36">SUM(L9:L25)</f>
        <v>366</v>
      </c>
      <c r="M26" s="10">
        <f t="shared" si="36"/>
        <v>643</v>
      </c>
      <c r="N26" s="10">
        <f t="shared" si="36"/>
        <v>1009</v>
      </c>
      <c r="O26" s="12">
        <f>'KAB. SUKOHARJO'!O15</f>
        <v>9.7440849830999515E-2</v>
      </c>
      <c r="P26" s="10">
        <f t="shared" ref="P26:R26" si="37">SUM(P9:P25)</f>
        <v>20504</v>
      </c>
      <c r="Q26" s="10">
        <f t="shared" si="37"/>
        <v>17022</v>
      </c>
      <c r="R26" s="10">
        <f t="shared" si="37"/>
        <v>37526</v>
      </c>
      <c r="S26" s="12">
        <f>'KAB. SUKOHARJO'!S15</f>
        <v>8.9014661824461355E-2</v>
      </c>
      <c r="T26" s="10">
        <f t="shared" ref="T26:V26" si="38">SUM(T9:T25)</f>
        <v>4108</v>
      </c>
      <c r="U26" s="10">
        <f t="shared" si="38"/>
        <v>3997</v>
      </c>
      <c r="V26" s="10">
        <f t="shared" si="38"/>
        <v>8105</v>
      </c>
      <c r="W26" s="12">
        <f>'KAB. SUKOHARJO'!W15</f>
        <v>0.18957290545913832</v>
      </c>
      <c r="X26" s="10">
        <f t="shared" ref="X26:Z26" si="39">SUM(X9:X25)</f>
        <v>12</v>
      </c>
      <c r="Y26" s="10">
        <f t="shared" si="39"/>
        <v>12</v>
      </c>
      <c r="Z26" s="10">
        <f t="shared" si="39"/>
        <v>24</v>
      </c>
      <c r="AA26" s="12">
        <f>'KAB. SUKOHARJO'!AA15</f>
        <v>0.44444444444444442</v>
      </c>
      <c r="AB26" s="10">
        <f t="shared" ref="AB26:AD26" si="40">SUM(AB9:AB25)</f>
        <v>6</v>
      </c>
      <c r="AC26" s="10">
        <f t="shared" si="40"/>
        <v>0</v>
      </c>
      <c r="AD26" s="10">
        <f t="shared" si="40"/>
        <v>6</v>
      </c>
      <c r="AE26" s="12">
        <f>'KAB. SUKOHARJO'!AE15</f>
        <v>3.1914893617021274E-2</v>
      </c>
      <c r="AF26" s="10">
        <f t="shared" ref="AF26:AH26" si="41">SUM(AF9:AF25)</f>
        <v>8480</v>
      </c>
      <c r="AG26" s="10">
        <f t="shared" si="41"/>
        <v>7487</v>
      </c>
      <c r="AH26" s="10">
        <f t="shared" si="41"/>
        <v>15967</v>
      </c>
      <c r="AI26" s="12">
        <f>'KAB. SUKOHARJO'!AI15</f>
        <v>9.5262812481355527E-2</v>
      </c>
      <c r="AJ26" s="10">
        <f t="shared" ref="AJ26:AL26" si="42">SUM(AJ9:AJ25)</f>
        <v>21</v>
      </c>
      <c r="AK26" s="10">
        <f t="shared" si="42"/>
        <v>167</v>
      </c>
      <c r="AL26" s="10">
        <f t="shared" si="42"/>
        <v>188</v>
      </c>
      <c r="AM26" s="12">
        <f>'KAB. SUKOHARJO'!AM15</f>
        <v>6.7166845301893527E-2</v>
      </c>
      <c r="AN26" s="10">
        <f t="shared" ref="AN26:AP26" si="43">SUM(AN9:AN25)</f>
        <v>297</v>
      </c>
      <c r="AO26" s="10">
        <f t="shared" si="43"/>
        <v>104</v>
      </c>
      <c r="AP26" s="10">
        <f t="shared" si="43"/>
        <v>401</v>
      </c>
      <c r="AQ26" s="12">
        <f>'KAB. SUKOHARJO'!AQ15</f>
        <v>5.7375876377164112E-2</v>
      </c>
      <c r="AR26" s="10">
        <f t="shared" ref="AR26:AT26" si="44">SUM(AR9:AR25)</f>
        <v>264</v>
      </c>
      <c r="AS26" s="10">
        <f t="shared" si="44"/>
        <v>5101</v>
      </c>
      <c r="AT26" s="10">
        <f t="shared" si="44"/>
        <v>5365</v>
      </c>
      <c r="AU26" s="12">
        <f>'KAB. SUKOHARJO'!AU15</f>
        <v>9.2228086159770337E-2</v>
      </c>
      <c r="AV26" s="11">
        <f>SUM(AV9:AV25)</f>
        <v>87386</v>
      </c>
      <c r="AW26" s="12">
        <f>'KAB. SUKOHARJO'!AW15</f>
        <v>9.6216034097202571E-2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6:C26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4060F-8FE2-4360-AD64-525E2A075D7A}">
  <dimension ref="A1:AW24"/>
  <sheetViews>
    <sheetView topLeftCell="AA1" zoomScaleNormal="100" workbookViewId="0">
      <selection activeCell="AR9" sqref="AR9:AS23"/>
    </sheetView>
  </sheetViews>
  <sheetFormatPr defaultRowHeight="15" x14ac:dyDescent="0.25"/>
  <cols>
    <col min="1" max="1" width="4.28515625" customWidth="1"/>
    <col min="3" max="3" width="16.5703125" bestFit="1" customWidth="1"/>
    <col min="4" max="47" width="9.140625" customWidth="1"/>
    <col min="48" max="48" width="11.7109375" customWidth="1"/>
    <col min="49" max="49" width="9.140625" customWidth="1"/>
  </cols>
  <sheetData>
    <row r="1" spans="1:49" ht="14.45" customHeight="1" x14ac:dyDescent="0.25">
      <c r="A1" s="18" t="s">
        <v>206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4"/>
      <c r="O1" s="4"/>
      <c r="P1" s="4"/>
      <c r="Q1" s="4"/>
      <c r="R1" s="4"/>
      <c r="S1" s="4"/>
      <c r="T1" s="4"/>
      <c r="U1" s="4"/>
      <c r="V1" s="5"/>
      <c r="W1" s="5"/>
    </row>
    <row r="2" spans="1:49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  <c r="U2" s="4"/>
      <c r="V2" s="5"/>
      <c r="W2" s="5"/>
    </row>
    <row r="3" spans="1:49" ht="14.45" customHeigh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49" x14ac:dyDescent="0.25">
      <c r="A4" s="1"/>
    </row>
    <row r="5" spans="1:49" x14ac:dyDescent="0.25">
      <c r="A5" s="19" t="s">
        <v>161</v>
      </c>
      <c r="B5" s="19"/>
      <c r="C5" s="19"/>
      <c r="D5" s="19"/>
    </row>
    <row r="6" spans="1:49" x14ac:dyDescent="0.25">
      <c r="A6" s="20" t="s">
        <v>202</v>
      </c>
      <c r="B6" s="20"/>
      <c r="C6" s="20"/>
      <c r="D6" s="20"/>
    </row>
    <row r="7" spans="1:49" x14ac:dyDescent="0.25">
      <c r="A7" s="15" t="s">
        <v>163</v>
      </c>
      <c r="B7" s="14" t="s">
        <v>195</v>
      </c>
      <c r="C7" s="14"/>
      <c r="D7" s="14" t="s">
        <v>171</v>
      </c>
      <c r="E7" s="14"/>
      <c r="F7" s="14"/>
      <c r="G7" s="14"/>
      <c r="H7" s="14" t="s">
        <v>184</v>
      </c>
      <c r="I7" s="14"/>
      <c r="J7" s="14"/>
      <c r="K7" s="14"/>
      <c r="L7" s="14" t="s">
        <v>185</v>
      </c>
      <c r="M7" s="14"/>
      <c r="N7" s="14"/>
      <c r="O7" s="14"/>
      <c r="P7" s="14" t="s">
        <v>186</v>
      </c>
      <c r="Q7" s="14"/>
      <c r="R7" s="14"/>
      <c r="S7" s="14"/>
      <c r="T7" s="14" t="s">
        <v>187</v>
      </c>
      <c r="U7" s="14"/>
      <c r="V7" s="14"/>
      <c r="W7" s="14"/>
      <c r="X7" s="14" t="s">
        <v>188</v>
      </c>
      <c r="Y7" s="14"/>
      <c r="Z7" s="14"/>
      <c r="AA7" s="14"/>
      <c r="AB7" s="14" t="s">
        <v>189</v>
      </c>
      <c r="AC7" s="14"/>
      <c r="AD7" s="14"/>
      <c r="AE7" s="14"/>
      <c r="AF7" s="14" t="s">
        <v>190</v>
      </c>
      <c r="AG7" s="14"/>
      <c r="AH7" s="14"/>
      <c r="AI7" s="14"/>
      <c r="AJ7" s="14" t="s">
        <v>191</v>
      </c>
      <c r="AK7" s="14"/>
      <c r="AL7" s="14"/>
      <c r="AM7" s="14"/>
      <c r="AN7" s="14" t="s">
        <v>192</v>
      </c>
      <c r="AO7" s="14"/>
      <c r="AP7" s="14"/>
      <c r="AQ7" s="14"/>
      <c r="AR7" s="14" t="s">
        <v>193</v>
      </c>
      <c r="AS7" s="14"/>
      <c r="AT7" s="14"/>
      <c r="AU7" s="14"/>
      <c r="AV7" s="16" t="s">
        <v>169</v>
      </c>
      <c r="AW7" s="17"/>
    </row>
    <row r="8" spans="1:49" x14ac:dyDescent="0.25">
      <c r="A8" s="15"/>
      <c r="B8" s="6" t="s">
        <v>165</v>
      </c>
      <c r="C8" s="6" t="s">
        <v>166</v>
      </c>
      <c r="D8" s="6" t="s">
        <v>167</v>
      </c>
      <c r="E8" s="6" t="s">
        <v>168</v>
      </c>
      <c r="F8" s="6" t="s">
        <v>169</v>
      </c>
      <c r="G8" s="6" t="s">
        <v>170</v>
      </c>
      <c r="H8" s="6" t="s">
        <v>167</v>
      </c>
      <c r="I8" s="6" t="s">
        <v>168</v>
      </c>
      <c r="J8" s="6" t="s">
        <v>169</v>
      </c>
      <c r="K8" s="6" t="s">
        <v>170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167</v>
      </c>
      <c r="Q8" s="6" t="s">
        <v>168</v>
      </c>
      <c r="R8" s="6" t="s">
        <v>169</v>
      </c>
      <c r="S8" s="6" t="s">
        <v>170</v>
      </c>
      <c r="T8" s="6" t="s">
        <v>167</v>
      </c>
      <c r="U8" s="6" t="s">
        <v>168</v>
      </c>
      <c r="V8" s="6" t="s">
        <v>169</v>
      </c>
      <c r="W8" s="6" t="s">
        <v>170</v>
      </c>
      <c r="X8" s="6" t="s">
        <v>167</v>
      </c>
      <c r="Y8" s="6" t="s">
        <v>168</v>
      </c>
      <c r="Z8" s="6" t="s">
        <v>169</v>
      </c>
      <c r="AA8" s="6" t="s">
        <v>170</v>
      </c>
      <c r="AB8" s="6" t="s">
        <v>167</v>
      </c>
      <c r="AC8" s="6" t="s">
        <v>168</v>
      </c>
      <c r="AD8" s="6" t="s">
        <v>169</v>
      </c>
      <c r="AE8" s="6" t="s">
        <v>170</v>
      </c>
      <c r="AF8" s="6" t="s">
        <v>167</v>
      </c>
      <c r="AG8" s="6" t="s">
        <v>168</v>
      </c>
      <c r="AH8" s="6" t="s">
        <v>169</v>
      </c>
      <c r="AI8" s="6" t="s">
        <v>170</v>
      </c>
      <c r="AJ8" s="6" t="s">
        <v>167</v>
      </c>
      <c r="AK8" s="6" t="s">
        <v>168</v>
      </c>
      <c r="AL8" s="6" t="s">
        <v>169</v>
      </c>
      <c r="AM8" s="6" t="s">
        <v>170</v>
      </c>
      <c r="AN8" s="6" t="s">
        <v>167</v>
      </c>
      <c r="AO8" s="6" t="s">
        <v>168</v>
      </c>
      <c r="AP8" s="6" t="s">
        <v>169</v>
      </c>
      <c r="AQ8" s="6" t="s">
        <v>170</v>
      </c>
      <c r="AR8" s="6" t="s">
        <v>167</v>
      </c>
      <c r="AS8" s="6" t="s">
        <v>168</v>
      </c>
      <c r="AT8" s="6" t="s">
        <v>169</v>
      </c>
      <c r="AU8" s="6" t="s">
        <v>170</v>
      </c>
      <c r="AV8" s="6" t="s">
        <v>164</v>
      </c>
      <c r="AW8" s="6" t="s">
        <v>170</v>
      </c>
    </row>
    <row r="9" spans="1:49" x14ac:dyDescent="0.25">
      <c r="A9" s="7">
        <v>1</v>
      </c>
      <c r="B9" s="7">
        <v>2001</v>
      </c>
      <c r="C9" s="3" t="s">
        <v>97</v>
      </c>
      <c r="D9" s="9">
        <v>498</v>
      </c>
      <c r="E9" s="9">
        <v>471</v>
      </c>
      <c r="F9" s="9">
        <f t="shared" ref="F9:F23" si="0">SUM(D9:E9)</f>
        <v>969</v>
      </c>
      <c r="G9" s="13">
        <f t="shared" ref="G9:G23" si="1">F9/$F$24</f>
        <v>5.84685934954444E-2</v>
      </c>
      <c r="H9" s="9">
        <v>50</v>
      </c>
      <c r="I9" s="9">
        <v>21</v>
      </c>
      <c r="J9" s="9">
        <f>SUM(H9:I9)</f>
        <v>71</v>
      </c>
      <c r="K9" s="13">
        <f t="shared" ref="K9:K23" si="2">J9/$J$24</f>
        <v>2.7637212923316466E-2</v>
      </c>
      <c r="L9" s="9">
        <v>19</v>
      </c>
      <c r="M9" s="9">
        <v>38</v>
      </c>
      <c r="N9" s="9">
        <f>SUM(L9:M9)</f>
        <v>57</v>
      </c>
      <c r="O9" s="13">
        <f t="shared" ref="O9:O23" si="3">N9/$N$24</f>
        <v>5.5072463768115941E-2</v>
      </c>
      <c r="P9" s="9">
        <v>1492</v>
      </c>
      <c r="Q9" s="9">
        <v>1182</v>
      </c>
      <c r="R9" s="9">
        <f>SUM(P9:Q9)</f>
        <v>2674</v>
      </c>
      <c r="S9" s="13">
        <f t="shared" ref="S9:S23" si="4">R9/$R$24</f>
        <v>5.7961590150431355E-2</v>
      </c>
      <c r="T9" s="9">
        <v>89</v>
      </c>
      <c r="U9" s="9">
        <v>58</v>
      </c>
      <c r="V9" s="9">
        <f>SUM(T9:U9)</f>
        <v>147</v>
      </c>
      <c r="W9" s="13">
        <f t="shared" ref="W9:W23" si="5">V9/$V$24</f>
        <v>8.1894150417827299E-2</v>
      </c>
      <c r="X9" s="9">
        <v>0</v>
      </c>
      <c r="Y9" s="9">
        <v>0</v>
      </c>
      <c r="Z9" s="9">
        <f>SUM(X9:Y9)</f>
        <v>0</v>
      </c>
      <c r="AA9" s="13">
        <f t="shared" ref="AA9:AA23" si="6">Z9/$Z$24</f>
        <v>0</v>
      </c>
      <c r="AB9" s="9">
        <v>0</v>
      </c>
      <c r="AC9" s="9">
        <v>0</v>
      </c>
      <c r="AD9" s="9">
        <f>SUM(AB9:AC9)</f>
        <v>0</v>
      </c>
      <c r="AE9" s="13">
        <f t="shared" ref="AE9:AE23" si="7">AD9/$AD$24</f>
        <v>0</v>
      </c>
      <c r="AF9" s="9">
        <v>536</v>
      </c>
      <c r="AG9" s="9">
        <v>485</v>
      </c>
      <c r="AH9" s="9">
        <f>SUM(AF9:AG9)</f>
        <v>1021</v>
      </c>
      <c r="AI9" s="13">
        <f t="shared" ref="AI9:AI23" si="8">AH9/$AH$24</f>
        <v>5.6061937184274102E-2</v>
      </c>
      <c r="AJ9" s="9">
        <v>1</v>
      </c>
      <c r="AK9" s="9">
        <v>9</v>
      </c>
      <c r="AL9" s="9">
        <f>SUM(AJ9:AK9)</f>
        <v>10</v>
      </c>
      <c r="AM9" s="13">
        <f t="shared" ref="AM9:AM23" si="9">AL9/$AL$24</f>
        <v>3.0581039755351681E-2</v>
      </c>
      <c r="AN9" s="9">
        <v>12</v>
      </c>
      <c r="AO9" s="9">
        <v>4</v>
      </c>
      <c r="AP9" s="9">
        <f>SUM(AN9:AO9)</f>
        <v>16</v>
      </c>
      <c r="AQ9" s="13">
        <f t="shared" ref="AQ9:AQ23" si="10">AP9/$AP$24</f>
        <v>2.6578073089700997E-2</v>
      </c>
      <c r="AR9" s="9">
        <v>7</v>
      </c>
      <c r="AS9" s="9">
        <v>397</v>
      </c>
      <c r="AT9" s="9">
        <f>SUM(AR9:AS9)</f>
        <v>404</v>
      </c>
      <c r="AU9" s="13">
        <f t="shared" ref="AU9:AU23" si="11">AT9/$AT$24</f>
        <v>7.7128675066819391E-2</v>
      </c>
      <c r="AV9" s="9">
        <f>F9+J9+N9+R9+V9+Z9+AD9+AH9+AL9+AP9+AT9</f>
        <v>5369</v>
      </c>
      <c r="AW9" s="13">
        <f t="shared" ref="AW9:AW23" si="12">AV9/$AV$24</f>
        <v>5.8042615755505345E-2</v>
      </c>
    </row>
    <row r="10" spans="1:49" x14ac:dyDescent="0.25">
      <c r="A10" s="7">
        <v>2</v>
      </c>
      <c r="B10" s="7">
        <v>2002</v>
      </c>
      <c r="C10" s="3" t="s">
        <v>98</v>
      </c>
      <c r="D10" s="9">
        <v>188</v>
      </c>
      <c r="E10" s="9">
        <v>187</v>
      </c>
      <c r="F10" s="9">
        <f t="shared" si="0"/>
        <v>375</v>
      </c>
      <c r="G10" s="13">
        <f t="shared" si="1"/>
        <v>2.2627164665419659E-2</v>
      </c>
      <c r="H10" s="9">
        <v>35</v>
      </c>
      <c r="I10" s="9">
        <v>13</v>
      </c>
      <c r="J10" s="9">
        <f t="shared" ref="J10:J23" si="13">SUM(H10:I10)</f>
        <v>48</v>
      </c>
      <c r="K10" s="13">
        <f t="shared" si="2"/>
        <v>1.8684312962242117E-2</v>
      </c>
      <c r="L10" s="9">
        <v>2</v>
      </c>
      <c r="M10" s="9">
        <v>7</v>
      </c>
      <c r="N10" s="9">
        <f t="shared" ref="N10:N23" si="14">SUM(L10:M10)</f>
        <v>9</v>
      </c>
      <c r="O10" s="13">
        <f t="shared" si="3"/>
        <v>8.6956521739130436E-3</v>
      </c>
      <c r="P10" s="9">
        <v>604</v>
      </c>
      <c r="Q10" s="9">
        <v>561</v>
      </c>
      <c r="R10" s="9">
        <f t="shared" ref="R10:R23" si="15">SUM(P10:Q10)</f>
        <v>1165</v>
      </c>
      <c r="S10" s="13">
        <f t="shared" si="4"/>
        <v>2.5252525252525252E-2</v>
      </c>
      <c r="T10" s="9">
        <v>75</v>
      </c>
      <c r="U10" s="9">
        <v>56</v>
      </c>
      <c r="V10" s="9">
        <f t="shared" ref="V10:V23" si="16">SUM(T10:U10)</f>
        <v>131</v>
      </c>
      <c r="W10" s="13">
        <f t="shared" si="5"/>
        <v>7.2980501392757663E-2</v>
      </c>
      <c r="X10" s="9">
        <v>0</v>
      </c>
      <c r="Y10" s="9">
        <v>0</v>
      </c>
      <c r="Z10" s="9">
        <f t="shared" ref="Z10:Z23" si="17">SUM(X10:Y10)</f>
        <v>0</v>
      </c>
      <c r="AA10" s="13">
        <f t="shared" si="6"/>
        <v>0</v>
      </c>
      <c r="AB10" s="9">
        <v>0</v>
      </c>
      <c r="AC10" s="9">
        <v>0</v>
      </c>
      <c r="AD10" s="9">
        <f t="shared" ref="AD10:AD23" si="18">SUM(AB10:AC10)</f>
        <v>0</v>
      </c>
      <c r="AE10" s="13">
        <f t="shared" si="7"/>
        <v>0</v>
      </c>
      <c r="AF10" s="9">
        <v>220</v>
      </c>
      <c r="AG10" s="9">
        <v>183</v>
      </c>
      <c r="AH10" s="9">
        <f t="shared" ref="AH10:AH23" si="19">SUM(AF10:AG10)</f>
        <v>403</v>
      </c>
      <c r="AI10" s="13">
        <f t="shared" si="8"/>
        <v>2.2128267076652757E-2</v>
      </c>
      <c r="AJ10" s="9">
        <v>0</v>
      </c>
      <c r="AK10" s="9">
        <v>5</v>
      </c>
      <c r="AL10" s="9">
        <f t="shared" ref="AL10:AL23" si="20">SUM(AJ10:AK10)</f>
        <v>5</v>
      </c>
      <c r="AM10" s="13">
        <f t="shared" si="9"/>
        <v>1.5290519877675841E-2</v>
      </c>
      <c r="AN10" s="9">
        <v>8</v>
      </c>
      <c r="AO10" s="9">
        <v>1</v>
      </c>
      <c r="AP10" s="9">
        <f t="shared" ref="AP10:AP23" si="21">SUM(AN10:AO10)</f>
        <v>9</v>
      </c>
      <c r="AQ10" s="13">
        <f t="shared" si="10"/>
        <v>1.4950166112956811E-2</v>
      </c>
      <c r="AR10" s="9">
        <v>2</v>
      </c>
      <c r="AS10" s="9">
        <v>67</v>
      </c>
      <c r="AT10" s="9">
        <f t="shared" ref="AT10:AT23" si="22">SUM(AR10:AS10)</f>
        <v>69</v>
      </c>
      <c r="AU10" s="13">
        <f t="shared" si="11"/>
        <v>1.3172966781214204E-2</v>
      </c>
      <c r="AV10" s="9">
        <f t="shared" ref="AV10:AV23" si="23">F10+J10+N10+R10+V10+Z10+AD10+AH10+AL10+AP10+AT10</f>
        <v>2214</v>
      </c>
      <c r="AW10" s="13">
        <f t="shared" si="12"/>
        <v>2.3934876379714812E-2</v>
      </c>
    </row>
    <row r="11" spans="1:49" x14ac:dyDescent="0.25">
      <c r="A11" s="7">
        <v>3</v>
      </c>
      <c r="B11" s="7">
        <v>2003</v>
      </c>
      <c r="C11" s="3" t="s">
        <v>99</v>
      </c>
      <c r="D11" s="9">
        <v>726</v>
      </c>
      <c r="E11" s="9">
        <v>692</v>
      </c>
      <c r="F11" s="9">
        <f t="shared" si="0"/>
        <v>1418</v>
      </c>
      <c r="G11" s="13">
        <f t="shared" si="1"/>
        <v>8.5560851988173536E-2</v>
      </c>
      <c r="H11" s="9">
        <v>103</v>
      </c>
      <c r="I11" s="9">
        <v>51</v>
      </c>
      <c r="J11" s="9">
        <f t="shared" si="13"/>
        <v>154</v>
      </c>
      <c r="K11" s="13">
        <f t="shared" si="2"/>
        <v>5.9945504087193457E-2</v>
      </c>
      <c r="L11" s="9">
        <v>37</v>
      </c>
      <c r="M11" s="9">
        <v>55</v>
      </c>
      <c r="N11" s="9">
        <f t="shared" si="14"/>
        <v>92</v>
      </c>
      <c r="O11" s="13">
        <f t="shared" si="3"/>
        <v>8.8888888888888892E-2</v>
      </c>
      <c r="P11" s="9">
        <v>2113</v>
      </c>
      <c r="Q11" s="9">
        <v>1876</v>
      </c>
      <c r="R11" s="9">
        <f t="shared" si="15"/>
        <v>3989</v>
      </c>
      <c r="S11" s="13">
        <f t="shared" si="4"/>
        <v>8.6465513504140112E-2</v>
      </c>
      <c r="T11" s="9">
        <v>79</v>
      </c>
      <c r="U11" s="9">
        <v>33</v>
      </c>
      <c r="V11" s="9">
        <f t="shared" si="16"/>
        <v>112</v>
      </c>
      <c r="W11" s="13">
        <f t="shared" si="5"/>
        <v>6.2395543175487463E-2</v>
      </c>
      <c r="X11" s="9">
        <v>0</v>
      </c>
      <c r="Y11" s="9">
        <v>0</v>
      </c>
      <c r="Z11" s="9">
        <f t="shared" si="17"/>
        <v>0</v>
      </c>
      <c r="AA11" s="13">
        <f t="shared" si="6"/>
        <v>0</v>
      </c>
      <c r="AB11" s="9">
        <v>3</v>
      </c>
      <c r="AC11" s="9">
        <v>1</v>
      </c>
      <c r="AD11" s="9">
        <f t="shared" si="18"/>
        <v>4</v>
      </c>
      <c r="AE11" s="13">
        <f t="shared" si="7"/>
        <v>0.26666666666666666</v>
      </c>
      <c r="AF11" s="9">
        <v>832</v>
      </c>
      <c r="AG11" s="9">
        <v>757</v>
      </c>
      <c r="AH11" s="9">
        <f t="shared" si="19"/>
        <v>1589</v>
      </c>
      <c r="AI11" s="13">
        <f t="shared" si="8"/>
        <v>8.7250164726553919E-2</v>
      </c>
      <c r="AJ11" s="9">
        <v>6</v>
      </c>
      <c r="AK11" s="9">
        <v>14</v>
      </c>
      <c r="AL11" s="9">
        <f t="shared" si="20"/>
        <v>20</v>
      </c>
      <c r="AM11" s="13">
        <f t="shared" si="9"/>
        <v>6.1162079510703363E-2</v>
      </c>
      <c r="AN11" s="9">
        <v>33</v>
      </c>
      <c r="AO11" s="9">
        <v>13</v>
      </c>
      <c r="AP11" s="9">
        <f t="shared" si="21"/>
        <v>46</v>
      </c>
      <c r="AQ11" s="13">
        <f t="shared" si="10"/>
        <v>7.6411960132890366E-2</v>
      </c>
      <c r="AR11" s="9">
        <v>7</v>
      </c>
      <c r="AS11" s="9">
        <v>437</v>
      </c>
      <c r="AT11" s="9">
        <f t="shared" si="22"/>
        <v>444</v>
      </c>
      <c r="AU11" s="13">
        <f t="shared" si="11"/>
        <v>8.4765177548682707E-2</v>
      </c>
      <c r="AV11" s="9">
        <f t="shared" si="23"/>
        <v>7868</v>
      </c>
      <c r="AW11" s="13">
        <f t="shared" si="12"/>
        <v>8.5058539907676672E-2</v>
      </c>
    </row>
    <row r="12" spans="1:49" x14ac:dyDescent="0.25">
      <c r="A12" s="7">
        <v>4</v>
      </c>
      <c r="B12" s="7">
        <v>2004</v>
      </c>
      <c r="C12" s="3" t="s">
        <v>100</v>
      </c>
      <c r="D12" s="9">
        <v>540</v>
      </c>
      <c r="E12" s="9">
        <v>528</v>
      </c>
      <c r="F12" s="9">
        <f t="shared" si="0"/>
        <v>1068</v>
      </c>
      <c r="G12" s="13">
        <f t="shared" si="1"/>
        <v>6.444216496711519E-2</v>
      </c>
      <c r="H12" s="9">
        <v>79</v>
      </c>
      <c r="I12" s="9">
        <v>43</v>
      </c>
      <c r="J12" s="9">
        <f t="shared" si="13"/>
        <v>122</v>
      </c>
      <c r="K12" s="13">
        <f t="shared" si="2"/>
        <v>4.7489295445698715E-2</v>
      </c>
      <c r="L12" s="9">
        <v>24</v>
      </c>
      <c r="M12" s="9">
        <v>58</v>
      </c>
      <c r="N12" s="9">
        <f t="shared" si="14"/>
        <v>82</v>
      </c>
      <c r="O12" s="13">
        <f t="shared" si="3"/>
        <v>7.922705314009662E-2</v>
      </c>
      <c r="P12" s="9">
        <v>1588</v>
      </c>
      <c r="Q12" s="9">
        <v>1484</v>
      </c>
      <c r="R12" s="9">
        <f t="shared" si="15"/>
        <v>3072</v>
      </c>
      <c r="S12" s="13">
        <f t="shared" si="4"/>
        <v>6.6588633112238269E-2</v>
      </c>
      <c r="T12" s="9">
        <v>52</v>
      </c>
      <c r="U12" s="9">
        <v>39</v>
      </c>
      <c r="V12" s="9">
        <f t="shared" si="16"/>
        <v>91</v>
      </c>
      <c r="W12" s="13">
        <f t="shared" si="5"/>
        <v>5.0696378830083565E-2</v>
      </c>
      <c r="X12" s="9">
        <v>1</v>
      </c>
      <c r="Y12" s="9">
        <v>0</v>
      </c>
      <c r="Z12" s="9">
        <f t="shared" si="17"/>
        <v>1</v>
      </c>
      <c r="AA12" s="13">
        <f t="shared" si="6"/>
        <v>1</v>
      </c>
      <c r="AB12" s="9">
        <v>0</v>
      </c>
      <c r="AC12" s="9">
        <v>0</v>
      </c>
      <c r="AD12" s="9">
        <f t="shared" si="18"/>
        <v>0</v>
      </c>
      <c r="AE12" s="13">
        <f t="shared" si="7"/>
        <v>0</v>
      </c>
      <c r="AF12" s="9">
        <v>586</v>
      </c>
      <c r="AG12" s="9">
        <v>538</v>
      </c>
      <c r="AH12" s="9">
        <f t="shared" si="19"/>
        <v>1124</v>
      </c>
      <c r="AI12" s="13">
        <f t="shared" si="8"/>
        <v>6.1717548868877661E-2</v>
      </c>
      <c r="AJ12" s="9">
        <v>3</v>
      </c>
      <c r="AK12" s="9">
        <v>18</v>
      </c>
      <c r="AL12" s="9">
        <f t="shared" si="20"/>
        <v>21</v>
      </c>
      <c r="AM12" s="13">
        <f t="shared" si="9"/>
        <v>6.4220183486238536E-2</v>
      </c>
      <c r="AN12" s="9">
        <v>29</v>
      </c>
      <c r="AO12" s="9">
        <v>17</v>
      </c>
      <c r="AP12" s="9">
        <f t="shared" si="21"/>
        <v>46</v>
      </c>
      <c r="AQ12" s="13">
        <f t="shared" si="10"/>
        <v>7.6411960132890366E-2</v>
      </c>
      <c r="AR12" s="9">
        <v>3</v>
      </c>
      <c r="AS12" s="9">
        <v>263</v>
      </c>
      <c r="AT12" s="9">
        <f t="shared" si="22"/>
        <v>266</v>
      </c>
      <c r="AU12" s="13">
        <f t="shared" si="11"/>
        <v>5.0782741504390987E-2</v>
      </c>
      <c r="AV12" s="9">
        <f t="shared" si="23"/>
        <v>5893</v>
      </c>
      <c r="AW12" s="13">
        <f t="shared" si="12"/>
        <v>6.3707419379249952E-2</v>
      </c>
    </row>
    <row r="13" spans="1:49" x14ac:dyDescent="0.25">
      <c r="A13" s="7">
        <v>5</v>
      </c>
      <c r="B13" s="7">
        <v>2005</v>
      </c>
      <c r="C13" s="3" t="s">
        <v>101</v>
      </c>
      <c r="D13" s="9">
        <v>538</v>
      </c>
      <c r="E13" s="9">
        <v>567</v>
      </c>
      <c r="F13" s="9">
        <f t="shared" si="0"/>
        <v>1105</v>
      </c>
      <c r="G13" s="13">
        <f t="shared" si="1"/>
        <v>6.6674711880769927E-2</v>
      </c>
      <c r="H13" s="9">
        <v>59</v>
      </c>
      <c r="I13" s="9">
        <v>27</v>
      </c>
      <c r="J13" s="9">
        <f t="shared" si="13"/>
        <v>86</v>
      </c>
      <c r="K13" s="13">
        <f t="shared" si="2"/>
        <v>3.3476060724017126E-2</v>
      </c>
      <c r="L13" s="9">
        <v>18</v>
      </c>
      <c r="M13" s="9">
        <v>52</v>
      </c>
      <c r="N13" s="9">
        <f t="shared" si="14"/>
        <v>70</v>
      </c>
      <c r="O13" s="13">
        <f t="shared" si="3"/>
        <v>6.7632850241545889E-2</v>
      </c>
      <c r="P13" s="9">
        <v>1650</v>
      </c>
      <c r="Q13" s="9">
        <v>1431</v>
      </c>
      <c r="R13" s="9">
        <f t="shared" si="15"/>
        <v>3081</v>
      </c>
      <c r="S13" s="13">
        <f t="shared" si="4"/>
        <v>6.6783716998309275E-2</v>
      </c>
      <c r="T13" s="9">
        <v>79</v>
      </c>
      <c r="U13" s="9">
        <v>35</v>
      </c>
      <c r="V13" s="9">
        <f t="shared" si="16"/>
        <v>114</v>
      </c>
      <c r="W13" s="13">
        <f t="shared" si="5"/>
        <v>6.3509749303621174E-2</v>
      </c>
      <c r="X13" s="9">
        <v>0</v>
      </c>
      <c r="Y13" s="9">
        <v>0</v>
      </c>
      <c r="Z13" s="9">
        <f t="shared" si="17"/>
        <v>0</v>
      </c>
      <c r="AA13" s="13">
        <f t="shared" si="6"/>
        <v>0</v>
      </c>
      <c r="AB13" s="9">
        <v>0</v>
      </c>
      <c r="AC13" s="9">
        <v>0</v>
      </c>
      <c r="AD13" s="9">
        <f t="shared" si="18"/>
        <v>0</v>
      </c>
      <c r="AE13" s="13">
        <f t="shared" si="7"/>
        <v>0</v>
      </c>
      <c r="AF13" s="9">
        <v>618</v>
      </c>
      <c r="AG13" s="9">
        <v>601</v>
      </c>
      <c r="AH13" s="9">
        <f t="shared" si="19"/>
        <v>1219</v>
      </c>
      <c r="AI13" s="13">
        <f t="shared" si="8"/>
        <v>6.6933889743026581E-2</v>
      </c>
      <c r="AJ13" s="9">
        <v>5</v>
      </c>
      <c r="AK13" s="9">
        <v>9</v>
      </c>
      <c r="AL13" s="9">
        <f t="shared" si="20"/>
        <v>14</v>
      </c>
      <c r="AM13" s="13">
        <f t="shared" si="9"/>
        <v>4.2813455657492352E-2</v>
      </c>
      <c r="AN13" s="9">
        <v>21</v>
      </c>
      <c r="AO13" s="9">
        <v>6</v>
      </c>
      <c r="AP13" s="9">
        <f t="shared" si="21"/>
        <v>27</v>
      </c>
      <c r="AQ13" s="13">
        <f t="shared" si="10"/>
        <v>4.4850498338870434E-2</v>
      </c>
      <c r="AR13" s="9">
        <v>12</v>
      </c>
      <c r="AS13" s="9">
        <v>346</v>
      </c>
      <c r="AT13" s="9">
        <f t="shared" si="22"/>
        <v>358</v>
      </c>
      <c r="AU13" s="13">
        <f t="shared" si="11"/>
        <v>6.8346697212676596E-2</v>
      </c>
      <c r="AV13" s="9">
        <f t="shared" si="23"/>
        <v>6074</v>
      </c>
      <c r="AW13" s="13">
        <f t="shared" si="12"/>
        <v>6.56641549821083E-2</v>
      </c>
    </row>
    <row r="14" spans="1:49" x14ac:dyDescent="0.25">
      <c r="A14" s="7">
        <v>6</v>
      </c>
      <c r="B14" s="7">
        <v>2006</v>
      </c>
      <c r="C14" s="3" t="s">
        <v>102</v>
      </c>
      <c r="D14" s="9">
        <v>471</v>
      </c>
      <c r="E14" s="9">
        <v>495</v>
      </c>
      <c r="F14" s="9">
        <f t="shared" si="0"/>
        <v>966</v>
      </c>
      <c r="G14" s="13">
        <f t="shared" si="1"/>
        <v>5.8287576178121039E-2</v>
      </c>
      <c r="H14" s="9">
        <v>67</v>
      </c>
      <c r="I14" s="9">
        <v>30</v>
      </c>
      <c r="J14" s="9">
        <f t="shared" si="13"/>
        <v>97</v>
      </c>
      <c r="K14" s="13">
        <f t="shared" si="2"/>
        <v>3.7757882444530946E-2</v>
      </c>
      <c r="L14" s="9">
        <v>16</v>
      </c>
      <c r="M14" s="9">
        <v>40</v>
      </c>
      <c r="N14" s="9">
        <f t="shared" si="14"/>
        <v>56</v>
      </c>
      <c r="O14" s="13">
        <f t="shared" si="3"/>
        <v>5.4106280193236718E-2</v>
      </c>
      <c r="P14" s="9">
        <v>1411</v>
      </c>
      <c r="Q14" s="9">
        <v>1217</v>
      </c>
      <c r="R14" s="9">
        <f t="shared" si="15"/>
        <v>2628</v>
      </c>
      <c r="S14" s="13">
        <f t="shared" si="4"/>
        <v>5.6964494732735078E-2</v>
      </c>
      <c r="T14" s="9">
        <v>102</v>
      </c>
      <c r="U14" s="9">
        <v>90</v>
      </c>
      <c r="V14" s="9">
        <f t="shared" si="16"/>
        <v>192</v>
      </c>
      <c r="W14" s="13">
        <f t="shared" si="5"/>
        <v>0.10696378830083565</v>
      </c>
      <c r="X14" s="9">
        <v>0</v>
      </c>
      <c r="Y14" s="9">
        <v>0</v>
      </c>
      <c r="Z14" s="9">
        <f t="shared" si="17"/>
        <v>0</v>
      </c>
      <c r="AA14" s="13">
        <f t="shared" si="6"/>
        <v>0</v>
      </c>
      <c r="AB14" s="9">
        <v>0</v>
      </c>
      <c r="AC14" s="9">
        <v>0</v>
      </c>
      <c r="AD14" s="9">
        <f t="shared" si="18"/>
        <v>0</v>
      </c>
      <c r="AE14" s="13">
        <f t="shared" si="7"/>
        <v>0</v>
      </c>
      <c r="AF14" s="9">
        <v>543</v>
      </c>
      <c r="AG14" s="9">
        <v>529</v>
      </c>
      <c r="AH14" s="9">
        <f t="shared" si="19"/>
        <v>1072</v>
      </c>
      <c r="AI14" s="13">
        <f t="shared" si="8"/>
        <v>5.886228860092247E-2</v>
      </c>
      <c r="AJ14" s="9">
        <v>2</v>
      </c>
      <c r="AK14" s="9">
        <v>18</v>
      </c>
      <c r="AL14" s="9">
        <f t="shared" si="20"/>
        <v>20</v>
      </c>
      <c r="AM14" s="13">
        <f t="shared" si="9"/>
        <v>6.1162079510703363E-2</v>
      </c>
      <c r="AN14" s="9">
        <v>20</v>
      </c>
      <c r="AO14" s="9">
        <v>10</v>
      </c>
      <c r="AP14" s="9">
        <f t="shared" si="21"/>
        <v>30</v>
      </c>
      <c r="AQ14" s="13">
        <f t="shared" si="10"/>
        <v>4.9833887043189369E-2</v>
      </c>
      <c r="AR14" s="9">
        <v>6</v>
      </c>
      <c r="AS14" s="9">
        <v>302</v>
      </c>
      <c r="AT14" s="9">
        <f t="shared" si="22"/>
        <v>308</v>
      </c>
      <c r="AU14" s="13">
        <f t="shared" si="11"/>
        <v>5.8801069110347458E-2</v>
      </c>
      <c r="AV14" s="9">
        <f t="shared" si="23"/>
        <v>5369</v>
      </c>
      <c r="AW14" s="13">
        <f t="shared" si="12"/>
        <v>5.8042615755505345E-2</v>
      </c>
    </row>
    <row r="15" spans="1:49" x14ac:dyDescent="0.25">
      <c r="A15" s="7">
        <v>7</v>
      </c>
      <c r="B15" s="7">
        <v>2007</v>
      </c>
      <c r="C15" s="3" t="s">
        <v>103</v>
      </c>
      <c r="D15" s="9">
        <v>310</v>
      </c>
      <c r="E15" s="9">
        <v>295</v>
      </c>
      <c r="F15" s="9">
        <f t="shared" si="0"/>
        <v>605</v>
      </c>
      <c r="G15" s="13">
        <f t="shared" si="1"/>
        <v>3.6505158993543715E-2</v>
      </c>
      <c r="H15" s="9">
        <v>37</v>
      </c>
      <c r="I15" s="9">
        <v>23</v>
      </c>
      <c r="J15" s="9">
        <f t="shared" si="13"/>
        <v>60</v>
      </c>
      <c r="K15" s="13">
        <f t="shared" si="2"/>
        <v>2.3355391202802646E-2</v>
      </c>
      <c r="L15" s="9">
        <v>21</v>
      </c>
      <c r="M15" s="9">
        <v>26</v>
      </c>
      <c r="N15" s="9">
        <f t="shared" si="14"/>
        <v>47</v>
      </c>
      <c r="O15" s="13">
        <f t="shared" si="3"/>
        <v>4.5410628019323669E-2</v>
      </c>
      <c r="P15" s="9">
        <v>948</v>
      </c>
      <c r="Q15" s="9">
        <v>904</v>
      </c>
      <c r="R15" s="9">
        <f t="shared" si="15"/>
        <v>1852</v>
      </c>
      <c r="S15" s="13">
        <f t="shared" si="4"/>
        <v>4.0143928555945722E-2</v>
      </c>
      <c r="T15" s="9">
        <v>74</v>
      </c>
      <c r="U15" s="9">
        <v>63</v>
      </c>
      <c r="V15" s="9">
        <f t="shared" si="16"/>
        <v>137</v>
      </c>
      <c r="W15" s="13">
        <f t="shared" si="5"/>
        <v>7.6323119777158777E-2</v>
      </c>
      <c r="X15" s="9">
        <v>0</v>
      </c>
      <c r="Y15" s="9">
        <v>0</v>
      </c>
      <c r="Z15" s="9">
        <f t="shared" si="17"/>
        <v>0</v>
      </c>
      <c r="AA15" s="13">
        <f t="shared" si="6"/>
        <v>0</v>
      </c>
      <c r="AB15" s="9">
        <v>0</v>
      </c>
      <c r="AC15" s="9">
        <v>0</v>
      </c>
      <c r="AD15" s="9">
        <f t="shared" si="18"/>
        <v>0</v>
      </c>
      <c r="AE15" s="13">
        <f t="shared" si="7"/>
        <v>0</v>
      </c>
      <c r="AF15" s="9">
        <v>353</v>
      </c>
      <c r="AG15" s="9">
        <v>409</v>
      </c>
      <c r="AH15" s="9">
        <f t="shared" si="19"/>
        <v>762</v>
      </c>
      <c r="AI15" s="13">
        <f t="shared" si="8"/>
        <v>4.1840544695804963E-2</v>
      </c>
      <c r="AJ15" s="9">
        <v>1</v>
      </c>
      <c r="AK15" s="9">
        <v>14</v>
      </c>
      <c r="AL15" s="9">
        <f t="shared" si="20"/>
        <v>15</v>
      </c>
      <c r="AM15" s="13">
        <f t="shared" si="9"/>
        <v>4.5871559633027525E-2</v>
      </c>
      <c r="AN15" s="9">
        <v>14</v>
      </c>
      <c r="AO15" s="9">
        <v>9</v>
      </c>
      <c r="AP15" s="9">
        <f t="shared" si="21"/>
        <v>23</v>
      </c>
      <c r="AQ15" s="13">
        <f t="shared" si="10"/>
        <v>3.8205980066445183E-2</v>
      </c>
      <c r="AR15" s="9">
        <v>14</v>
      </c>
      <c r="AS15" s="9">
        <v>135</v>
      </c>
      <c r="AT15" s="9">
        <f t="shared" si="22"/>
        <v>149</v>
      </c>
      <c r="AU15" s="13">
        <f t="shared" si="11"/>
        <v>2.8445971744940818E-2</v>
      </c>
      <c r="AV15" s="9">
        <f t="shared" si="23"/>
        <v>3650</v>
      </c>
      <c r="AW15" s="13">
        <f t="shared" si="12"/>
        <v>3.9459032875320266E-2</v>
      </c>
    </row>
    <row r="16" spans="1:49" x14ac:dyDescent="0.25">
      <c r="A16" s="7">
        <v>8</v>
      </c>
      <c r="B16" s="7">
        <v>2008</v>
      </c>
      <c r="C16" s="3" t="s">
        <v>104</v>
      </c>
      <c r="D16" s="9">
        <v>457</v>
      </c>
      <c r="E16" s="9">
        <v>460</v>
      </c>
      <c r="F16" s="9">
        <f t="shared" si="0"/>
        <v>917</v>
      </c>
      <c r="G16" s="13">
        <f t="shared" si="1"/>
        <v>5.5330959995172874E-2</v>
      </c>
      <c r="H16" s="9">
        <v>101</v>
      </c>
      <c r="I16" s="9">
        <v>52</v>
      </c>
      <c r="J16" s="9">
        <f t="shared" si="13"/>
        <v>153</v>
      </c>
      <c r="K16" s="13">
        <f t="shared" si="2"/>
        <v>5.9556247567146753E-2</v>
      </c>
      <c r="L16" s="9">
        <v>20</v>
      </c>
      <c r="M16" s="9">
        <v>33</v>
      </c>
      <c r="N16" s="9">
        <f t="shared" si="14"/>
        <v>53</v>
      </c>
      <c r="O16" s="13">
        <f t="shared" si="3"/>
        <v>5.1207729468599035E-2</v>
      </c>
      <c r="P16" s="9">
        <v>1301</v>
      </c>
      <c r="Q16" s="9">
        <v>1201</v>
      </c>
      <c r="R16" s="9">
        <f t="shared" si="15"/>
        <v>2502</v>
      </c>
      <c r="S16" s="13">
        <f t="shared" si="4"/>
        <v>5.4233320327740926E-2</v>
      </c>
      <c r="T16" s="9">
        <v>81</v>
      </c>
      <c r="U16" s="9">
        <v>91</v>
      </c>
      <c r="V16" s="9">
        <f t="shared" si="16"/>
        <v>172</v>
      </c>
      <c r="W16" s="13">
        <f t="shared" si="5"/>
        <v>9.5821727019498606E-2</v>
      </c>
      <c r="X16" s="9">
        <v>0</v>
      </c>
      <c r="Y16" s="9">
        <v>0</v>
      </c>
      <c r="Z16" s="9">
        <f t="shared" si="17"/>
        <v>0</v>
      </c>
      <c r="AA16" s="13">
        <f t="shared" si="6"/>
        <v>0</v>
      </c>
      <c r="AB16" s="9">
        <v>1</v>
      </c>
      <c r="AC16" s="9">
        <v>0</v>
      </c>
      <c r="AD16" s="9">
        <f t="shared" si="18"/>
        <v>1</v>
      </c>
      <c r="AE16" s="13">
        <f t="shared" si="7"/>
        <v>6.6666666666666666E-2</v>
      </c>
      <c r="AF16" s="9">
        <v>520</v>
      </c>
      <c r="AG16" s="9">
        <v>528</v>
      </c>
      <c r="AH16" s="9">
        <f t="shared" si="19"/>
        <v>1048</v>
      </c>
      <c r="AI16" s="13">
        <f t="shared" si="8"/>
        <v>5.7544476169558531E-2</v>
      </c>
      <c r="AJ16" s="9">
        <v>3</v>
      </c>
      <c r="AK16" s="9">
        <v>16</v>
      </c>
      <c r="AL16" s="9">
        <f t="shared" si="20"/>
        <v>19</v>
      </c>
      <c r="AM16" s="13">
        <f t="shared" si="9"/>
        <v>5.8103975535168197E-2</v>
      </c>
      <c r="AN16" s="9">
        <v>20</v>
      </c>
      <c r="AO16" s="9">
        <v>7</v>
      </c>
      <c r="AP16" s="9">
        <f t="shared" si="21"/>
        <v>27</v>
      </c>
      <c r="AQ16" s="13">
        <f t="shared" si="10"/>
        <v>4.4850498338870434E-2</v>
      </c>
      <c r="AR16" s="9">
        <v>5</v>
      </c>
      <c r="AS16" s="9">
        <v>228</v>
      </c>
      <c r="AT16" s="9">
        <f t="shared" si="22"/>
        <v>233</v>
      </c>
      <c r="AU16" s="13">
        <f t="shared" si="11"/>
        <v>4.448262695685376E-2</v>
      </c>
      <c r="AV16" s="9">
        <f t="shared" si="23"/>
        <v>5125</v>
      </c>
      <c r="AW16" s="13">
        <f t="shared" si="12"/>
        <v>5.5404806434525035E-2</v>
      </c>
    </row>
    <row r="17" spans="1:49" x14ac:dyDescent="0.25">
      <c r="A17" s="7">
        <v>9</v>
      </c>
      <c r="B17" s="7">
        <v>2009</v>
      </c>
      <c r="C17" s="3" t="s">
        <v>44</v>
      </c>
      <c r="D17" s="9">
        <v>744</v>
      </c>
      <c r="E17" s="9">
        <v>669</v>
      </c>
      <c r="F17" s="9">
        <f t="shared" si="0"/>
        <v>1413</v>
      </c>
      <c r="G17" s="13">
        <f t="shared" si="1"/>
        <v>8.5259156459301266E-2</v>
      </c>
      <c r="H17" s="9">
        <v>151</v>
      </c>
      <c r="I17" s="9">
        <v>63</v>
      </c>
      <c r="J17" s="9">
        <f t="shared" si="13"/>
        <v>214</v>
      </c>
      <c r="K17" s="13">
        <f t="shared" si="2"/>
        <v>8.330089528999611E-2</v>
      </c>
      <c r="L17" s="9">
        <v>34</v>
      </c>
      <c r="M17" s="9">
        <v>61</v>
      </c>
      <c r="N17" s="9">
        <f t="shared" si="14"/>
        <v>95</v>
      </c>
      <c r="O17" s="13">
        <f t="shared" si="3"/>
        <v>9.1787439613526575E-2</v>
      </c>
      <c r="P17" s="9">
        <v>1988</v>
      </c>
      <c r="Q17" s="9">
        <v>1746</v>
      </c>
      <c r="R17" s="9">
        <f t="shared" si="15"/>
        <v>3734</v>
      </c>
      <c r="S17" s="13">
        <f t="shared" si="4"/>
        <v>8.0938136732128144E-2</v>
      </c>
      <c r="T17" s="9">
        <v>104</v>
      </c>
      <c r="U17" s="9">
        <v>100</v>
      </c>
      <c r="V17" s="9">
        <f t="shared" si="16"/>
        <v>204</v>
      </c>
      <c r="W17" s="13">
        <f t="shared" si="5"/>
        <v>0.11364902506963788</v>
      </c>
      <c r="X17" s="9">
        <v>0</v>
      </c>
      <c r="Y17" s="9">
        <v>0</v>
      </c>
      <c r="Z17" s="9">
        <f t="shared" si="17"/>
        <v>0</v>
      </c>
      <c r="AA17" s="13">
        <f t="shared" si="6"/>
        <v>0</v>
      </c>
      <c r="AB17" s="9">
        <v>1</v>
      </c>
      <c r="AC17" s="9">
        <v>0</v>
      </c>
      <c r="AD17" s="9">
        <f t="shared" si="18"/>
        <v>1</v>
      </c>
      <c r="AE17" s="13">
        <f t="shared" si="7"/>
        <v>6.6666666666666666E-2</v>
      </c>
      <c r="AF17" s="9">
        <v>791</v>
      </c>
      <c r="AG17" s="9">
        <v>799</v>
      </c>
      <c r="AH17" s="9">
        <f t="shared" si="19"/>
        <v>1590</v>
      </c>
      <c r="AI17" s="13">
        <f t="shared" si="8"/>
        <v>8.7305073577860756E-2</v>
      </c>
      <c r="AJ17" s="9">
        <v>12</v>
      </c>
      <c r="AK17" s="9">
        <v>31</v>
      </c>
      <c r="AL17" s="9">
        <f t="shared" si="20"/>
        <v>43</v>
      </c>
      <c r="AM17" s="13">
        <f t="shared" si="9"/>
        <v>0.13149847094801223</v>
      </c>
      <c r="AN17" s="9">
        <v>42</v>
      </c>
      <c r="AO17" s="9">
        <v>14</v>
      </c>
      <c r="AP17" s="9">
        <f t="shared" si="21"/>
        <v>56</v>
      </c>
      <c r="AQ17" s="13">
        <f t="shared" si="10"/>
        <v>9.3023255813953487E-2</v>
      </c>
      <c r="AR17" s="9">
        <v>10</v>
      </c>
      <c r="AS17" s="9">
        <v>466</v>
      </c>
      <c r="AT17" s="9">
        <f t="shared" si="22"/>
        <v>476</v>
      </c>
      <c r="AU17" s="13">
        <f t="shared" si="11"/>
        <v>9.087437953417335E-2</v>
      </c>
      <c r="AV17" s="9">
        <f t="shared" si="23"/>
        <v>7826</v>
      </c>
      <c r="AW17" s="13">
        <f t="shared" si="12"/>
        <v>8.4604490762262036E-2</v>
      </c>
    </row>
    <row r="18" spans="1:49" x14ac:dyDescent="0.25">
      <c r="A18" s="7">
        <v>10</v>
      </c>
      <c r="B18" s="7">
        <v>2010</v>
      </c>
      <c r="C18" s="3" t="s">
        <v>105</v>
      </c>
      <c r="D18" s="9">
        <v>474</v>
      </c>
      <c r="E18" s="9">
        <v>463</v>
      </c>
      <c r="F18" s="9">
        <f t="shared" si="0"/>
        <v>937</v>
      </c>
      <c r="G18" s="13">
        <f t="shared" si="1"/>
        <v>5.6537742110661919E-2</v>
      </c>
      <c r="H18" s="9">
        <v>83</v>
      </c>
      <c r="I18" s="9">
        <v>37</v>
      </c>
      <c r="J18" s="9">
        <f t="shared" si="13"/>
        <v>120</v>
      </c>
      <c r="K18" s="13">
        <f t="shared" si="2"/>
        <v>4.6710782405605292E-2</v>
      </c>
      <c r="L18" s="9">
        <v>24</v>
      </c>
      <c r="M18" s="9">
        <v>28</v>
      </c>
      <c r="N18" s="9">
        <f t="shared" si="14"/>
        <v>52</v>
      </c>
      <c r="O18" s="13">
        <f t="shared" si="3"/>
        <v>5.0241545893719805E-2</v>
      </c>
      <c r="P18" s="9">
        <v>1521</v>
      </c>
      <c r="Q18" s="9">
        <v>1403</v>
      </c>
      <c r="R18" s="9">
        <f t="shared" si="15"/>
        <v>2924</v>
      </c>
      <c r="S18" s="13">
        <f t="shared" si="4"/>
        <v>6.3380586985737203E-2</v>
      </c>
      <c r="T18" s="9">
        <v>52</v>
      </c>
      <c r="U18" s="9">
        <v>43</v>
      </c>
      <c r="V18" s="9">
        <f t="shared" si="16"/>
        <v>95</v>
      </c>
      <c r="W18" s="13">
        <f t="shared" si="5"/>
        <v>5.2924791086350974E-2</v>
      </c>
      <c r="X18" s="9">
        <v>0</v>
      </c>
      <c r="Y18" s="9">
        <v>0</v>
      </c>
      <c r="Z18" s="9">
        <f t="shared" si="17"/>
        <v>0</v>
      </c>
      <c r="AA18" s="13">
        <f t="shared" si="6"/>
        <v>0</v>
      </c>
      <c r="AB18" s="9">
        <v>3</v>
      </c>
      <c r="AC18" s="9">
        <v>0</v>
      </c>
      <c r="AD18" s="9">
        <f t="shared" si="18"/>
        <v>3</v>
      </c>
      <c r="AE18" s="13">
        <f t="shared" si="7"/>
        <v>0.2</v>
      </c>
      <c r="AF18" s="9">
        <v>588</v>
      </c>
      <c r="AG18" s="9">
        <v>591</v>
      </c>
      <c r="AH18" s="9">
        <f t="shared" si="19"/>
        <v>1179</v>
      </c>
      <c r="AI18" s="13">
        <f t="shared" si="8"/>
        <v>6.4737535690753356E-2</v>
      </c>
      <c r="AJ18" s="9">
        <v>8</v>
      </c>
      <c r="AK18" s="9">
        <v>15</v>
      </c>
      <c r="AL18" s="9">
        <f t="shared" si="20"/>
        <v>23</v>
      </c>
      <c r="AM18" s="13">
        <f t="shared" si="9"/>
        <v>7.0336391437308868E-2</v>
      </c>
      <c r="AN18" s="9">
        <v>31</v>
      </c>
      <c r="AO18" s="9">
        <v>5</v>
      </c>
      <c r="AP18" s="9">
        <f t="shared" si="21"/>
        <v>36</v>
      </c>
      <c r="AQ18" s="13">
        <f t="shared" si="10"/>
        <v>5.9800664451827246E-2</v>
      </c>
      <c r="AR18" s="9">
        <v>4</v>
      </c>
      <c r="AS18" s="9">
        <v>298</v>
      </c>
      <c r="AT18" s="9">
        <f t="shared" si="22"/>
        <v>302</v>
      </c>
      <c r="AU18" s="13">
        <f t="shared" si="11"/>
        <v>5.7655593738067966E-2</v>
      </c>
      <c r="AV18" s="9">
        <f t="shared" si="23"/>
        <v>5671</v>
      </c>
      <c r="AW18" s="13">
        <f t="shared" si="12"/>
        <v>6.1307445324915409E-2</v>
      </c>
    </row>
    <row r="19" spans="1:49" x14ac:dyDescent="0.25">
      <c r="A19" s="7">
        <v>11</v>
      </c>
      <c r="B19" s="7">
        <v>2011</v>
      </c>
      <c r="C19" s="3" t="s">
        <v>49</v>
      </c>
      <c r="D19" s="9">
        <v>358</v>
      </c>
      <c r="E19" s="9">
        <v>337</v>
      </c>
      <c r="F19" s="9">
        <f t="shared" si="0"/>
        <v>695</v>
      </c>
      <c r="G19" s="13">
        <f t="shared" si="1"/>
        <v>4.1935678513244437E-2</v>
      </c>
      <c r="H19" s="9">
        <v>57</v>
      </c>
      <c r="I19" s="9">
        <v>34</v>
      </c>
      <c r="J19" s="9">
        <f t="shared" si="13"/>
        <v>91</v>
      </c>
      <c r="K19" s="13">
        <f t="shared" si="2"/>
        <v>3.5422343324250684E-2</v>
      </c>
      <c r="L19" s="9">
        <v>31</v>
      </c>
      <c r="M19" s="9">
        <v>35</v>
      </c>
      <c r="N19" s="9">
        <f t="shared" si="14"/>
        <v>66</v>
      </c>
      <c r="O19" s="13">
        <f t="shared" si="3"/>
        <v>6.3768115942028983E-2</v>
      </c>
      <c r="P19" s="9">
        <v>1238</v>
      </c>
      <c r="Q19" s="9">
        <v>1109</v>
      </c>
      <c r="R19" s="9">
        <f t="shared" si="15"/>
        <v>2347</v>
      </c>
      <c r="S19" s="13">
        <f t="shared" si="4"/>
        <v>5.0873542289851303E-2</v>
      </c>
      <c r="T19" s="9">
        <v>70</v>
      </c>
      <c r="U19" s="9">
        <v>64</v>
      </c>
      <c r="V19" s="9">
        <f t="shared" si="16"/>
        <v>134</v>
      </c>
      <c r="W19" s="13">
        <f t="shared" si="5"/>
        <v>7.465181058495822E-2</v>
      </c>
      <c r="X19" s="9">
        <v>0</v>
      </c>
      <c r="Y19" s="9">
        <v>0</v>
      </c>
      <c r="Z19" s="9">
        <f t="shared" si="17"/>
        <v>0</v>
      </c>
      <c r="AA19" s="13">
        <f t="shared" si="6"/>
        <v>0</v>
      </c>
      <c r="AB19" s="9">
        <v>0</v>
      </c>
      <c r="AC19" s="9">
        <v>0</v>
      </c>
      <c r="AD19" s="9">
        <f t="shared" si="18"/>
        <v>0</v>
      </c>
      <c r="AE19" s="13">
        <f t="shared" si="7"/>
        <v>0</v>
      </c>
      <c r="AF19" s="9">
        <v>503</v>
      </c>
      <c r="AG19" s="9">
        <v>490</v>
      </c>
      <c r="AH19" s="9">
        <f t="shared" si="19"/>
        <v>993</v>
      </c>
      <c r="AI19" s="13">
        <f t="shared" si="8"/>
        <v>5.4524489347682843E-2</v>
      </c>
      <c r="AJ19" s="9">
        <v>1</v>
      </c>
      <c r="AK19" s="9">
        <v>9</v>
      </c>
      <c r="AL19" s="9">
        <f t="shared" si="20"/>
        <v>10</v>
      </c>
      <c r="AM19" s="13">
        <f t="shared" si="9"/>
        <v>3.0581039755351681E-2</v>
      </c>
      <c r="AN19" s="9">
        <v>26</v>
      </c>
      <c r="AO19" s="9">
        <v>11</v>
      </c>
      <c r="AP19" s="9">
        <f t="shared" si="21"/>
        <v>37</v>
      </c>
      <c r="AQ19" s="13">
        <f t="shared" si="10"/>
        <v>6.1461794019933555E-2</v>
      </c>
      <c r="AR19" s="9">
        <v>8</v>
      </c>
      <c r="AS19" s="9">
        <v>206</v>
      </c>
      <c r="AT19" s="9">
        <f t="shared" si="22"/>
        <v>214</v>
      </c>
      <c r="AU19" s="13">
        <f t="shared" si="11"/>
        <v>4.0855288277968693E-2</v>
      </c>
      <c r="AV19" s="9">
        <f t="shared" si="23"/>
        <v>4587</v>
      </c>
      <c r="AW19" s="13">
        <f t="shared" si="12"/>
        <v>4.9588653095642206E-2</v>
      </c>
    </row>
    <row r="20" spans="1:49" x14ac:dyDescent="0.25">
      <c r="A20" s="7">
        <v>12</v>
      </c>
      <c r="B20" s="7">
        <v>2012</v>
      </c>
      <c r="C20" s="3" t="s">
        <v>106</v>
      </c>
      <c r="D20" s="9">
        <v>481</v>
      </c>
      <c r="E20" s="9">
        <v>542</v>
      </c>
      <c r="F20" s="9">
        <f t="shared" si="0"/>
        <v>1023</v>
      </c>
      <c r="G20" s="13">
        <f t="shared" si="1"/>
        <v>6.1726905207264829E-2</v>
      </c>
      <c r="H20" s="9">
        <v>39</v>
      </c>
      <c r="I20" s="9">
        <v>34</v>
      </c>
      <c r="J20" s="9">
        <f t="shared" si="13"/>
        <v>73</v>
      </c>
      <c r="K20" s="13">
        <f t="shared" si="2"/>
        <v>2.8415725963409886E-2</v>
      </c>
      <c r="L20" s="9">
        <v>17</v>
      </c>
      <c r="M20" s="9">
        <v>38</v>
      </c>
      <c r="N20" s="9">
        <f t="shared" si="14"/>
        <v>55</v>
      </c>
      <c r="O20" s="13">
        <f t="shared" si="3"/>
        <v>5.3140096618357488E-2</v>
      </c>
      <c r="P20" s="9">
        <v>1589</v>
      </c>
      <c r="Q20" s="9">
        <v>1453</v>
      </c>
      <c r="R20" s="9">
        <f t="shared" si="15"/>
        <v>3042</v>
      </c>
      <c r="S20" s="13">
        <f t="shared" si="4"/>
        <v>6.5938353492001556E-2</v>
      </c>
      <c r="T20" s="9">
        <v>56</v>
      </c>
      <c r="U20" s="9">
        <v>20</v>
      </c>
      <c r="V20" s="9">
        <f t="shared" si="16"/>
        <v>76</v>
      </c>
      <c r="W20" s="13">
        <f t="shared" si="5"/>
        <v>4.233983286908078E-2</v>
      </c>
      <c r="X20" s="9">
        <v>0</v>
      </c>
      <c r="Y20" s="9">
        <v>0</v>
      </c>
      <c r="Z20" s="9">
        <f t="shared" si="17"/>
        <v>0</v>
      </c>
      <c r="AA20" s="13">
        <f t="shared" si="6"/>
        <v>0</v>
      </c>
      <c r="AB20" s="9">
        <v>2</v>
      </c>
      <c r="AC20" s="9">
        <v>0</v>
      </c>
      <c r="AD20" s="9">
        <f t="shared" si="18"/>
        <v>2</v>
      </c>
      <c r="AE20" s="13">
        <f t="shared" si="7"/>
        <v>0.13333333333333333</v>
      </c>
      <c r="AF20" s="9">
        <v>554</v>
      </c>
      <c r="AG20" s="9">
        <v>499</v>
      </c>
      <c r="AH20" s="9">
        <f t="shared" si="19"/>
        <v>1053</v>
      </c>
      <c r="AI20" s="13">
        <f t="shared" si="8"/>
        <v>5.7819020426092688E-2</v>
      </c>
      <c r="AJ20" s="9">
        <v>2</v>
      </c>
      <c r="AK20" s="9">
        <v>10</v>
      </c>
      <c r="AL20" s="9">
        <f t="shared" si="20"/>
        <v>12</v>
      </c>
      <c r="AM20" s="13">
        <f t="shared" si="9"/>
        <v>3.669724770642202E-2</v>
      </c>
      <c r="AN20" s="9">
        <v>17</v>
      </c>
      <c r="AO20" s="9">
        <v>11</v>
      </c>
      <c r="AP20" s="9">
        <f t="shared" si="21"/>
        <v>28</v>
      </c>
      <c r="AQ20" s="13">
        <f t="shared" si="10"/>
        <v>4.6511627906976744E-2</v>
      </c>
      <c r="AR20" s="9">
        <v>12</v>
      </c>
      <c r="AS20" s="9">
        <v>211</v>
      </c>
      <c r="AT20" s="9">
        <f t="shared" si="22"/>
        <v>223</v>
      </c>
      <c r="AU20" s="13">
        <f t="shared" si="11"/>
        <v>4.2573501336387931E-2</v>
      </c>
      <c r="AV20" s="9">
        <f t="shared" si="23"/>
        <v>5587</v>
      </c>
      <c r="AW20" s="13">
        <f t="shared" si="12"/>
        <v>6.0399347034086115E-2</v>
      </c>
    </row>
    <row r="21" spans="1:49" x14ac:dyDescent="0.25">
      <c r="A21" s="7">
        <v>13</v>
      </c>
      <c r="B21" s="7">
        <v>2013</v>
      </c>
      <c r="C21" s="3" t="s">
        <v>107</v>
      </c>
      <c r="D21" s="9">
        <v>582</v>
      </c>
      <c r="E21" s="9">
        <v>577</v>
      </c>
      <c r="F21" s="9">
        <f t="shared" si="0"/>
        <v>1159</v>
      </c>
      <c r="G21" s="13">
        <f t="shared" si="1"/>
        <v>6.9933023592590363E-2</v>
      </c>
      <c r="H21" s="9">
        <v>36</v>
      </c>
      <c r="I21" s="9">
        <v>19</v>
      </c>
      <c r="J21" s="9">
        <f t="shared" si="13"/>
        <v>55</v>
      </c>
      <c r="K21" s="13">
        <f t="shared" si="2"/>
        <v>2.1409108602569091E-2</v>
      </c>
      <c r="L21" s="9">
        <v>8</v>
      </c>
      <c r="M21" s="9">
        <v>17</v>
      </c>
      <c r="N21" s="9">
        <f t="shared" si="14"/>
        <v>25</v>
      </c>
      <c r="O21" s="13">
        <f t="shared" si="3"/>
        <v>2.4154589371980676E-2</v>
      </c>
      <c r="P21" s="9">
        <v>1999</v>
      </c>
      <c r="Q21" s="9">
        <v>1724</v>
      </c>
      <c r="R21" s="9">
        <f t="shared" si="15"/>
        <v>3723</v>
      </c>
      <c r="S21" s="13">
        <f t="shared" si="4"/>
        <v>8.0699700871374694E-2</v>
      </c>
      <c r="T21" s="9">
        <v>42</v>
      </c>
      <c r="U21" s="9">
        <v>14</v>
      </c>
      <c r="V21" s="9">
        <f t="shared" si="16"/>
        <v>56</v>
      </c>
      <c r="W21" s="13">
        <f t="shared" si="5"/>
        <v>3.1197771587743731E-2</v>
      </c>
      <c r="X21" s="9">
        <v>0</v>
      </c>
      <c r="Y21" s="9">
        <v>0</v>
      </c>
      <c r="Z21" s="9">
        <f t="shared" si="17"/>
        <v>0</v>
      </c>
      <c r="AA21" s="13">
        <f t="shared" si="6"/>
        <v>0</v>
      </c>
      <c r="AB21" s="9">
        <v>1</v>
      </c>
      <c r="AC21" s="9">
        <v>0</v>
      </c>
      <c r="AD21" s="9">
        <f t="shared" si="18"/>
        <v>1</v>
      </c>
      <c r="AE21" s="13">
        <f t="shared" si="7"/>
        <v>6.6666666666666666E-2</v>
      </c>
      <c r="AF21" s="9">
        <v>671</v>
      </c>
      <c r="AG21" s="9">
        <v>640</v>
      </c>
      <c r="AH21" s="9">
        <f t="shared" si="19"/>
        <v>1311</v>
      </c>
      <c r="AI21" s="13">
        <f t="shared" si="8"/>
        <v>7.198550406325499E-2</v>
      </c>
      <c r="AJ21" s="9">
        <v>0</v>
      </c>
      <c r="AK21" s="9">
        <v>4</v>
      </c>
      <c r="AL21" s="9">
        <f t="shared" si="20"/>
        <v>4</v>
      </c>
      <c r="AM21" s="13">
        <f t="shared" si="9"/>
        <v>1.2232415902140673E-2</v>
      </c>
      <c r="AN21" s="9">
        <v>6</v>
      </c>
      <c r="AO21" s="9">
        <v>3</v>
      </c>
      <c r="AP21" s="9">
        <f t="shared" si="21"/>
        <v>9</v>
      </c>
      <c r="AQ21" s="13">
        <f t="shared" si="10"/>
        <v>1.4950166112956811E-2</v>
      </c>
      <c r="AR21" s="9">
        <v>15</v>
      </c>
      <c r="AS21" s="9">
        <v>303</v>
      </c>
      <c r="AT21" s="9">
        <f t="shared" si="22"/>
        <v>318</v>
      </c>
      <c r="AU21" s="13">
        <f t="shared" si="11"/>
        <v>6.0710194730813287E-2</v>
      </c>
      <c r="AV21" s="9">
        <f t="shared" si="23"/>
        <v>6661</v>
      </c>
      <c r="AW21" s="13">
        <f t="shared" si="12"/>
        <v>7.2010032323974876E-2</v>
      </c>
    </row>
    <row r="22" spans="1:49" x14ac:dyDescent="0.25">
      <c r="A22" s="7">
        <v>14</v>
      </c>
      <c r="B22" s="7">
        <v>2014</v>
      </c>
      <c r="C22" s="3" t="s">
        <v>108</v>
      </c>
      <c r="D22" s="9">
        <v>1574</v>
      </c>
      <c r="E22" s="9">
        <v>1387</v>
      </c>
      <c r="F22" s="9">
        <f t="shared" si="0"/>
        <v>2961</v>
      </c>
      <c r="G22" s="13">
        <f t="shared" si="1"/>
        <v>0.17866409219815363</v>
      </c>
      <c r="H22" s="9">
        <v>886</v>
      </c>
      <c r="I22" s="9">
        <v>126</v>
      </c>
      <c r="J22" s="9">
        <f t="shared" si="13"/>
        <v>1012</v>
      </c>
      <c r="K22" s="13">
        <f t="shared" si="2"/>
        <v>0.39392759828727131</v>
      </c>
      <c r="L22" s="9">
        <v>40</v>
      </c>
      <c r="M22" s="9">
        <v>116</v>
      </c>
      <c r="N22" s="9">
        <f t="shared" si="14"/>
        <v>156</v>
      </c>
      <c r="O22" s="13">
        <f t="shared" si="3"/>
        <v>0.15072463768115943</v>
      </c>
      <c r="P22" s="9">
        <v>3539</v>
      </c>
      <c r="Q22" s="9">
        <v>3221</v>
      </c>
      <c r="R22" s="9">
        <f t="shared" si="15"/>
        <v>6760</v>
      </c>
      <c r="S22" s="13">
        <f t="shared" si="4"/>
        <v>0.14652967442667014</v>
      </c>
      <c r="T22" s="9">
        <v>59</v>
      </c>
      <c r="U22" s="9">
        <v>31</v>
      </c>
      <c r="V22" s="9">
        <f t="shared" si="16"/>
        <v>90</v>
      </c>
      <c r="W22" s="13">
        <f t="shared" si="5"/>
        <v>5.0139275766016712E-2</v>
      </c>
      <c r="X22" s="9">
        <v>0</v>
      </c>
      <c r="Y22" s="9">
        <v>0</v>
      </c>
      <c r="Z22" s="9">
        <f t="shared" si="17"/>
        <v>0</v>
      </c>
      <c r="AA22" s="13">
        <f t="shared" si="6"/>
        <v>0</v>
      </c>
      <c r="AB22" s="9">
        <v>1</v>
      </c>
      <c r="AC22" s="9">
        <v>0</v>
      </c>
      <c r="AD22" s="9">
        <f t="shared" si="18"/>
        <v>1</v>
      </c>
      <c r="AE22" s="13">
        <f t="shared" si="7"/>
        <v>6.6666666666666666E-2</v>
      </c>
      <c r="AF22" s="9">
        <v>1375</v>
      </c>
      <c r="AG22" s="9">
        <v>1283</v>
      </c>
      <c r="AH22" s="9">
        <f t="shared" si="19"/>
        <v>2658</v>
      </c>
      <c r="AI22" s="13">
        <f t="shared" si="8"/>
        <v>0.14594772677355589</v>
      </c>
      <c r="AJ22" s="9">
        <v>6</v>
      </c>
      <c r="AK22" s="9">
        <v>76</v>
      </c>
      <c r="AL22" s="9">
        <f t="shared" si="20"/>
        <v>82</v>
      </c>
      <c r="AM22" s="13">
        <f t="shared" si="9"/>
        <v>0.25076452599388377</v>
      </c>
      <c r="AN22" s="9">
        <v>99</v>
      </c>
      <c r="AO22" s="9">
        <v>35</v>
      </c>
      <c r="AP22" s="9">
        <f t="shared" si="21"/>
        <v>134</v>
      </c>
      <c r="AQ22" s="13">
        <f t="shared" si="10"/>
        <v>0.22259136212624583</v>
      </c>
      <c r="AR22" s="9">
        <v>14</v>
      </c>
      <c r="AS22" s="9">
        <v>1016</v>
      </c>
      <c r="AT22" s="9">
        <f t="shared" si="22"/>
        <v>1030</v>
      </c>
      <c r="AU22" s="13">
        <f t="shared" si="11"/>
        <v>0.19663993890798015</v>
      </c>
      <c r="AV22" s="9">
        <f t="shared" si="23"/>
        <v>14884</v>
      </c>
      <c r="AW22" s="13">
        <f t="shared" si="12"/>
        <v>0.16090636857979915</v>
      </c>
    </row>
    <row r="23" spans="1:49" x14ac:dyDescent="0.25">
      <c r="A23" s="7">
        <v>15</v>
      </c>
      <c r="B23" s="7">
        <v>2015</v>
      </c>
      <c r="C23" s="3" t="s">
        <v>109</v>
      </c>
      <c r="D23" s="9">
        <v>519</v>
      </c>
      <c r="E23" s="9">
        <v>443</v>
      </c>
      <c r="F23" s="9">
        <f t="shared" si="0"/>
        <v>962</v>
      </c>
      <c r="G23" s="13">
        <f t="shared" si="1"/>
        <v>5.8046219755023228E-2</v>
      </c>
      <c r="H23" s="9">
        <v>123</v>
      </c>
      <c r="I23" s="9">
        <v>90</v>
      </c>
      <c r="J23" s="9">
        <f t="shared" si="13"/>
        <v>213</v>
      </c>
      <c r="K23" s="13">
        <f t="shared" si="2"/>
        <v>8.2911638769949392E-2</v>
      </c>
      <c r="L23" s="9">
        <v>58</v>
      </c>
      <c r="M23" s="9">
        <v>62</v>
      </c>
      <c r="N23" s="9">
        <f t="shared" si="14"/>
        <v>120</v>
      </c>
      <c r="O23" s="13">
        <f t="shared" si="3"/>
        <v>0.11594202898550725</v>
      </c>
      <c r="P23" s="9">
        <v>1451</v>
      </c>
      <c r="Q23" s="9">
        <v>1190</v>
      </c>
      <c r="R23" s="9">
        <f t="shared" si="15"/>
        <v>2641</v>
      </c>
      <c r="S23" s="13">
        <f t="shared" si="4"/>
        <v>5.7246282568170978E-2</v>
      </c>
      <c r="T23" s="9">
        <v>26</v>
      </c>
      <c r="U23" s="9">
        <v>18</v>
      </c>
      <c r="V23" s="9">
        <f t="shared" si="16"/>
        <v>44</v>
      </c>
      <c r="W23" s="13">
        <f t="shared" si="5"/>
        <v>2.4512534818941504E-2</v>
      </c>
      <c r="X23" s="9">
        <v>0</v>
      </c>
      <c r="Y23" s="9">
        <v>0</v>
      </c>
      <c r="Z23" s="9">
        <f t="shared" si="17"/>
        <v>0</v>
      </c>
      <c r="AA23" s="13">
        <f t="shared" si="6"/>
        <v>0</v>
      </c>
      <c r="AB23" s="9">
        <v>2</v>
      </c>
      <c r="AC23" s="9">
        <v>0</v>
      </c>
      <c r="AD23" s="9">
        <f t="shared" si="18"/>
        <v>2</v>
      </c>
      <c r="AE23" s="13">
        <f t="shared" si="7"/>
        <v>0.13333333333333333</v>
      </c>
      <c r="AF23" s="9">
        <v>608</v>
      </c>
      <c r="AG23" s="9">
        <v>582</v>
      </c>
      <c r="AH23" s="9">
        <f t="shared" si="19"/>
        <v>1190</v>
      </c>
      <c r="AI23" s="13">
        <f t="shared" si="8"/>
        <v>6.5341533055128492E-2</v>
      </c>
      <c r="AJ23" s="9">
        <v>11</v>
      </c>
      <c r="AK23" s="9">
        <v>18</v>
      </c>
      <c r="AL23" s="9">
        <f t="shared" si="20"/>
        <v>29</v>
      </c>
      <c r="AM23" s="13">
        <f t="shared" si="9"/>
        <v>8.8685015290519878E-2</v>
      </c>
      <c r="AN23" s="9">
        <v>57</v>
      </c>
      <c r="AO23" s="9">
        <v>21</v>
      </c>
      <c r="AP23" s="9">
        <f t="shared" si="21"/>
        <v>78</v>
      </c>
      <c r="AQ23" s="13">
        <f t="shared" si="10"/>
        <v>0.12956810631229235</v>
      </c>
      <c r="AR23" s="9">
        <v>2</v>
      </c>
      <c r="AS23" s="9">
        <v>442</v>
      </c>
      <c r="AT23" s="9">
        <f t="shared" si="22"/>
        <v>444</v>
      </c>
      <c r="AU23" s="13">
        <f t="shared" si="11"/>
        <v>8.4765177548682707E-2</v>
      </c>
      <c r="AV23" s="9">
        <f t="shared" si="23"/>
        <v>5723</v>
      </c>
      <c r="AW23" s="13">
        <f t="shared" si="12"/>
        <v>6.1869601409714488E-2</v>
      </c>
    </row>
    <row r="24" spans="1:49" x14ac:dyDescent="0.25">
      <c r="A24" s="14" t="s">
        <v>169</v>
      </c>
      <c r="B24" s="14"/>
      <c r="C24" s="14"/>
      <c r="D24" s="10">
        <f>SUM(D9:D23)</f>
        <v>8460</v>
      </c>
      <c r="E24" s="10">
        <f>SUM(E9:E23)</f>
        <v>8113</v>
      </c>
      <c r="F24" s="10">
        <f>SUM(F9:F23)</f>
        <v>16573</v>
      </c>
      <c r="G24" s="12">
        <f>'KAB. SUKOHARJO'!G16</f>
        <v>9.2894857796262456E-2</v>
      </c>
      <c r="H24" s="10">
        <f>SUM(H9:H23)</f>
        <v>1906</v>
      </c>
      <c r="I24" s="10">
        <f>SUM(I9:I23)</f>
        <v>663</v>
      </c>
      <c r="J24" s="10">
        <f>SUM(J9:J23)</f>
        <v>2569</v>
      </c>
      <c r="K24" s="12">
        <f>'KAB. SUKOHARJO'!K16</f>
        <v>0.13290222452146921</v>
      </c>
      <c r="L24" s="10">
        <f t="shared" ref="L24:N24" si="24">SUM(L9:L23)</f>
        <v>369</v>
      </c>
      <c r="M24" s="10">
        <f t="shared" si="24"/>
        <v>666</v>
      </c>
      <c r="N24" s="10">
        <f t="shared" si="24"/>
        <v>1035</v>
      </c>
      <c r="O24" s="12">
        <f>'KAB. SUKOHARJO'!O16</f>
        <v>9.9951714147754708E-2</v>
      </c>
      <c r="P24" s="10">
        <f t="shared" ref="P24:R24" si="25">SUM(P9:P23)</f>
        <v>24432</v>
      </c>
      <c r="Q24" s="10">
        <f t="shared" si="25"/>
        <v>21702</v>
      </c>
      <c r="R24" s="10">
        <f t="shared" si="25"/>
        <v>46134</v>
      </c>
      <c r="S24" s="12">
        <f>'KAB. SUKOHARJO'!S16</f>
        <v>0.10943352365319246</v>
      </c>
      <c r="T24" s="10">
        <f t="shared" ref="T24:V24" si="26">SUM(T9:T23)</f>
        <v>1040</v>
      </c>
      <c r="U24" s="10">
        <f t="shared" si="26"/>
        <v>755</v>
      </c>
      <c r="V24" s="10">
        <f t="shared" si="26"/>
        <v>1795</v>
      </c>
      <c r="W24" s="12">
        <f>'KAB. SUKOHARJO'!W16</f>
        <v>4.1984375730925762E-2</v>
      </c>
      <c r="X24" s="10">
        <f t="shared" ref="X24:Z24" si="27">SUM(X9:X23)</f>
        <v>1</v>
      </c>
      <c r="Y24" s="10">
        <f t="shared" si="27"/>
        <v>0</v>
      </c>
      <c r="Z24" s="10">
        <f t="shared" si="27"/>
        <v>1</v>
      </c>
      <c r="AA24" s="12">
        <f>'KAB. SUKOHARJO'!AA16</f>
        <v>1.8518518518518517E-2</v>
      </c>
      <c r="AB24" s="10">
        <f t="shared" ref="AB24:AD24" si="28">SUM(AB9:AB23)</f>
        <v>14</v>
      </c>
      <c r="AC24" s="10">
        <f t="shared" si="28"/>
        <v>1</v>
      </c>
      <c r="AD24" s="10">
        <f t="shared" si="28"/>
        <v>15</v>
      </c>
      <c r="AE24" s="12">
        <f>'KAB. SUKOHARJO'!AE16</f>
        <v>7.9787234042553196E-2</v>
      </c>
      <c r="AF24" s="10">
        <f t="shared" ref="AF24:AH24" si="29">SUM(AF9:AF23)</f>
        <v>9298</v>
      </c>
      <c r="AG24" s="10">
        <f t="shared" si="29"/>
        <v>8914</v>
      </c>
      <c r="AH24" s="10">
        <f t="shared" si="29"/>
        <v>18212</v>
      </c>
      <c r="AI24" s="12">
        <f>'KAB. SUKOHARJO'!AI16</f>
        <v>0.10865700137223316</v>
      </c>
      <c r="AJ24" s="10">
        <f t="shared" ref="AJ24:AL24" si="30">SUM(AJ9:AJ23)</f>
        <v>61</v>
      </c>
      <c r="AK24" s="10">
        <f t="shared" si="30"/>
        <v>266</v>
      </c>
      <c r="AL24" s="10">
        <f t="shared" si="30"/>
        <v>327</v>
      </c>
      <c r="AM24" s="12">
        <f>'KAB. SUKOHARJO'!AM16</f>
        <v>0.11682743837084673</v>
      </c>
      <c r="AN24" s="10">
        <f t="shared" ref="AN24:AP24" si="31">SUM(AN9:AN23)</f>
        <v>435</v>
      </c>
      <c r="AO24" s="10">
        <f t="shared" si="31"/>
        <v>167</v>
      </c>
      <c r="AP24" s="10">
        <f t="shared" si="31"/>
        <v>602</v>
      </c>
      <c r="AQ24" s="12">
        <f>'KAB. SUKOHARJO'!AQ16</f>
        <v>8.6135355558735152E-2</v>
      </c>
      <c r="AR24" s="10">
        <f t="shared" ref="AR24:AT24" si="32">SUM(AR9:AR23)</f>
        <v>121</v>
      </c>
      <c r="AS24" s="10">
        <f t="shared" si="32"/>
        <v>5117</v>
      </c>
      <c r="AT24" s="10">
        <f t="shared" si="32"/>
        <v>5238</v>
      </c>
      <c r="AU24" s="12">
        <f>'KAB. SUKOHARJO'!AU16</f>
        <v>9.0044867717591237E-2</v>
      </c>
      <c r="AV24" s="11">
        <f>SUM(AV9:AV23)</f>
        <v>92501</v>
      </c>
      <c r="AW24" s="12">
        <f>'KAB. SUKOHARJO'!AW16</f>
        <v>0.10184788604610961</v>
      </c>
    </row>
  </sheetData>
  <mergeCells count="18">
    <mergeCell ref="A1:M2"/>
    <mergeCell ref="A5:D5"/>
    <mergeCell ref="A6:D6"/>
    <mergeCell ref="A7:A8"/>
    <mergeCell ref="B7:C7"/>
    <mergeCell ref="D7:G7"/>
    <mergeCell ref="H7:K7"/>
    <mergeCell ref="L7:O7"/>
    <mergeCell ref="AN7:AQ7"/>
    <mergeCell ref="AR7:AU7"/>
    <mergeCell ref="AV7:AW7"/>
    <mergeCell ref="A24:C24"/>
    <mergeCell ref="P7:S7"/>
    <mergeCell ref="T7:W7"/>
    <mergeCell ref="X7:AA7"/>
    <mergeCell ref="AB7:AE7"/>
    <mergeCell ref="AF7:AI7"/>
    <mergeCell ref="AJ7:A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Ant</cp:lastModifiedBy>
  <dcterms:created xsi:type="dcterms:W3CDTF">2024-01-16T06:29:37Z</dcterms:created>
  <dcterms:modified xsi:type="dcterms:W3CDTF">2024-02-13T01:51:16Z</dcterms:modified>
</cp:coreProperties>
</file>