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B2515B6C-94F0-4284-B241-C94CD235E4D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KAB.SUKOHARJO" sheetId="1" r:id="rId1"/>
    <sheet name="WERU" sheetId="16" r:id="rId2"/>
    <sheet name="BULU" sheetId="17" r:id="rId3"/>
    <sheet name="TAWANGSARI" sheetId="18" r:id="rId4"/>
    <sheet name="SUKOHARJO" sheetId="19" r:id="rId5"/>
    <sheet name="NGUTER" sheetId="20" r:id="rId6"/>
    <sheet name="BENDOSARI" sheetId="21" r:id="rId7"/>
    <sheet name="POLOKARTO" sheetId="22" r:id="rId8"/>
    <sheet name="MOJOLABAN" sheetId="23" r:id="rId9"/>
    <sheet name="GROGOL" sheetId="24" r:id="rId10"/>
    <sheet name="BAKI" sheetId="25" r:id="rId11"/>
    <sheet name="GATAK" sheetId="26" r:id="rId12"/>
    <sheet name="KARTASURA" sheetId="27" r:id="rId13"/>
  </sheets>
  <calcPr calcId="191029"/>
</workbook>
</file>

<file path=xl/calcChain.xml><?xml version="1.0" encoding="utf-8"?>
<calcChain xmlns="http://schemas.openxmlformats.org/spreadsheetml/2006/main">
  <c r="L20" i="27" l="1"/>
  <c r="K20" i="27"/>
  <c r="J20" i="27"/>
  <c r="I20" i="27"/>
  <c r="M20" i="27" s="1"/>
  <c r="H20" i="27"/>
  <c r="G20" i="27"/>
  <c r="F20" i="27"/>
  <c r="E20" i="27"/>
  <c r="D20" i="27"/>
  <c r="L22" i="26"/>
  <c r="K22" i="26"/>
  <c r="J22" i="26"/>
  <c r="I22" i="26"/>
  <c r="H22" i="26"/>
  <c r="G22" i="26"/>
  <c r="F22" i="26"/>
  <c r="E22" i="26"/>
  <c r="D22" i="26"/>
  <c r="L22" i="25"/>
  <c r="K22" i="25"/>
  <c r="J22" i="25"/>
  <c r="I22" i="25"/>
  <c r="H22" i="25"/>
  <c r="G22" i="25"/>
  <c r="F22" i="25"/>
  <c r="E22" i="25"/>
  <c r="D22" i="25"/>
  <c r="L22" i="24"/>
  <c r="K22" i="24"/>
  <c r="J22" i="24"/>
  <c r="I22" i="24"/>
  <c r="H22" i="24"/>
  <c r="G22" i="24"/>
  <c r="F22" i="24"/>
  <c r="E22" i="24"/>
  <c r="D22" i="24"/>
  <c r="L23" i="23"/>
  <c r="K23" i="23"/>
  <c r="J23" i="23"/>
  <c r="I23" i="23"/>
  <c r="H23" i="23"/>
  <c r="G23" i="23"/>
  <c r="F23" i="23"/>
  <c r="E23" i="23"/>
  <c r="D23" i="23"/>
  <c r="L25" i="22"/>
  <c r="K25" i="22"/>
  <c r="J25" i="22"/>
  <c r="I25" i="22"/>
  <c r="H25" i="22"/>
  <c r="G25" i="22"/>
  <c r="F25" i="22"/>
  <c r="E25" i="22"/>
  <c r="D25" i="22"/>
  <c r="L22" i="21"/>
  <c r="K22" i="21"/>
  <c r="J22" i="21"/>
  <c r="I22" i="21"/>
  <c r="H22" i="21"/>
  <c r="G22" i="21"/>
  <c r="F22" i="21"/>
  <c r="E22" i="21"/>
  <c r="D22" i="21"/>
  <c r="L24" i="20"/>
  <c r="K24" i="20"/>
  <c r="J24" i="20"/>
  <c r="I24" i="20"/>
  <c r="H24" i="20"/>
  <c r="G24" i="20"/>
  <c r="F24" i="20"/>
  <c r="E24" i="20"/>
  <c r="D24" i="20"/>
  <c r="L22" i="19"/>
  <c r="K22" i="19"/>
  <c r="J22" i="19"/>
  <c r="I22" i="19"/>
  <c r="H22" i="19"/>
  <c r="G22" i="19"/>
  <c r="F22" i="19"/>
  <c r="E22" i="19"/>
  <c r="D22" i="19"/>
  <c r="L20" i="18"/>
  <c r="K20" i="18"/>
  <c r="J20" i="18"/>
  <c r="I20" i="18"/>
  <c r="H20" i="18"/>
  <c r="G20" i="18"/>
  <c r="F20" i="18"/>
  <c r="E20" i="18"/>
  <c r="D20" i="18"/>
  <c r="L20" i="17"/>
  <c r="K20" i="17"/>
  <c r="J20" i="17"/>
  <c r="I20" i="17"/>
  <c r="H20" i="17"/>
  <c r="G20" i="17"/>
  <c r="F20" i="17"/>
  <c r="E20" i="17"/>
  <c r="D20" i="17"/>
  <c r="L20" i="1"/>
  <c r="K20" i="1"/>
  <c r="J20" i="1"/>
  <c r="I20" i="1"/>
  <c r="H20" i="1"/>
  <c r="G20" i="1"/>
  <c r="F20" i="1"/>
  <c r="E20" i="1"/>
  <c r="D20" i="1"/>
  <c r="E21" i="16"/>
  <c r="F21" i="16"/>
  <c r="G21" i="16"/>
  <c r="H21" i="16"/>
  <c r="I21" i="16"/>
  <c r="J21" i="16"/>
  <c r="K21" i="16"/>
  <c r="L21" i="16"/>
  <c r="D21" i="16"/>
  <c r="L19" i="27"/>
  <c r="I19" i="27"/>
  <c r="M19" i="27" s="1"/>
  <c r="F19" i="27"/>
  <c r="L18" i="27"/>
  <c r="I18" i="27"/>
  <c r="M18" i="27" s="1"/>
  <c r="F18" i="27"/>
  <c r="L17" i="27"/>
  <c r="I17" i="27"/>
  <c r="F17" i="27"/>
  <c r="L16" i="27"/>
  <c r="I16" i="27"/>
  <c r="F16" i="27"/>
  <c r="L15" i="27"/>
  <c r="I15" i="27"/>
  <c r="F15" i="27"/>
  <c r="L14" i="27"/>
  <c r="I14" i="27"/>
  <c r="M14" i="27" s="1"/>
  <c r="F14" i="27"/>
  <c r="L13" i="27"/>
  <c r="I13" i="27"/>
  <c r="F13" i="27"/>
  <c r="L12" i="27"/>
  <c r="I12" i="27"/>
  <c r="F12" i="27"/>
  <c r="M12" i="27" s="1"/>
  <c r="L11" i="27"/>
  <c r="I11" i="27"/>
  <c r="F11" i="27"/>
  <c r="L10" i="27"/>
  <c r="I10" i="27"/>
  <c r="M10" i="27" s="1"/>
  <c r="F10" i="27"/>
  <c r="L9" i="27"/>
  <c r="I9" i="27"/>
  <c r="F9" i="27"/>
  <c r="L8" i="27"/>
  <c r="I8" i="27"/>
  <c r="F8" i="27"/>
  <c r="A4" i="27"/>
  <c r="L21" i="26"/>
  <c r="I21" i="26"/>
  <c r="F21" i="26"/>
  <c r="M21" i="26" s="1"/>
  <c r="L20" i="26"/>
  <c r="I20" i="26"/>
  <c r="F20" i="26"/>
  <c r="L19" i="26"/>
  <c r="I19" i="26"/>
  <c r="M19" i="26" s="1"/>
  <c r="F19" i="26"/>
  <c r="L18" i="26"/>
  <c r="I18" i="26"/>
  <c r="F18" i="26"/>
  <c r="M18" i="26" s="1"/>
  <c r="L17" i="26"/>
  <c r="I17" i="26"/>
  <c r="F17" i="26"/>
  <c r="L16" i="26"/>
  <c r="I16" i="26"/>
  <c r="F16" i="26"/>
  <c r="L15" i="26"/>
  <c r="I15" i="26"/>
  <c r="F15" i="26"/>
  <c r="L14" i="26"/>
  <c r="I14" i="26"/>
  <c r="F14" i="26"/>
  <c r="L13" i="26"/>
  <c r="I13" i="26"/>
  <c r="F13" i="26"/>
  <c r="L12" i="26"/>
  <c r="I12" i="26"/>
  <c r="F12" i="26"/>
  <c r="M12" i="26" s="1"/>
  <c r="L11" i="26"/>
  <c r="I11" i="26"/>
  <c r="M11" i="26" s="1"/>
  <c r="F11" i="26"/>
  <c r="L10" i="26"/>
  <c r="I10" i="26"/>
  <c r="F10" i="26"/>
  <c r="L9" i="26"/>
  <c r="I9" i="26"/>
  <c r="F9" i="26"/>
  <c r="M9" i="26" s="1"/>
  <c r="L8" i="26"/>
  <c r="I8" i="26"/>
  <c r="F8" i="26"/>
  <c r="A4" i="26"/>
  <c r="L21" i="25"/>
  <c r="I21" i="25"/>
  <c r="F21" i="25"/>
  <c r="L20" i="25"/>
  <c r="I20" i="25"/>
  <c r="F20" i="25"/>
  <c r="L19" i="25"/>
  <c r="I19" i="25"/>
  <c r="M19" i="25" s="1"/>
  <c r="F19" i="25"/>
  <c r="L18" i="25"/>
  <c r="I18" i="25"/>
  <c r="F18" i="25"/>
  <c r="L17" i="25"/>
  <c r="I17" i="25"/>
  <c r="F17" i="25"/>
  <c r="L16" i="25"/>
  <c r="I16" i="25"/>
  <c r="F16" i="25"/>
  <c r="L15" i="25"/>
  <c r="I15" i="25"/>
  <c r="M15" i="25" s="1"/>
  <c r="F15" i="25"/>
  <c r="L14" i="25"/>
  <c r="I14" i="25"/>
  <c r="F14" i="25"/>
  <c r="L13" i="25"/>
  <c r="I13" i="25"/>
  <c r="F13" i="25"/>
  <c r="L12" i="25"/>
  <c r="I12" i="25"/>
  <c r="F12" i="25"/>
  <c r="L11" i="25"/>
  <c r="I11" i="25"/>
  <c r="M11" i="25" s="1"/>
  <c r="F11" i="25"/>
  <c r="L10" i="25"/>
  <c r="I10" i="25"/>
  <c r="F10" i="25"/>
  <c r="L9" i="25"/>
  <c r="I9" i="25"/>
  <c r="F9" i="25"/>
  <c r="L8" i="25"/>
  <c r="I8" i="25"/>
  <c r="F8" i="25"/>
  <c r="A4" i="25"/>
  <c r="L21" i="24"/>
  <c r="I21" i="24"/>
  <c r="M21" i="24" s="1"/>
  <c r="F21" i="24"/>
  <c r="L20" i="24"/>
  <c r="I20" i="24"/>
  <c r="M20" i="24" s="1"/>
  <c r="F20" i="24"/>
  <c r="L19" i="24"/>
  <c r="I19" i="24"/>
  <c r="F19" i="24"/>
  <c r="L18" i="24"/>
  <c r="I18" i="24"/>
  <c r="F18" i="24"/>
  <c r="L17" i="24"/>
  <c r="I17" i="24"/>
  <c r="M17" i="24" s="1"/>
  <c r="F17" i="24"/>
  <c r="L16" i="24"/>
  <c r="I16" i="24"/>
  <c r="F16" i="24"/>
  <c r="L15" i="24"/>
  <c r="I15" i="24"/>
  <c r="F15" i="24"/>
  <c r="L14" i="24"/>
  <c r="I14" i="24"/>
  <c r="F14" i="24"/>
  <c r="L13" i="24"/>
  <c r="I13" i="24"/>
  <c r="M13" i="24" s="1"/>
  <c r="F13" i="24"/>
  <c r="L12" i="24"/>
  <c r="I12" i="24"/>
  <c r="F12" i="24"/>
  <c r="L11" i="24"/>
  <c r="I11" i="24"/>
  <c r="F11" i="24"/>
  <c r="L10" i="24"/>
  <c r="I10" i="24"/>
  <c r="M10" i="24" s="1"/>
  <c r="F10" i="24"/>
  <c r="L9" i="24"/>
  <c r="I9" i="24"/>
  <c r="M9" i="24" s="1"/>
  <c r="F9" i="24"/>
  <c r="L8" i="24"/>
  <c r="I8" i="24"/>
  <c r="M8" i="24" s="1"/>
  <c r="F8" i="24"/>
  <c r="A4" i="24"/>
  <c r="L22" i="23"/>
  <c r="I22" i="23"/>
  <c r="F22" i="23"/>
  <c r="L21" i="23"/>
  <c r="I21" i="23"/>
  <c r="M21" i="23" s="1"/>
  <c r="F21" i="23"/>
  <c r="L20" i="23"/>
  <c r="I20" i="23"/>
  <c r="F20" i="23"/>
  <c r="L19" i="23"/>
  <c r="I19" i="23"/>
  <c r="F19" i="23"/>
  <c r="L18" i="23"/>
  <c r="I18" i="23"/>
  <c r="F18" i="23"/>
  <c r="L17" i="23"/>
  <c r="I17" i="23"/>
  <c r="M17" i="23" s="1"/>
  <c r="F17" i="23"/>
  <c r="L16" i="23"/>
  <c r="I16" i="23"/>
  <c r="F16" i="23"/>
  <c r="L15" i="23"/>
  <c r="I15" i="23"/>
  <c r="F15" i="23"/>
  <c r="L14" i="23"/>
  <c r="I14" i="23"/>
  <c r="F14" i="23"/>
  <c r="L13" i="23"/>
  <c r="I13" i="23"/>
  <c r="M13" i="23" s="1"/>
  <c r="F13" i="23"/>
  <c r="L12" i="23"/>
  <c r="I12" i="23"/>
  <c r="F12" i="23"/>
  <c r="L11" i="23"/>
  <c r="I11" i="23"/>
  <c r="F11" i="23"/>
  <c r="M11" i="23" s="1"/>
  <c r="L10" i="23"/>
  <c r="I10" i="23"/>
  <c r="F10" i="23"/>
  <c r="L9" i="23"/>
  <c r="I9" i="23"/>
  <c r="M9" i="23" s="1"/>
  <c r="F9" i="23"/>
  <c r="L8" i="23"/>
  <c r="I8" i="23"/>
  <c r="F8" i="23"/>
  <c r="A4" i="23"/>
  <c r="L24" i="22"/>
  <c r="I24" i="22"/>
  <c r="F24" i="22"/>
  <c r="L23" i="22"/>
  <c r="I23" i="22"/>
  <c r="M23" i="22" s="1"/>
  <c r="F23" i="22"/>
  <c r="L22" i="22"/>
  <c r="I22" i="22"/>
  <c r="M22" i="22" s="1"/>
  <c r="F22" i="22"/>
  <c r="L21" i="22"/>
  <c r="I21" i="22"/>
  <c r="F21" i="22"/>
  <c r="L20" i="22"/>
  <c r="I20" i="22"/>
  <c r="F20" i="22"/>
  <c r="L19" i="22"/>
  <c r="I19" i="22"/>
  <c r="M19" i="22" s="1"/>
  <c r="F19" i="22"/>
  <c r="L18" i="22"/>
  <c r="I18" i="22"/>
  <c r="M18" i="22" s="1"/>
  <c r="F18" i="22"/>
  <c r="L17" i="22"/>
  <c r="I17" i="22"/>
  <c r="F17" i="22"/>
  <c r="L16" i="22"/>
  <c r="I16" i="22"/>
  <c r="F16" i="22"/>
  <c r="L15" i="22"/>
  <c r="I15" i="22"/>
  <c r="M15" i="22" s="1"/>
  <c r="F15" i="22"/>
  <c r="L14" i="22"/>
  <c r="I14" i="22"/>
  <c r="M14" i="22" s="1"/>
  <c r="F14" i="22"/>
  <c r="L13" i="22"/>
  <c r="I13" i="22"/>
  <c r="F13" i="22"/>
  <c r="L12" i="22"/>
  <c r="I12" i="22"/>
  <c r="F12" i="22"/>
  <c r="L11" i="22"/>
  <c r="I11" i="22"/>
  <c r="M11" i="22" s="1"/>
  <c r="F11" i="22"/>
  <c r="L10" i="22"/>
  <c r="I10" i="22"/>
  <c r="M10" i="22" s="1"/>
  <c r="F10" i="22"/>
  <c r="L9" i="22"/>
  <c r="I9" i="22"/>
  <c r="F9" i="22"/>
  <c r="L8" i="22"/>
  <c r="I8" i="22"/>
  <c r="F8" i="22"/>
  <c r="M25" i="22"/>
  <c r="A4" i="22"/>
  <c r="L21" i="21"/>
  <c r="I21" i="21"/>
  <c r="F21" i="21"/>
  <c r="L20" i="21"/>
  <c r="I20" i="21"/>
  <c r="F20" i="21"/>
  <c r="L19" i="21"/>
  <c r="I19" i="21"/>
  <c r="F19" i="21"/>
  <c r="L18" i="21"/>
  <c r="I18" i="21"/>
  <c r="M18" i="21" s="1"/>
  <c r="F18" i="21"/>
  <c r="L17" i="21"/>
  <c r="I17" i="21"/>
  <c r="M17" i="21" s="1"/>
  <c r="F17" i="21"/>
  <c r="L16" i="21"/>
  <c r="I16" i="21"/>
  <c r="M16" i="21" s="1"/>
  <c r="F16" i="21"/>
  <c r="L15" i="21"/>
  <c r="I15" i="21"/>
  <c r="M15" i="21" s="1"/>
  <c r="F15" i="21"/>
  <c r="L14" i="21"/>
  <c r="I14" i="21"/>
  <c r="F14" i="21"/>
  <c r="L13" i="21"/>
  <c r="I13" i="21"/>
  <c r="F13" i="21"/>
  <c r="L12" i="21"/>
  <c r="I12" i="21"/>
  <c r="M12" i="21" s="1"/>
  <c r="F12" i="21"/>
  <c r="L11" i="21"/>
  <c r="I11" i="21"/>
  <c r="M11" i="21" s="1"/>
  <c r="F11" i="21"/>
  <c r="L10" i="21"/>
  <c r="I10" i="21"/>
  <c r="M10" i="21" s="1"/>
  <c r="F10" i="21"/>
  <c r="L9" i="21"/>
  <c r="I9" i="21"/>
  <c r="M9" i="21" s="1"/>
  <c r="F9" i="21"/>
  <c r="L8" i="21"/>
  <c r="I8" i="21"/>
  <c r="F8" i="21"/>
  <c r="M22" i="21"/>
  <c r="A4" i="21"/>
  <c r="L23" i="20"/>
  <c r="I23" i="20"/>
  <c r="F23" i="20"/>
  <c r="L22" i="20"/>
  <c r="I22" i="20"/>
  <c r="M22" i="20" s="1"/>
  <c r="F22" i="20"/>
  <c r="L21" i="20"/>
  <c r="I21" i="20"/>
  <c r="M21" i="20" s="1"/>
  <c r="F21" i="20"/>
  <c r="L20" i="20"/>
  <c r="I20" i="20"/>
  <c r="F20" i="20"/>
  <c r="L19" i="20"/>
  <c r="I19" i="20"/>
  <c r="F19" i="20"/>
  <c r="L18" i="20"/>
  <c r="I18" i="20"/>
  <c r="M18" i="20" s="1"/>
  <c r="F18" i="20"/>
  <c r="L17" i="20"/>
  <c r="I17" i="20"/>
  <c r="M17" i="20" s="1"/>
  <c r="F17" i="20"/>
  <c r="L16" i="20"/>
  <c r="I16" i="20"/>
  <c r="F16" i="20"/>
  <c r="L15" i="20"/>
  <c r="I15" i="20"/>
  <c r="F15" i="20"/>
  <c r="L14" i="20"/>
  <c r="I14" i="20"/>
  <c r="M14" i="20" s="1"/>
  <c r="F14" i="20"/>
  <c r="L13" i="20"/>
  <c r="I13" i="20"/>
  <c r="M13" i="20" s="1"/>
  <c r="F13" i="20"/>
  <c r="L12" i="20"/>
  <c r="I12" i="20"/>
  <c r="F12" i="20"/>
  <c r="L11" i="20"/>
  <c r="I11" i="20"/>
  <c r="F11" i="20"/>
  <c r="L10" i="20"/>
  <c r="I10" i="20"/>
  <c r="M10" i="20" s="1"/>
  <c r="F10" i="20"/>
  <c r="L9" i="20"/>
  <c r="I9" i="20"/>
  <c r="M9" i="20" s="1"/>
  <c r="F9" i="20"/>
  <c r="L8" i="20"/>
  <c r="I8" i="20"/>
  <c r="F8" i="20"/>
  <c r="A4" i="20"/>
  <c r="L21" i="19"/>
  <c r="I21" i="19"/>
  <c r="M21" i="19" s="1"/>
  <c r="F21" i="19"/>
  <c r="L20" i="19"/>
  <c r="I20" i="19"/>
  <c r="M20" i="19" s="1"/>
  <c r="F20" i="19"/>
  <c r="L19" i="19"/>
  <c r="I19" i="19"/>
  <c r="F19" i="19"/>
  <c r="L18" i="19"/>
  <c r="I18" i="19"/>
  <c r="F18" i="19"/>
  <c r="L17" i="19"/>
  <c r="I17" i="19"/>
  <c r="M17" i="19" s="1"/>
  <c r="F17" i="19"/>
  <c r="L16" i="19"/>
  <c r="I16" i="19"/>
  <c r="M16" i="19" s="1"/>
  <c r="F16" i="19"/>
  <c r="L15" i="19"/>
  <c r="I15" i="19"/>
  <c r="M15" i="19" s="1"/>
  <c r="F15" i="19"/>
  <c r="L14" i="19"/>
  <c r="I14" i="19"/>
  <c r="F14" i="19"/>
  <c r="L13" i="19"/>
  <c r="I13" i="19"/>
  <c r="M13" i="19" s="1"/>
  <c r="F13" i="19"/>
  <c r="L12" i="19"/>
  <c r="I12" i="19"/>
  <c r="M12" i="19" s="1"/>
  <c r="F12" i="19"/>
  <c r="L11" i="19"/>
  <c r="I11" i="19"/>
  <c r="M11" i="19" s="1"/>
  <c r="F11" i="19"/>
  <c r="L10" i="19"/>
  <c r="I10" i="19"/>
  <c r="F10" i="19"/>
  <c r="L9" i="19"/>
  <c r="I9" i="19"/>
  <c r="M9" i="19" s="1"/>
  <c r="F9" i="19"/>
  <c r="L8" i="19"/>
  <c r="I8" i="19"/>
  <c r="M8" i="19" s="1"/>
  <c r="F8" i="19"/>
  <c r="A4" i="19"/>
  <c r="L19" i="18"/>
  <c r="I19" i="18"/>
  <c r="F19" i="18"/>
  <c r="L18" i="18"/>
  <c r="I18" i="18"/>
  <c r="F18" i="18"/>
  <c r="L17" i="18"/>
  <c r="I17" i="18"/>
  <c r="F17" i="18"/>
  <c r="M17" i="18" s="1"/>
  <c r="L16" i="18"/>
  <c r="I16" i="18"/>
  <c r="F16" i="18"/>
  <c r="L15" i="18"/>
  <c r="I15" i="18"/>
  <c r="M15" i="18" s="1"/>
  <c r="F15" i="18"/>
  <c r="L14" i="18"/>
  <c r="I14" i="18"/>
  <c r="F14" i="18"/>
  <c r="L13" i="18"/>
  <c r="I13" i="18"/>
  <c r="F13" i="18"/>
  <c r="L12" i="18"/>
  <c r="I12" i="18"/>
  <c r="F12" i="18"/>
  <c r="L11" i="18"/>
  <c r="I11" i="18"/>
  <c r="M11" i="18" s="1"/>
  <c r="F11" i="18"/>
  <c r="L10" i="18"/>
  <c r="I10" i="18"/>
  <c r="F10" i="18"/>
  <c r="L9" i="18"/>
  <c r="I9" i="18"/>
  <c r="F9" i="18"/>
  <c r="L8" i="18"/>
  <c r="I8" i="18"/>
  <c r="F8" i="18"/>
  <c r="A4" i="18"/>
  <c r="L19" i="17"/>
  <c r="I19" i="17"/>
  <c r="F19" i="17"/>
  <c r="L18" i="17"/>
  <c r="I18" i="17"/>
  <c r="F18" i="17"/>
  <c r="L17" i="17"/>
  <c r="I17" i="17"/>
  <c r="F17" i="17"/>
  <c r="L16" i="17"/>
  <c r="I16" i="17"/>
  <c r="F16" i="17"/>
  <c r="L15" i="17"/>
  <c r="I15" i="17"/>
  <c r="M15" i="17" s="1"/>
  <c r="F15" i="17"/>
  <c r="L14" i="17"/>
  <c r="I14" i="17"/>
  <c r="F14" i="17"/>
  <c r="L13" i="17"/>
  <c r="I13" i="17"/>
  <c r="F13" i="17"/>
  <c r="L12" i="17"/>
  <c r="I12" i="17"/>
  <c r="F12" i="17"/>
  <c r="L11" i="17"/>
  <c r="I11" i="17"/>
  <c r="M11" i="17" s="1"/>
  <c r="F11" i="17"/>
  <c r="L10" i="17"/>
  <c r="I10" i="17"/>
  <c r="F10" i="17"/>
  <c r="L9" i="17"/>
  <c r="I9" i="17"/>
  <c r="F9" i="17"/>
  <c r="L8" i="17"/>
  <c r="I8" i="17"/>
  <c r="F8" i="17"/>
  <c r="A4" i="17"/>
  <c r="L20" i="16"/>
  <c r="I20" i="16"/>
  <c r="F20" i="16"/>
  <c r="L19" i="16"/>
  <c r="I19" i="16"/>
  <c r="F19" i="16"/>
  <c r="L18" i="16"/>
  <c r="I18" i="16"/>
  <c r="F18" i="16"/>
  <c r="L17" i="16"/>
  <c r="I17" i="16"/>
  <c r="F17" i="16"/>
  <c r="L16" i="16"/>
  <c r="I16" i="16"/>
  <c r="F16" i="16"/>
  <c r="L15" i="16"/>
  <c r="I15" i="16"/>
  <c r="F15" i="16"/>
  <c r="L14" i="16"/>
  <c r="I14" i="16"/>
  <c r="F14" i="16"/>
  <c r="L13" i="16"/>
  <c r="I13" i="16"/>
  <c r="F13" i="16"/>
  <c r="L12" i="16"/>
  <c r="I12" i="16"/>
  <c r="M12" i="16" s="1"/>
  <c r="F12" i="16"/>
  <c r="L11" i="16"/>
  <c r="I11" i="16"/>
  <c r="F11" i="16"/>
  <c r="L10" i="16"/>
  <c r="I10" i="16"/>
  <c r="F10" i="16"/>
  <c r="L9" i="16"/>
  <c r="I9" i="16"/>
  <c r="F9" i="16"/>
  <c r="L8" i="16"/>
  <c r="I8" i="16"/>
  <c r="M8" i="16" s="1"/>
  <c r="F8" i="16"/>
  <c r="A4" i="16"/>
  <c r="L19" i="1"/>
  <c r="L18" i="1"/>
  <c r="L17" i="1"/>
  <c r="L16" i="1"/>
  <c r="L15" i="1"/>
  <c r="L14" i="1"/>
  <c r="L13" i="1"/>
  <c r="L12" i="1"/>
  <c r="L11" i="1"/>
  <c r="L10" i="1"/>
  <c r="L9" i="1"/>
  <c r="L8" i="1"/>
  <c r="I19" i="1"/>
  <c r="I18" i="1"/>
  <c r="I17" i="1"/>
  <c r="I16" i="1"/>
  <c r="M16" i="1" s="1"/>
  <c r="I15" i="1"/>
  <c r="I14" i="1"/>
  <c r="I13" i="1"/>
  <c r="I12" i="1"/>
  <c r="I11" i="1"/>
  <c r="I10" i="1"/>
  <c r="I9" i="1"/>
  <c r="I8" i="1"/>
  <c r="M8" i="1" s="1"/>
  <c r="F8" i="1"/>
  <c r="F9" i="1"/>
  <c r="F10" i="1"/>
  <c r="F11" i="1"/>
  <c r="F12" i="1"/>
  <c r="F13" i="1"/>
  <c r="F14" i="1"/>
  <c r="F15" i="1"/>
  <c r="F16" i="1"/>
  <c r="F17" i="1"/>
  <c r="F18" i="1"/>
  <c r="M18" i="1" s="1"/>
  <c r="F19" i="1"/>
  <c r="M19" i="1" s="1"/>
  <c r="M13" i="27" l="1"/>
  <c r="M17" i="27"/>
  <c r="M8" i="27"/>
  <c r="M16" i="27"/>
  <c r="M9" i="27"/>
  <c r="M15" i="27"/>
  <c r="M11" i="27"/>
  <c r="M22" i="26"/>
  <c r="M8" i="26"/>
  <c r="M16" i="26"/>
  <c r="M20" i="26"/>
  <c r="M13" i="26"/>
  <c r="M17" i="26"/>
  <c r="M10" i="26"/>
  <c r="M14" i="26"/>
  <c r="M15" i="26"/>
  <c r="M22" i="25"/>
  <c r="M9" i="25"/>
  <c r="M13" i="25"/>
  <c r="M17" i="25"/>
  <c r="M21" i="25"/>
  <c r="M10" i="25"/>
  <c r="M14" i="25"/>
  <c r="M18" i="25"/>
  <c r="M8" i="25"/>
  <c r="M12" i="25"/>
  <c r="M16" i="25"/>
  <c r="M20" i="25"/>
  <c r="M14" i="24"/>
  <c r="M22" i="24"/>
  <c r="M19" i="24"/>
  <c r="M16" i="24"/>
  <c r="M18" i="24"/>
  <c r="M11" i="24"/>
  <c r="M15" i="24"/>
  <c r="M12" i="24"/>
  <c r="M10" i="23"/>
  <c r="M18" i="23"/>
  <c r="M22" i="23"/>
  <c r="M23" i="23"/>
  <c r="M15" i="23"/>
  <c r="M19" i="23"/>
  <c r="M8" i="23"/>
  <c r="M12" i="23"/>
  <c r="M16" i="23"/>
  <c r="M20" i="23"/>
  <c r="M14" i="23"/>
  <c r="M8" i="22"/>
  <c r="M12" i="22"/>
  <c r="M16" i="22"/>
  <c r="M20" i="22"/>
  <c r="M24" i="22"/>
  <c r="M9" i="22"/>
  <c r="M13" i="22"/>
  <c r="M17" i="22"/>
  <c r="M21" i="22"/>
  <c r="M19" i="21"/>
  <c r="M21" i="21"/>
  <c r="M8" i="21"/>
  <c r="M20" i="21"/>
  <c r="M13" i="21"/>
  <c r="M14" i="21"/>
  <c r="M24" i="20"/>
  <c r="M11" i="20"/>
  <c r="M15" i="20"/>
  <c r="M19" i="20"/>
  <c r="M23" i="20"/>
  <c r="M8" i="20"/>
  <c r="M12" i="20"/>
  <c r="M16" i="20"/>
  <c r="M20" i="20"/>
  <c r="M22" i="19"/>
  <c r="M19" i="19"/>
  <c r="M10" i="19"/>
  <c r="M14" i="19"/>
  <c r="M18" i="19"/>
  <c r="M20" i="18"/>
  <c r="M19" i="18"/>
  <c r="M8" i="18"/>
  <c r="M12" i="18"/>
  <c r="M16" i="18"/>
  <c r="M9" i="18"/>
  <c r="M10" i="18"/>
  <c r="M14" i="18"/>
  <c r="M18" i="18"/>
  <c r="M13" i="18"/>
  <c r="M20" i="17"/>
  <c r="M19" i="17"/>
  <c r="M8" i="17"/>
  <c r="M12" i="17"/>
  <c r="M16" i="17"/>
  <c r="M9" i="17"/>
  <c r="M13" i="17"/>
  <c r="M17" i="17"/>
  <c r="M10" i="17"/>
  <c r="M14" i="17"/>
  <c r="M18" i="17"/>
  <c r="M20" i="1"/>
  <c r="M9" i="1"/>
  <c r="M12" i="1"/>
  <c r="M14" i="1"/>
  <c r="M17" i="1"/>
  <c r="M10" i="1"/>
  <c r="M15" i="1"/>
  <c r="M11" i="1"/>
  <c r="M13" i="1"/>
  <c r="M21" i="16"/>
  <c r="M11" i="16"/>
  <c r="M15" i="16"/>
  <c r="M9" i="16"/>
  <c r="M13" i="16"/>
  <c r="M10" i="16"/>
  <c r="M14" i="16"/>
  <c r="M19" i="16"/>
  <c r="M16" i="16"/>
  <c r="M20" i="16"/>
  <c r="M17" i="16"/>
  <c r="M18" i="16"/>
</calcChain>
</file>

<file path=xl/sharedStrings.xml><?xml version="1.0" encoding="utf-8"?>
<sst xmlns="http://schemas.openxmlformats.org/spreadsheetml/2006/main" count="605" uniqueCount="353">
  <si>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</si>
  <si>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</si>
  <si>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</si>
  <si>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</si>
  <si>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</si>
  <si>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</si>
  <si>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</si>
  <si>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</si>
  <si>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</si>
  <si>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</si>
  <si>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</si>
  <si>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</si>
  <si>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</si>
  <si>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</si>
  <si>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</si>
  <si>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</si>
  <si>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</si>
  <si>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</si>
  <si>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</si>
  <si>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</si>
  <si>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</si>
  <si>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</si>
  <si>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</si>
  <si>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</si>
  <si>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</si>
  <si>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</si>
  <si>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</si>
  <si>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</si>
  <si>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</si>
  <si>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</si>
  <si>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</si>
  <si>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</si>
  <si>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</si>
  <si>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</si>
  <si>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</si>
  <si>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</si>
  <si>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</si>
  <si>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</si>
  <si>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</si>
  <si>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</si>
  <si>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</si>
  <si>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</si>
  <si>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</si>
  <si>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</si>
  <si>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</si>
  <si>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</si>
  <si>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</si>
  <si>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</si>
  <si>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</si>
  <si>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</si>
  <si>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</si>
  <si>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</si>
  <si>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</si>
  <si>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</si>
  <si>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</si>
  <si>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</si>
  <si>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</si>
  <si>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</si>
  <si>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</si>
  <si>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</si>
  <si>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</si>
  <si>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</si>
  <si>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</si>
  <si>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</si>
  <si>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</si>
  <si>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</si>
  <si>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</si>
  <si>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</si>
  <si>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</si>
  <si>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</si>
  <si>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</si>
  <si>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</si>
  <si>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</si>
  <si>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</si>
  <si>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</si>
  <si>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</si>
  <si>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</si>
  <si>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</si>
  <si>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</si>
  <si>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</si>
  <si>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</si>
  <si>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</si>
  <si>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</si>
  <si>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</si>
  <si>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</si>
  <si>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</si>
  <si>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</si>
  <si>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</si>
  <si>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</si>
  <si>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</si>
  <si>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</si>
  <si>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</si>
  <si>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</si>
  <si>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</si>
  <si>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</si>
  <si>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</si>
  <si>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</si>
  <si>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</si>
  <si>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</si>
  <si>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</si>
  <si>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</si>
  <si>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</si>
  <si>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</si>
  <si>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</si>
  <si>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</si>
  <si>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</si>
  <si>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</si>
  <si>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</si>
  <si>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</si>
  <si>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</si>
  <si>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</si>
  <si>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</si>
  <si>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</si>
  <si>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</si>
  <si>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</si>
  <si>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</si>
  <si>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</si>
  <si>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</si>
  <si>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</si>
  <si>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</si>
  <si>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</si>
  <si>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</si>
  <si>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</si>
  <si>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</si>
  <si>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</si>
  <si>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</si>
  <si>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</si>
  <si>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</si>
  <si>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</si>
  <si>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</si>
  <si>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</si>
  <si>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</si>
  <si>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</si>
  <si>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</si>
  <si>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</si>
  <si>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</si>
  <si>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</si>
  <si>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</si>
  <si>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</si>
  <si>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</si>
  <si>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</si>
  <si>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</si>
  <si>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</si>
  <si>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</si>
  <si>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</si>
  <si>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</si>
  <si>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</si>
  <si>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</si>
  <si>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</si>
  <si>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</si>
  <si>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</si>
  <si>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</si>
  <si>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</si>
  <si>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</si>
  <si>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</si>
  <si>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</si>
  <si>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</si>
  <si>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</si>
  <si>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</si>
  <si>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</si>
  <si>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</si>
  <si>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</si>
  <si>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</si>
  <si>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</si>
  <si>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</si>
  <si>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</si>
  <si>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</si>
  <si>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</si>
  <si>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</si>
  <si>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</si>
  <si>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</si>
  <si>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</si>
  <si>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</si>
  <si>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</si>
  <si>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</si>
  <si>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</si>
  <si>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</si>
  <si>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</si>
  <si>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</si>
  <si>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</si>
  <si>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</si>
  <si>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</si>
  <si>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</si>
  <si>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</si>
  <si>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</si>
  <si>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</si>
  <si>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</si>
  <si>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</si>
  <si>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</si>
  <si>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</si>
  <si>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</si>
  <si>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</si>
  <si>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</si>
  <si>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</si>
  <si>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</si>
  <si>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</si>
  <si>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</si>
  <si>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</si>
  <si>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</si>
  <si>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</si>
  <si>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</si>
  <si>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</si>
  <si>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</si>
  <si>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</si>
  <si>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</si>
  <si>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</si>
  <si>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</si>
  <si>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</si>
  <si>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</si>
  <si>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</si>
  <si>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</si>
  <si>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</si>
  <si>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</si>
  <si>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</si>
  <si>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</si>
  <si>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</si>
  <si>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</si>
  <si>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</si>
  <si>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</si>
  <si>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</si>
  <si>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</si>
  <si>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</si>
  <si>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</si>
  <si>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</si>
  <si>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</si>
  <si>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</si>
  <si>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</si>
  <si>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</si>
  <si>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</si>
  <si>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</si>
  <si>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</si>
  <si>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</si>
  <si>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</si>
  <si>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</si>
  <si>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</si>
  <si>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</si>
  <si>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</si>
  <si>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</si>
  <si>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</si>
  <si>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</si>
  <si>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</si>
  <si>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</si>
  <si>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</si>
  <si>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</si>
  <si>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</si>
  <si>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</si>
  <si>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</si>
  <si>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</si>
  <si>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</si>
  <si>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</si>
  <si>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</si>
  <si>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</si>
  <si>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</si>
  <si>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</si>
  <si>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</si>
  <si>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</si>
  <si>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</si>
  <si>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</si>
  <si>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</si>
  <si>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</si>
  <si>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</si>
  <si>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</si>
  <si>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</si>
  <si>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</si>
  <si>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</si>
  <si>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</si>
  <si>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</si>
  <si>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</si>
  <si>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</si>
  <si>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</si>
  <si>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</si>
  <si>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</si>
  <si>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</si>
  <si>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</si>
  <si>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</si>
  <si>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</si>
  <si>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</si>
  <si>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</si>
  <si>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</si>
  <si>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</si>
  <si>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</si>
  <si>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</si>
  <si>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</si>
  <si>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</si>
  <si>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</si>
  <si>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</si>
  <si>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</si>
  <si>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</si>
  <si>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</si>
  <si>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</si>
  <si>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</si>
  <si>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</si>
  <si>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</si>
  <si>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</si>
  <si>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</si>
  <si>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</si>
  <si>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</si>
  <si>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</si>
  <si>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</si>
  <si>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</si>
  <si>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</si>
  <si>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</si>
  <si>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</si>
  <si>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</si>
  <si>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</si>
  <si>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</si>
  <si>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</si>
  <si>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</si>
  <si>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</si>
  <si>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</si>
  <si>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</si>
  <si>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</si>
  <si>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</si>
  <si>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</si>
  <si>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</si>
  <si>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</si>
  <si>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</si>
  <si>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</si>
  <si>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</si>
  <si>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</si>
  <si>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</si>
  <si>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</si>
  <si>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</si>
  <si>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</si>
  <si>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</si>
  <si>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</si>
  <si>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</si>
  <si>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</si>
  <si>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</si>
  <si>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</si>
  <si>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</si>
  <si>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</si>
  <si>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</si>
  <si>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</si>
  <si>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</si>
  <si>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</si>
  <si>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</si>
  <si>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</si>
  <si>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</si>
  <si>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</si>
  <si>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</si>
  <si>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</si>
  <si>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Wajib Akta Kelahiran</t>
  </si>
  <si>
    <t>Belum Memiliki Akta Kelahiran</t>
  </si>
  <si>
    <t>Memiliki Akta Kelahiran</t>
  </si>
  <si>
    <t>Persentase Kepemilikan Akta Kelahiran</t>
  </si>
  <si>
    <t>Laki-laki</t>
  </si>
  <si>
    <t>Perempuan</t>
  </si>
  <si>
    <t>Jumlah</t>
  </si>
  <si>
    <t>NO</t>
  </si>
  <si>
    <t>Kabupaten/Kota : 33.11 SUKOHARJO</t>
  </si>
  <si>
    <t>Jumlah Kepemilikan Akta Kelahiran di Kabupaten Sukoharjo Semester 1 Tahun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</si>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</sst>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2" fillId="4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0" fontId="2" fillId="2" borderId="1" xfId="2" applyNumberFormat="1" applyFont="1" applyFill="1" applyBorder="1"/>
    <xf numFmtId="10" fontId="0" fillId="0" borderId="1" xfId="2" applyNumberFormat="1" applyFont="1" applyBorder="1"/>
    <xf numFmtId="164" fontId="1" fillId="0" borderId="1" xfId="1" applyNumberFormat="1" applyFont="1" applyFill="1" applyBorder="1"/>
    <xf numFmtId="10" fontId="1" fillId="0" borderId="1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0"/>
  <sheetViews>
    <sheetView workbookViewId="0">
      <selection activeCell="E20" sqref="E20:L20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/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2</v>
      </c>
      <c r="C8" s="2" t="s">
        <v>182</v>
      </c>
      <c r="D8" s="9">
        <v>28875</v>
      </c>
      <c r="E8" s="9">
        <v>29008</v>
      </c>
      <c r="F8" s="9">
        <f t="shared" ref="F8:F12" si="0">SUM(D8:E8)</f>
        <v>57883</v>
      </c>
      <c r="G8" s="9">
        <v>21878</v>
      </c>
      <c r="H8" s="9">
        <v>20488</v>
      </c>
      <c r="I8" s="9">
        <f t="shared" ref="I8:I12" si="1">SUM(G8:H8)</f>
        <v>42366</v>
      </c>
      <c r="J8" s="9">
        <v>6997</v>
      </c>
      <c r="K8" s="9">
        <v>8520</v>
      </c>
      <c r="L8" s="9">
        <f t="shared" ref="L8:L12" si="2">SUM(J8:K8)</f>
        <v>15517</v>
      </c>
      <c r="M8" s="10">
        <f t="shared" ref="M8:M12" si="3">I8/F8</f>
        <v>0.73192474474370717</v>
      </c>
    </row>
    <row r="9" spans="1:13" x14ac:dyDescent="0.25">
      <c r="A9" s="3">
        <v>2</v>
      </c>
      <c r="B9" s="2" t="s">
        <v>16</v>
      </c>
      <c r="C9" s="2" t="s">
        <v>195</v>
      </c>
      <c r="D9" s="9">
        <v>18838</v>
      </c>
      <c r="E9" s="9">
        <v>18379</v>
      </c>
      <c r="F9" s="9">
        <f t="shared" si="0"/>
        <v>37217</v>
      </c>
      <c r="G9" s="9">
        <v>13423</v>
      </c>
      <c r="H9" s="9">
        <v>12013</v>
      </c>
      <c r="I9" s="9">
        <f t="shared" si="1"/>
        <v>25436</v>
      </c>
      <c r="J9" s="9">
        <v>5415</v>
      </c>
      <c r="K9" s="9">
        <v>6366</v>
      </c>
      <c r="L9" s="9">
        <f t="shared" si="2"/>
        <v>11781</v>
      </c>
      <c r="M9" s="10">
        <f t="shared" si="3"/>
        <v>0.68345111105140122</v>
      </c>
    </row>
    <row r="10" spans="1:13" x14ac:dyDescent="0.25">
      <c r="A10" s="3">
        <v>3</v>
      </c>
      <c r="B10" s="2" t="s">
        <v>29</v>
      </c>
      <c r="C10" s="2" t="s">
        <v>207</v>
      </c>
      <c r="D10" s="9">
        <v>28648</v>
      </c>
      <c r="E10" s="9">
        <v>28349</v>
      </c>
      <c r="F10" s="9">
        <f t="shared" si="0"/>
        <v>56997</v>
      </c>
      <c r="G10" s="9">
        <v>23240</v>
      </c>
      <c r="H10" s="9">
        <v>21552</v>
      </c>
      <c r="I10" s="9">
        <f t="shared" si="1"/>
        <v>44792</v>
      </c>
      <c r="J10" s="9">
        <v>5408</v>
      </c>
      <c r="K10" s="9">
        <v>6797</v>
      </c>
      <c r="L10" s="9">
        <f t="shared" si="2"/>
        <v>12205</v>
      </c>
      <c r="M10" s="10">
        <f t="shared" si="3"/>
        <v>0.78586592276786493</v>
      </c>
    </row>
    <row r="11" spans="1:13" x14ac:dyDescent="0.25">
      <c r="A11" s="3">
        <v>4</v>
      </c>
      <c r="B11" s="2" t="s">
        <v>42</v>
      </c>
      <c r="C11" s="2" t="s">
        <v>181</v>
      </c>
      <c r="D11" s="9">
        <v>50143</v>
      </c>
      <c r="E11" s="9">
        <v>50136</v>
      </c>
      <c r="F11" s="9">
        <f t="shared" si="0"/>
        <v>100279</v>
      </c>
      <c r="G11" s="9">
        <v>39531</v>
      </c>
      <c r="H11" s="9">
        <v>38044</v>
      </c>
      <c r="I11" s="9">
        <f t="shared" si="1"/>
        <v>77575</v>
      </c>
      <c r="J11" s="9">
        <v>10612</v>
      </c>
      <c r="K11" s="9">
        <v>12092</v>
      </c>
      <c r="L11" s="9">
        <f t="shared" si="2"/>
        <v>22704</v>
      </c>
      <c r="M11" s="10">
        <f t="shared" si="3"/>
        <v>0.77359167921499017</v>
      </c>
    </row>
    <row r="12" spans="1:13" x14ac:dyDescent="0.25">
      <c r="A12" s="3">
        <v>5</v>
      </c>
      <c r="B12" s="2" t="s">
        <v>57</v>
      </c>
      <c r="C12" s="2" t="s">
        <v>233</v>
      </c>
      <c r="D12" s="9">
        <v>28269</v>
      </c>
      <c r="E12" s="9">
        <v>27754</v>
      </c>
      <c r="F12" s="9">
        <f t="shared" si="0"/>
        <v>56023</v>
      </c>
      <c r="G12" s="9">
        <v>20684</v>
      </c>
      <c r="H12" s="9">
        <v>19513</v>
      </c>
      <c r="I12" s="9">
        <f t="shared" si="1"/>
        <v>40197</v>
      </c>
      <c r="J12" s="9">
        <v>7585</v>
      </c>
      <c r="K12" s="9">
        <v>8241</v>
      </c>
      <c r="L12" s="9">
        <f t="shared" si="2"/>
        <v>15826</v>
      </c>
      <c r="M12" s="10">
        <f t="shared" si="3"/>
        <v>0.71750888028131299</v>
      </c>
    </row>
    <row r="13" spans="1:13" x14ac:dyDescent="0.25">
      <c r="A13" s="3">
        <v>6</v>
      </c>
      <c r="B13" s="2" t="s">
        <v>74</v>
      </c>
      <c r="C13" s="2" t="s">
        <v>249</v>
      </c>
      <c r="D13" s="9">
        <v>32651</v>
      </c>
      <c r="E13" s="9">
        <v>32606</v>
      </c>
      <c r="F13" s="9">
        <f t="shared" ref="F13:F16" si="4">SUM(D13:E13)</f>
        <v>65257</v>
      </c>
      <c r="G13" s="9">
        <v>24434</v>
      </c>
      <c r="H13" s="9">
        <v>23613</v>
      </c>
      <c r="I13" s="9">
        <f t="shared" ref="I13:I16" si="5">SUM(G13:H13)</f>
        <v>48047</v>
      </c>
      <c r="J13" s="9">
        <v>8217</v>
      </c>
      <c r="K13" s="9">
        <v>8993</v>
      </c>
      <c r="L13" s="9">
        <f t="shared" ref="L13:L16" si="6">SUM(J13:K13)</f>
        <v>17210</v>
      </c>
      <c r="M13" s="10">
        <f t="shared" ref="M13:M16" si="7">I13/F13</f>
        <v>0.73627350322570762</v>
      </c>
    </row>
    <row r="14" spans="1:13" x14ac:dyDescent="0.25">
      <c r="A14" s="3">
        <v>7</v>
      </c>
      <c r="B14" s="2" t="s">
        <v>89</v>
      </c>
      <c r="C14" s="2" t="s">
        <v>262</v>
      </c>
      <c r="D14" s="9">
        <v>44473</v>
      </c>
      <c r="E14" s="9">
        <v>44370</v>
      </c>
      <c r="F14" s="9">
        <f t="shared" si="4"/>
        <v>88843</v>
      </c>
      <c r="G14" s="9">
        <v>33612</v>
      </c>
      <c r="H14" s="9">
        <v>32828</v>
      </c>
      <c r="I14" s="9">
        <f t="shared" si="5"/>
        <v>66440</v>
      </c>
      <c r="J14" s="9">
        <v>10861</v>
      </c>
      <c r="K14" s="9">
        <v>11542</v>
      </c>
      <c r="L14" s="9">
        <f t="shared" si="6"/>
        <v>22403</v>
      </c>
      <c r="M14" s="10">
        <f t="shared" si="7"/>
        <v>0.74783607037132915</v>
      </c>
    </row>
    <row r="15" spans="1:13" x14ac:dyDescent="0.25">
      <c r="A15" s="3">
        <v>8</v>
      </c>
      <c r="B15" s="2" t="s">
        <v>107</v>
      </c>
      <c r="C15" s="2" t="s">
        <v>277</v>
      </c>
      <c r="D15" s="9">
        <v>46561</v>
      </c>
      <c r="E15" s="9">
        <v>46679</v>
      </c>
      <c r="F15" s="9">
        <f t="shared" si="4"/>
        <v>93240</v>
      </c>
      <c r="G15" s="9">
        <v>35132</v>
      </c>
      <c r="H15" s="9">
        <v>34755</v>
      </c>
      <c r="I15" s="9">
        <f t="shared" si="5"/>
        <v>69887</v>
      </c>
      <c r="J15" s="9">
        <v>11429</v>
      </c>
      <c r="K15" s="9">
        <v>11924</v>
      </c>
      <c r="L15" s="9">
        <f t="shared" si="6"/>
        <v>23353</v>
      </c>
      <c r="M15" s="10">
        <f t="shared" si="7"/>
        <v>0.74953882453882459</v>
      </c>
    </row>
    <row r="16" spans="1:13" x14ac:dyDescent="0.25">
      <c r="A16" s="3">
        <v>9</v>
      </c>
      <c r="B16" s="2" t="s">
        <v>123</v>
      </c>
      <c r="C16" s="2" t="s">
        <v>183</v>
      </c>
      <c r="D16" s="9">
        <v>61002</v>
      </c>
      <c r="E16" s="9">
        <v>60979</v>
      </c>
      <c r="F16" s="9">
        <f t="shared" si="4"/>
        <v>121981</v>
      </c>
      <c r="G16" s="9">
        <v>44555</v>
      </c>
      <c r="H16" s="9">
        <v>41344</v>
      </c>
      <c r="I16" s="9">
        <f t="shared" si="5"/>
        <v>85899</v>
      </c>
      <c r="J16" s="9">
        <v>16447</v>
      </c>
      <c r="K16" s="9">
        <v>19635</v>
      </c>
      <c r="L16" s="9">
        <f t="shared" si="6"/>
        <v>36082</v>
      </c>
      <c r="M16" s="10">
        <f t="shared" si="7"/>
        <v>0.70419983440043943</v>
      </c>
    </row>
    <row r="17" spans="1:13" x14ac:dyDescent="0.25">
      <c r="A17" s="3">
        <v>10</v>
      </c>
      <c r="B17" s="2" t="s">
        <v>138</v>
      </c>
      <c r="C17" s="2" t="s">
        <v>303</v>
      </c>
      <c r="D17" s="9">
        <v>36574</v>
      </c>
      <c r="E17" s="9">
        <v>36311</v>
      </c>
      <c r="F17" s="9">
        <f t="shared" ref="F17:F19" si="8">SUM(D17:E17)</f>
        <v>72885</v>
      </c>
      <c r="G17" s="9">
        <v>27056</v>
      </c>
      <c r="H17" s="9">
        <v>26140</v>
      </c>
      <c r="I17" s="9">
        <f t="shared" ref="I17:I19" si="9">SUM(G17:H17)</f>
        <v>53196</v>
      </c>
      <c r="J17" s="9">
        <v>9518</v>
      </c>
      <c r="K17" s="9">
        <v>10171</v>
      </c>
      <c r="L17" s="9">
        <f t="shared" ref="L17:L19" si="10">SUM(J17:K17)</f>
        <v>19689</v>
      </c>
      <c r="M17" s="10">
        <f t="shared" ref="M17:M19" si="11">I17/F17</f>
        <v>0.72986211154558556</v>
      </c>
    </row>
    <row r="18" spans="1:13" x14ac:dyDescent="0.25">
      <c r="A18" s="3">
        <v>11</v>
      </c>
      <c r="B18" s="2" t="s">
        <v>153</v>
      </c>
      <c r="C18" s="2" t="s">
        <v>316</v>
      </c>
      <c r="D18" s="9">
        <v>27347</v>
      </c>
      <c r="E18" s="9">
        <v>27349</v>
      </c>
      <c r="F18" s="9">
        <f t="shared" si="8"/>
        <v>54696</v>
      </c>
      <c r="G18" s="9">
        <v>20235</v>
      </c>
      <c r="H18" s="9">
        <v>19783</v>
      </c>
      <c r="I18" s="9">
        <f t="shared" si="9"/>
        <v>40018</v>
      </c>
      <c r="J18" s="9">
        <v>7112</v>
      </c>
      <c r="K18" s="9">
        <v>7566</v>
      </c>
      <c r="L18" s="9">
        <f t="shared" si="10"/>
        <v>14678</v>
      </c>
      <c r="M18" s="10">
        <f t="shared" si="11"/>
        <v>0.73164399590463658</v>
      </c>
    </row>
    <row r="19" spans="1:13" x14ac:dyDescent="0.25">
      <c r="A19" s="3">
        <v>12</v>
      </c>
      <c r="B19" s="2" t="s">
        <v>168</v>
      </c>
      <c r="C19" s="2" t="s">
        <v>330</v>
      </c>
      <c r="D19" s="9">
        <v>55309</v>
      </c>
      <c r="E19" s="9">
        <v>56778</v>
      </c>
      <c r="F19" s="9">
        <f t="shared" si="8"/>
        <v>112087</v>
      </c>
      <c r="G19" s="9">
        <v>40316</v>
      </c>
      <c r="H19" s="9">
        <v>39459</v>
      </c>
      <c r="I19" s="9">
        <f t="shared" si="9"/>
        <v>79775</v>
      </c>
      <c r="J19" s="9">
        <v>14993</v>
      </c>
      <c r="K19" s="9">
        <v>17319</v>
      </c>
      <c r="L19" s="9">
        <f t="shared" si="10"/>
        <v>32312</v>
      </c>
      <c r="M19" s="10">
        <f t="shared" si="11"/>
        <v>0.71172392873392987</v>
      </c>
    </row>
    <row r="20" spans="1:13" x14ac:dyDescent="0.25">
      <c r="A20" s="11" t="s">
        <v>352</v>
      </c>
      <c r="B20" s="12"/>
      <c r="C20" s="13"/>
      <c r="D20" s="6">
        <f>SUM(D8:D19)</f>
        <v>458690</v>
      </c>
      <c r="E20" s="6">
        <f t="shared" ref="E20:L20" si="12">SUM(E8:E19)</f>
        <v>458698</v>
      </c>
      <c r="F20" s="6">
        <f t="shared" si="12"/>
        <v>917388</v>
      </c>
      <c r="G20" s="6">
        <f t="shared" si="12"/>
        <v>344096</v>
      </c>
      <c r="H20" s="6">
        <f t="shared" si="12"/>
        <v>329532</v>
      </c>
      <c r="I20" s="6">
        <f t="shared" si="12"/>
        <v>673628</v>
      </c>
      <c r="J20" s="6">
        <f t="shared" si="12"/>
        <v>114594</v>
      </c>
      <c r="K20" s="6">
        <f t="shared" si="12"/>
        <v>129166</v>
      </c>
      <c r="L20" s="6">
        <f t="shared" si="12"/>
        <v>243760</v>
      </c>
      <c r="M20" s="7">
        <f>I20/F20</f>
        <v>0.73428909033037271</v>
      </c>
    </row>
  </sheetData>
  <mergeCells count="11">
    <mergeCell ref="A20:C20"/>
    <mergeCell ref="A6:A7"/>
    <mergeCell ref="A1:M1"/>
    <mergeCell ref="A3:C3"/>
    <mergeCell ref="A4:C4"/>
    <mergeCell ref="J6:L6"/>
    <mergeCell ref="G6:I6"/>
    <mergeCell ref="D6:F6"/>
    <mergeCell ref="M6:M7"/>
    <mergeCell ref="C6:C7"/>
    <mergeCell ref="B6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6338-045D-4689-B1CD-F6F070347D92}">
  <sheetPr codeName="Sheet10"/>
  <dimension ref="A1:M22"/>
  <sheetViews>
    <sheetView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33.11.09 GROGOL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124</v>
      </c>
      <c r="C8" s="2" t="s">
        <v>291</v>
      </c>
      <c r="D8" s="4">
        <v>2767</v>
      </c>
      <c r="E8" s="4">
        <v>2680</v>
      </c>
      <c r="F8" s="4">
        <f t="shared" ref="F8:F13" si="0">SUM(D8:E8)</f>
        <v>5447</v>
      </c>
      <c r="G8" s="4">
        <v>2108</v>
      </c>
      <c r="H8" s="4">
        <v>1887</v>
      </c>
      <c r="I8" s="4">
        <f t="shared" ref="I8:I13" si="1">SUM(G8:H8)</f>
        <v>3995</v>
      </c>
      <c r="J8" s="4">
        <v>659</v>
      </c>
      <c r="K8" s="4">
        <v>793</v>
      </c>
      <c r="L8" s="4">
        <f t="shared" ref="L8:L13" si="2">SUM(J8:K8)</f>
        <v>1452</v>
      </c>
      <c r="M8" s="8">
        <f t="shared" ref="M8:M13" si="3">I8/F8</f>
        <v>0.73343124655773817</v>
      </c>
    </row>
    <row r="9" spans="1:13" x14ac:dyDescent="0.25">
      <c r="A9" s="3">
        <v>2</v>
      </c>
      <c r="B9" s="2" t="s">
        <v>125</v>
      </c>
      <c r="C9" s="2" t="s">
        <v>292</v>
      </c>
      <c r="D9" s="4">
        <v>6160</v>
      </c>
      <c r="E9" s="4">
        <v>6044</v>
      </c>
      <c r="F9" s="4">
        <f t="shared" si="0"/>
        <v>12204</v>
      </c>
      <c r="G9" s="4">
        <v>4493</v>
      </c>
      <c r="H9" s="4">
        <v>3994</v>
      </c>
      <c r="I9" s="4">
        <f t="shared" si="1"/>
        <v>8487</v>
      </c>
      <c r="J9" s="4">
        <v>1667</v>
      </c>
      <c r="K9" s="4">
        <v>2050</v>
      </c>
      <c r="L9" s="4">
        <f t="shared" si="2"/>
        <v>3717</v>
      </c>
      <c r="M9" s="8">
        <f t="shared" si="3"/>
        <v>0.69542772861356927</v>
      </c>
    </row>
    <row r="10" spans="1:13" x14ac:dyDescent="0.25">
      <c r="A10" s="3">
        <v>3</v>
      </c>
      <c r="B10" s="2" t="s">
        <v>126</v>
      </c>
      <c r="C10" s="2" t="s">
        <v>293</v>
      </c>
      <c r="D10" s="4">
        <v>2766</v>
      </c>
      <c r="E10" s="4">
        <v>2683</v>
      </c>
      <c r="F10" s="4">
        <f t="shared" si="0"/>
        <v>5449</v>
      </c>
      <c r="G10" s="4">
        <v>2057</v>
      </c>
      <c r="H10" s="4">
        <v>1854</v>
      </c>
      <c r="I10" s="4">
        <f t="shared" si="1"/>
        <v>3911</v>
      </c>
      <c r="J10" s="4">
        <v>709</v>
      </c>
      <c r="K10" s="4">
        <v>829</v>
      </c>
      <c r="L10" s="4">
        <f t="shared" si="2"/>
        <v>1538</v>
      </c>
      <c r="M10" s="8">
        <f t="shared" si="3"/>
        <v>0.71774637548173981</v>
      </c>
    </row>
    <row r="11" spans="1:13" x14ac:dyDescent="0.25">
      <c r="A11" s="3">
        <v>4</v>
      </c>
      <c r="B11" s="2" t="s">
        <v>127</v>
      </c>
      <c r="C11" s="2" t="s">
        <v>247</v>
      </c>
      <c r="D11" s="4">
        <v>4213</v>
      </c>
      <c r="E11" s="4">
        <v>4221</v>
      </c>
      <c r="F11" s="4">
        <f t="shared" si="0"/>
        <v>8434</v>
      </c>
      <c r="G11" s="4">
        <v>3189</v>
      </c>
      <c r="H11" s="4">
        <v>2972</v>
      </c>
      <c r="I11" s="4">
        <f t="shared" si="1"/>
        <v>6161</v>
      </c>
      <c r="J11" s="4">
        <v>1024</v>
      </c>
      <c r="K11" s="4">
        <v>1249</v>
      </c>
      <c r="L11" s="4">
        <f t="shared" si="2"/>
        <v>2273</v>
      </c>
      <c r="M11" s="8">
        <f t="shared" si="3"/>
        <v>0.73049561299502019</v>
      </c>
    </row>
    <row r="12" spans="1:13" x14ac:dyDescent="0.25">
      <c r="A12" s="3">
        <v>5</v>
      </c>
      <c r="B12" s="2" t="s">
        <v>128</v>
      </c>
      <c r="C12" s="2" t="s">
        <v>294</v>
      </c>
      <c r="D12" s="4">
        <v>4087</v>
      </c>
      <c r="E12" s="4">
        <v>4235</v>
      </c>
      <c r="F12" s="4">
        <f t="shared" si="0"/>
        <v>8322</v>
      </c>
      <c r="G12" s="4">
        <v>2935</v>
      </c>
      <c r="H12" s="4">
        <v>2856</v>
      </c>
      <c r="I12" s="4">
        <f t="shared" si="1"/>
        <v>5791</v>
      </c>
      <c r="J12" s="4">
        <v>1152</v>
      </c>
      <c r="K12" s="4">
        <v>1379</v>
      </c>
      <c r="L12" s="4">
        <f t="shared" si="2"/>
        <v>2531</v>
      </c>
      <c r="M12" s="8">
        <f t="shared" si="3"/>
        <v>0.6958663782744533</v>
      </c>
    </row>
    <row r="13" spans="1:13" x14ac:dyDescent="0.25">
      <c r="A13" s="3">
        <v>6</v>
      </c>
      <c r="B13" s="2" t="s">
        <v>129</v>
      </c>
      <c r="C13" s="2" t="s">
        <v>295</v>
      </c>
      <c r="D13" s="4">
        <v>3259</v>
      </c>
      <c r="E13" s="4">
        <v>3270</v>
      </c>
      <c r="F13" s="4">
        <f t="shared" si="0"/>
        <v>6529</v>
      </c>
      <c r="G13" s="4">
        <v>2373</v>
      </c>
      <c r="H13" s="4">
        <v>2166</v>
      </c>
      <c r="I13" s="4">
        <f t="shared" si="1"/>
        <v>4539</v>
      </c>
      <c r="J13" s="4">
        <v>886</v>
      </c>
      <c r="K13" s="4">
        <v>1104</v>
      </c>
      <c r="L13" s="4">
        <f t="shared" si="2"/>
        <v>1990</v>
      </c>
      <c r="M13" s="8">
        <f t="shared" si="3"/>
        <v>0.69520600398223309</v>
      </c>
    </row>
    <row r="14" spans="1:13" x14ac:dyDescent="0.25">
      <c r="A14" s="3">
        <v>7</v>
      </c>
      <c r="B14" s="2" t="s">
        <v>130</v>
      </c>
      <c r="C14" s="2" t="s">
        <v>296</v>
      </c>
      <c r="D14" s="4">
        <v>4424</v>
      </c>
      <c r="E14" s="4">
        <v>4437</v>
      </c>
      <c r="F14" s="4">
        <f t="shared" ref="F14:F21" si="4">SUM(D14:E14)</f>
        <v>8861</v>
      </c>
      <c r="G14" s="4">
        <v>3244</v>
      </c>
      <c r="H14" s="4">
        <v>3002</v>
      </c>
      <c r="I14" s="4">
        <f t="shared" ref="I14:I21" si="5">SUM(G14:H14)</f>
        <v>6246</v>
      </c>
      <c r="J14" s="4">
        <v>1180</v>
      </c>
      <c r="K14" s="4">
        <v>1435</v>
      </c>
      <c r="L14" s="4">
        <f t="shared" ref="L14:L21" si="6">SUM(J14:K14)</f>
        <v>2615</v>
      </c>
      <c r="M14" s="8">
        <f t="shared" ref="M14:M21" si="7">I14/F14</f>
        <v>0.70488658164992668</v>
      </c>
    </row>
    <row r="15" spans="1:13" x14ac:dyDescent="0.25">
      <c r="A15" s="3">
        <v>8</v>
      </c>
      <c r="B15" s="2" t="s">
        <v>131</v>
      </c>
      <c r="C15" s="2" t="s">
        <v>183</v>
      </c>
      <c r="D15" s="4">
        <v>2633</v>
      </c>
      <c r="E15" s="4">
        <v>2710</v>
      </c>
      <c r="F15" s="4">
        <f t="shared" si="4"/>
        <v>5343</v>
      </c>
      <c r="G15" s="4">
        <v>1856</v>
      </c>
      <c r="H15" s="4">
        <v>1746</v>
      </c>
      <c r="I15" s="4">
        <f t="shared" si="5"/>
        <v>3602</v>
      </c>
      <c r="J15" s="4">
        <v>777</v>
      </c>
      <c r="K15" s="4">
        <v>964</v>
      </c>
      <c r="L15" s="4">
        <f t="shared" si="6"/>
        <v>1741</v>
      </c>
      <c r="M15" s="8">
        <f t="shared" si="7"/>
        <v>0.67415309751076169</v>
      </c>
    </row>
    <row r="16" spans="1:13" x14ac:dyDescent="0.25">
      <c r="A16" s="3">
        <v>9</v>
      </c>
      <c r="B16" s="2" t="s">
        <v>132</v>
      </c>
      <c r="C16" s="2" t="s">
        <v>297</v>
      </c>
      <c r="D16" s="4">
        <v>2937</v>
      </c>
      <c r="E16" s="4">
        <v>2851</v>
      </c>
      <c r="F16" s="4">
        <f t="shared" si="4"/>
        <v>5788</v>
      </c>
      <c r="G16" s="4">
        <v>2091</v>
      </c>
      <c r="H16" s="4">
        <v>1874</v>
      </c>
      <c r="I16" s="4">
        <f t="shared" si="5"/>
        <v>3965</v>
      </c>
      <c r="J16" s="4">
        <v>846</v>
      </c>
      <c r="K16" s="4">
        <v>977</v>
      </c>
      <c r="L16" s="4">
        <f t="shared" si="6"/>
        <v>1823</v>
      </c>
      <c r="M16" s="8">
        <f t="shared" si="7"/>
        <v>0.68503800967519002</v>
      </c>
    </row>
    <row r="17" spans="1:13" x14ac:dyDescent="0.25">
      <c r="A17" s="3">
        <v>10</v>
      </c>
      <c r="B17" s="2" t="s">
        <v>133</v>
      </c>
      <c r="C17" s="2" t="s">
        <v>298</v>
      </c>
      <c r="D17" s="4">
        <v>3687</v>
      </c>
      <c r="E17" s="4">
        <v>3588</v>
      </c>
      <c r="F17" s="4">
        <f t="shared" si="4"/>
        <v>7275</v>
      </c>
      <c r="G17" s="4">
        <v>2719</v>
      </c>
      <c r="H17" s="4">
        <v>2475</v>
      </c>
      <c r="I17" s="4">
        <f t="shared" si="5"/>
        <v>5194</v>
      </c>
      <c r="J17" s="4">
        <v>968</v>
      </c>
      <c r="K17" s="4">
        <v>1113</v>
      </c>
      <c r="L17" s="4">
        <f t="shared" si="6"/>
        <v>2081</v>
      </c>
      <c r="M17" s="8">
        <f t="shared" si="7"/>
        <v>0.71395189003436421</v>
      </c>
    </row>
    <row r="18" spans="1:13" x14ac:dyDescent="0.25">
      <c r="A18" s="3">
        <v>11</v>
      </c>
      <c r="B18" s="2" t="s">
        <v>134</v>
      </c>
      <c r="C18" s="2" t="s">
        <v>299</v>
      </c>
      <c r="D18" s="4">
        <v>6455</v>
      </c>
      <c r="E18" s="4">
        <v>6357</v>
      </c>
      <c r="F18" s="4">
        <f t="shared" si="4"/>
        <v>12812</v>
      </c>
      <c r="G18" s="4">
        <v>4736</v>
      </c>
      <c r="H18" s="4">
        <v>4341</v>
      </c>
      <c r="I18" s="4">
        <f t="shared" si="5"/>
        <v>9077</v>
      </c>
      <c r="J18" s="4">
        <v>1719</v>
      </c>
      <c r="K18" s="4">
        <v>2016</v>
      </c>
      <c r="L18" s="4">
        <f t="shared" si="6"/>
        <v>3735</v>
      </c>
      <c r="M18" s="8">
        <f t="shared" si="7"/>
        <v>0.70847642834842339</v>
      </c>
    </row>
    <row r="19" spans="1:13" x14ac:dyDescent="0.25">
      <c r="A19" s="3">
        <v>12</v>
      </c>
      <c r="B19" s="2" t="s">
        <v>135</v>
      </c>
      <c r="C19" s="2" t="s">
        <v>300</v>
      </c>
      <c r="D19" s="4">
        <v>3408</v>
      </c>
      <c r="E19" s="4">
        <v>3433</v>
      </c>
      <c r="F19" s="4">
        <f t="shared" si="4"/>
        <v>6841</v>
      </c>
      <c r="G19" s="4">
        <v>2375</v>
      </c>
      <c r="H19" s="4">
        <v>2262</v>
      </c>
      <c r="I19" s="4">
        <f t="shared" si="5"/>
        <v>4637</v>
      </c>
      <c r="J19" s="4">
        <v>1033</v>
      </c>
      <c r="K19" s="4">
        <v>1171</v>
      </c>
      <c r="L19" s="4">
        <f t="shared" si="6"/>
        <v>2204</v>
      </c>
      <c r="M19" s="8">
        <f t="shared" si="7"/>
        <v>0.67782487940359593</v>
      </c>
    </row>
    <row r="20" spans="1:13" x14ac:dyDescent="0.25">
      <c r="A20" s="3">
        <v>13</v>
      </c>
      <c r="B20" s="2" t="s">
        <v>136</v>
      </c>
      <c r="C20" s="2" t="s">
        <v>301</v>
      </c>
      <c r="D20" s="4">
        <v>4028</v>
      </c>
      <c r="E20" s="4">
        <v>4065</v>
      </c>
      <c r="F20" s="4">
        <f t="shared" si="4"/>
        <v>8093</v>
      </c>
      <c r="G20" s="4">
        <v>3040</v>
      </c>
      <c r="H20" s="4">
        <v>3001</v>
      </c>
      <c r="I20" s="4">
        <f t="shared" si="5"/>
        <v>6041</v>
      </c>
      <c r="J20" s="4">
        <v>988</v>
      </c>
      <c r="K20" s="4">
        <v>1064</v>
      </c>
      <c r="L20" s="4">
        <f t="shared" si="6"/>
        <v>2052</v>
      </c>
      <c r="M20" s="8">
        <f t="shared" si="7"/>
        <v>0.74644754726306684</v>
      </c>
    </row>
    <row r="21" spans="1:13" x14ac:dyDescent="0.25">
      <c r="A21" s="3">
        <v>14</v>
      </c>
      <c r="B21" s="2" t="s">
        <v>137</v>
      </c>
      <c r="C21" s="2" t="s">
        <v>302</v>
      </c>
      <c r="D21" s="4">
        <v>10178</v>
      </c>
      <c r="E21" s="4">
        <v>10405</v>
      </c>
      <c r="F21" s="4">
        <f t="shared" si="4"/>
        <v>20583</v>
      </c>
      <c r="G21" s="4">
        <v>7339</v>
      </c>
      <c r="H21" s="4">
        <v>6914</v>
      </c>
      <c r="I21" s="4">
        <f t="shared" si="5"/>
        <v>14253</v>
      </c>
      <c r="J21" s="4">
        <v>2839</v>
      </c>
      <c r="K21" s="4">
        <v>3491</v>
      </c>
      <c r="L21" s="4">
        <f t="shared" si="6"/>
        <v>6330</v>
      </c>
      <c r="M21" s="8">
        <f t="shared" si="7"/>
        <v>0.69246465529806156</v>
      </c>
    </row>
    <row r="22" spans="1:13" x14ac:dyDescent="0.25">
      <c r="A22" s="11" t="s">
        <v>352</v>
      </c>
      <c r="B22" s="12"/>
      <c r="C22" s="13"/>
      <c r="D22" s="6">
        <f>SUM(D8:D21)</f>
        <v>61002</v>
      </c>
      <c r="E22" s="6">
        <f t="shared" ref="E22:L22" si="8">SUM(E8:E21)</f>
        <v>60979</v>
      </c>
      <c r="F22" s="6">
        <f t="shared" si="8"/>
        <v>121981</v>
      </c>
      <c r="G22" s="6">
        <f t="shared" si="8"/>
        <v>44555</v>
      </c>
      <c r="H22" s="6">
        <f t="shared" si="8"/>
        <v>41344</v>
      </c>
      <c r="I22" s="6">
        <f t="shared" si="8"/>
        <v>85899</v>
      </c>
      <c r="J22" s="6">
        <f t="shared" si="8"/>
        <v>16447</v>
      </c>
      <c r="K22" s="6">
        <f t="shared" si="8"/>
        <v>19635</v>
      </c>
      <c r="L22" s="6">
        <f t="shared" si="8"/>
        <v>36082</v>
      </c>
      <c r="M22" s="7">
        <f>I22/F22</f>
        <v>0.70419983440043943</v>
      </c>
    </row>
  </sheetData>
  <mergeCells count="11">
    <mergeCell ref="A22:C22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6AF6-55A3-4DA8-9C87-23C92B5987ED}">
  <sheetPr codeName="Sheet11"/>
  <dimension ref="A1:M22"/>
  <sheetViews>
    <sheetView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33.11.10 BAKI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139</v>
      </c>
      <c r="C8" s="2" t="s">
        <v>304</v>
      </c>
      <c r="D8" s="4">
        <v>1615</v>
      </c>
      <c r="E8" s="4">
        <v>1661</v>
      </c>
      <c r="F8" s="4">
        <f t="shared" ref="F8:F21" si="0">SUM(D8:E8)</f>
        <v>3276</v>
      </c>
      <c r="G8" s="4">
        <v>1259</v>
      </c>
      <c r="H8" s="4">
        <v>1248</v>
      </c>
      <c r="I8" s="4">
        <f t="shared" ref="I8:I21" si="1">SUM(G8:H8)</f>
        <v>2507</v>
      </c>
      <c r="J8" s="4">
        <v>356</v>
      </c>
      <c r="K8" s="4">
        <v>413</v>
      </c>
      <c r="L8" s="4">
        <f t="shared" ref="L8:L21" si="2">SUM(J8:K8)</f>
        <v>769</v>
      </c>
      <c r="M8" s="8">
        <f t="shared" ref="M8:M21" si="3">I8/F8</f>
        <v>0.76526251526251521</v>
      </c>
    </row>
    <row r="9" spans="1:13" x14ac:dyDescent="0.25">
      <c r="A9" s="3">
        <v>2</v>
      </c>
      <c r="B9" s="2" t="s">
        <v>140</v>
      </c>
      <c r="C9" s="2" t="s">
        <v>305</v>
      </c>
      <c r="D9" s="4">
        <v>3370</v>
      </c>
      <c r="E9" s="4">
        <v>3313</v>
      </c>
      <c r="F9" s="4">
        <f t="shared" si="0"/>
        <v>6683</v>
      </c>
      <c r="G9" s="4">
        <v>2447</v>
      </c>
      <c r="H9" s="4">
        <v>2400</v>
      </c>
      <c r="I9" s="4">
        <f t="shared" si="1"/>
        <v>4847</v>
      </c>
      <c r="J9" s="4">
        <v>923</v>
      </c>
      <c r="K9" s="4">
        <v>913</v>
      </c>
      <c r="L9" s="4">
        <f t="shared" si="2"/>
        <v>1836</v>
      </c>
      <c r="M9" s="8">
        <f t="shared" si="3"/>
        <v>0.72527308095166843</v>
      </c>
    </row>
    <row r="10" spans="1:13" x14ac:dyDescent="0.25">
      <c r="A10" s="3">
        <v>3</v>
      </c>
      <c r="B10" s="2" t="s">
        <v>141</v>
      </c>
      <c r="C10" s="2" t="s">
        <v>306</v>
      </c>
      <c r="D10" s="4">
        <v>1830</v>
      </c>
      <c r="E10" s="4">
        <v>1796</v>
      </c>
      <c r="F10" s="4">
        <f t="shared" si="0"/>
        <v>3626</v>
      </c>
      <c r="G10" s="4">
        <v>1392</v>
      </c>
      <c r="H10" s="4">
        <v>1271</v>
      </c>
      <c r="I10" s="4">
        <f t="shared" si="1"/>
        <v>2663</v>
      </c>
      <c r="J10" s="4">
        <v>438</v>
      </c>
      <c r="K10" s="4">
        <v>525</v>
      </c>
      <c r="L10" s="4">
        <f t="shared" si="2"/>
        <v>963</v>
      </c>
      <c r="M10" s="8">
        <f t="shared" si="3"/>
        <v>0.73441809156094873</v>
      </c>
    </row>
    <row r="11" spans="1:13" x14ac:dyDescent="0.25">
      <c r="A11" s="3">
        <v>4</v>
      </c>
      <c r="B11" s="2" t="s">
        <v>142</v>
      </c>
      <c r="C11" s="2" t="s">
        <v>226</v>
      </c>
      <c r="D11" s="4">
        <v>2694</v>
      </c>
      <c r="E11" s="4">
        <v>2672</v>
      </c>
      <c r="F11" s="4">
        <f t="shared" si="0"/>
        <v>5366</v>
      </c>
      <c r="G11" s="4">
        <v>1995</v>
      </c>
      <c r="H11" s="4">
        <v>1896</v>
      </c>
      <c r="I11" s="4">
        <f t="shared" si="1"/>
        <v>3891</v>
      </c>
      <c r="J11" s="4">
        <v>699</v>
      </c>
      <c r="K11" s="4">
        <v>776</v>
      </c>
      <c r="L11" s="4">
        <f t="shared" si="2"/>
        <v>1475</v>
      </c>
      <c r="M11" s="8">
        <f t="shared" si="3"/>
        <v>0.72512113306000747</v>
      </c>
    </row>
    <row r="12" spans="1:13" x14ac:dyDescent="0.25">
      <c r="A12" s="3">
        <v>5</v>
      </c>
      <c r="B12" s="2" t="s">
        <v>143</v>
      </c>
      <c r="C12" s="2" t="s">
        <v>307</v>
      </c>
      <c r="D12" s="4">
        <v>1472</v>
      </c>
      <c r="E12" s="4">
        <v>1457</v>
      </c>
      <c r="F12" s="4">
        <f t="shared" si="0"/>
        <v>2929</v>
      </c>
      <c r="G12" s="4">
        <v>1093</v>
      </c>
      <c r="H12" s="4">
        <v>1073</v>
      </c>
      <c r="I12" s="4">
        <f t="shared" si="1"/>
        <v>2166</v>
      </c>
      <c r="J12" s="4">
        <v>379</v>
      </c>
      <c r="K12" s="4">
        <v>384</v>
      </c>
      <c r="L12" s="4">
        <f t="shared" si="2"/>
        <v>763</v>
      </c>
      <c r="M12" s="8">
        <f t="shared" si="3"/>
        <v>0.73950153636053262</v>
      </c>
    </row>
    <row r="13" spans="1:13" x14ac:dyDescent="0.25">
      <c r="A13" s="3">
        <v>6</v>
      </c>
      <c r="B13" s="2" t="s">
        <v>144</v>
      </c>
      <c r="C13" s="2" t="s">
        <v>308</v>
      </c>
      <c r="D13" s="4">
        <v>2259</v>
      </c>
      <c r="E13" s="4">
        <v>2171</v>
      </c>
      <c r="F13" s="4">
        <f t="shared" si="0"/>
        <v>4430</v>
      </c>
      <c r="G13" s="4">
        <v>1678</v>
      </c>
      <c r="H13" s="4">
        <v>1536</v>
      </c>
      <c r="I13" s="4">
        <f t="shared" si="1"/>
        <v>3214</v>
      </c>
      <c r="J13" s="4">
        <v>581</v>
      </c>
      <c r="K13" s="4">
        <v>635</v>
      </c>
      <c r="L13" s="4">
        <f t="shared" si="2"/>
        <v>1216</v>
      </c>
      <c r="M13" s="8">
        <f t="shared" si="3"/>
        <v>0.72550790067720095</v>
      </c>
    </row>
    <row r="14" spans="1:13" x14ac:dyDescent="0.25">
      <c r="A14" s="3">
        <v>7</v>
      </c>
      <c r="B14" s="2" t="s">
        <v>145</v>
      </c>
      <c r="C14" s="2" t="s">
        <v>309</v>
      </c>
      <c r="D14" s="4">
        <v>1608</v>
      </c>
      <c r="E14" s="4">
        <v>1620</v>
      </c>
      <c r="F14" s="4">
        <f t="shared" si="0"/>
        <v>3228</v>
      </c>
      <c r="G14" s="4">
        <v>1204</v>
      </c>
      <c r="H14" s="4">
        <v>1186</v>
      </c>
      <c r="I14" s="4">
        <f t="shared" si="1"/>
        <v>2390</v>
      </c>
      <c r="J14" s="4">
        <v>404</v>
      </c>
      <c r="K14" s="4">
        <v>434</v>
      </c>
      <c r="L14" s="4">
        <f t="shared" si="2"/>
        <v>838</v>
      </c>
      <c r="M14" s="8">
        <f t="shared" si="3"/>
        <v>0.7403965303593556</v>
      </c>
    </row>
    <row r="15" spans="1:13" x14ac:dyDescent="0.25">
      <c r="A15" s="3">
        <v>8</v>
      </c>
      <c r="B15" s="2" t="s">
        <v>146</v>
      </c>
      <c r="C15" s="2" t="s">
        <v>310</v>
      </c>
      <c r="D15" s="4">
        <v>2049</v>
      </c>
      <c r="E15" s="4">
        <v>1971</v>
      </c>
      <c r="F15" s="4">
        <f t="shared" si="0"/>
        <v>4020</v>
      </c>
      <c r="G15" s="4">
        <v>1505</v>
      </c>
      <c r="H15" s="4">
        <v>1399</v>
      </c>
      <c r="I15" s="4">
        <f t="shared" si="1"/>
        <v>2904</v>
      </c>
      <c r="J15" s="4">
        <v>544</v>
      </c>
      <c r="K15" s="4">
        <v>572</v>
      </c>
      <c r="L15" s="4">
        <f t="shared" si="2"/>
        <v>1116</v>
      </c>
      <c r="M15" s="8">
        <f t="shared" si="3"/>
        <v>0.72238805970149256</v>
      </c>
    </row>
    <row r="16" spans="1:13" x14ac:dyDescent="0.25">
      <c r="A16" s="3">
        <v>9</v>
      </c>
      <c r="B16" s="2" t="s">
        <v>147</v>
      </c>
      <c r="C16" s="2" t="s">
        <v>311</v>
      </c>
      <c r="D16" s="4">
        <v>3005</v>
      </c>
      <c r="E16" s="4">
        <v>2969</v>
      </c>
      <c r="F16" s="4">
        <f t="shared" si="0"/>
        <v>5974</v>
      </c>
      <c r="G16" s="4">
        <v>2259</v>
      </c>
      <c r="H16" s="4">
        <v>2117</v>
      </c>
      <c r="I16" s="4">
        <f t="shared" si="1"/>
        <v>4376</v>
      </c>
      <c r="J16" s="4">
        <v>746</v>
      </c>
      <c r="K16" s="4">
        <v>852</v>
      </c>
      <c r="L16" s="4">
        <f t="shared" si="2"/>
        <v>1598</v>
      </c>
      <c r="M16" s="8">
        <f t="shared" si="3"/>
        <v>0.7325075326414463</v>
      </c>
    </row>
    <row r="17" spans="1:13" x14ac:dyDescent="0.25">
      <c r="A17" s="3">
        <v>10</v>
      </c>
      <c r="B17" s="2" t="s">
        <v>148</v>
      </c>
      <c r="C17" s="2" t="s">
        <v>312</v>
      </c>
      <c r="D17" s="4">
        <v>1991</v>
      </c>
      <c r="E17" s="4">
        <v>1952</v>
      </c>
      <c r="F17" s="4">
        <f t="shared" si="0"/>
        <v>3943</v>
      </c>
      <c r="G17" s="4">
        <v>1547</v>
      </c>
      <c r="H17" s="4">
        <v>1506</v>
      </c>
      <c r="I17" s="4">
        <f t="shared" si="1"/>
        <v>3053</v>
      </c>
      <c r="J17" s="4">
        <v>444</v>
      </c>
      <c r="K17" s="4">
        <v>446</v>
      </c>
      <c r="L17" s="4">
        <f t="shared" si="2"/>
        <v>890</v>
      </c>
      <c r="M17" s="8">
        <f t="shared" si="3"/>
        <v>0.77428354045143288</v>
      </c>
    </row>
    <row r="18" spans="1:13" x14ac:dyDescent="0.25">
      <c r="A18" s="3">
        <v>11</v>
      </c>
      <c r="B18" s="2" t="s">
        <v>149</v>
      </c>
      <c r="C18" s="2" t="s">
        <v>313</v>
      </c>
      <c r="D18" s="4">
        <v>2529</v>
      </c>
      <c r="E18" s="4">
        <v>2475</v>
      </c>
      <c r="F18" s="4">
        <f t="shared" si="0"/>
        <v>5004</v>
      </c>
      <c r="G18" s="4">
        <v>1940</v>
      </c>
      <c r="H18" s="4">
        <v>1805</v>
      </c>
      <c r="I18" s="4">
        <f t="shared" si="1"/>
        <v>3745</v>
      </c>
      <c r="J18" s="4">
        <v>589</v>
      </c>
      <c r="K18" s="4">
        <v>670</v>
      </c>
      <c r="L18" s="4">
        <f t="shared" si="2"/>
        <v>1259</v>
      </c>
      <c r="M18" s="8">
        <f t="shared" si="3"/>
        <v>0.74840127897681852</v>
      </c>
    </row>
    <row r="19" spans="1:13" x14ac:dyDescent="0.25">
      <c r="A19" s="3">
        <v>12</v>
      </c>
      <c r="B19" s="2" t="s">
        <v>150</v>
      </c>
      <c r="C19" s="2" t="s">
        <v>314</v>
      </c>
      <c r="D19" s="4">
        <v>3543</v>
      </c>
      <c r="E19" s="4">
        <v>3539</v>
      </c>
      <c r="F19" s="4">
        <f t="shared" si="0"/>
        <v>7082</v>
      </c>
      <c r="G19" s="4">
        <v>2689</v>
      </c>
      <c r="H19" s="4">
        <v>2681</v>
      </c>
      <c r="I19" s="4">
        <f t="shared" si="1"/>
        <v>5370</v>
      </c>
      <c r="J19" s="4">
        <v>854</v>
      </c>
      <c r="K19" s="4">
        <v>858</v>
      </c>
      <c r="L19" s="4">
        <f t="shared" si="2"/>
        <v>1712</v>
      </c>
      <c r="M19" s="8">
        <f t="shared" si="3"/>
        <v>0.75826037842417393</v>
      </c>
    </row>
    <row r="20" spans="1:13" x14ac:dyDescent="0.25">
      <c r="A20" s="3">
        <v>13</v>
      </c>
      <c r="B20" s="2" t="s">
        <v>151</v>
      </c>
      <c r="C20" s="2" t="s">
        <v>198</v>
      </c>
      <c r="D20" s="4">
        <v>4623</v>
      </c>
      <c r="E20" s="4">
        <v>4788</v>
      </c>
      <c r="F20" s="4">
        <f t="shared" si="0"/>
        <v>9411</v>
      </c>
      <c r="G20" s="4">
        <v>3223</v>
      </c>
      <c r="H20" s="4">
        <v>3299</v>
      </c>
      <c r="I20" s="4">
        <f t="shared" si="1"/>
        <v>6522</v>
      </c>
      <c r="J20" s="4">
        <v>1400</v>
      </c>
      <c r="K20" s="4">
        <v>1489</v>
      </c>
      <c r="L20" s="4">
        <f t="shared" si="2"/>
        <v>2889</v>
      </c>
      <c r="M20" s="8">
        <f t="shared" si="3"/>
        <v>0.69301880777813196</v>
      </c>
    </row>
    <row r="21" spans="1:13" x14ac:dyDescent="0.25">
      <c r="A21" s="3">
        <v>14</v>
      </c>
      <c r="B21" s="2" t="s">
        <v>152</v>
      </c>
      <c r="C21" s="2" t="s">
        <v>315</v>
      </c>
      <c r="D21" s="4">
        <v>3986</v>
      </c>
      <c r="E21" s="4">
        <v>3927</v>
      </c>
      <c r="F21" s="4">
        <f t="shared" si="0"/>
        <v>7913</v>
      </c>
      <c r="G21" s="4">
        <v>2825</v>
      </c>
      <c r="H21" s="4">
        <v>2723</v>
      </c>
      <c r="I21" s="4">
        <f t="shared" si="1"/>
        <v>5548</v>
      </c>
      <c r="J21" s="4">
        <v>1161</v>
      </c>
      <c r="K21" s="4">
        <v>1204</v>
      </c>
      <c r="L21" s="4">
        <f t="shared" si="2"/>
        <v>2365</v>
      </c>
      <c r="M21" s="8">
        <f t="shared" si="3"/>
        <v>0.70112473145456844</v>
      </c>
    </row>
    <row r="22" spans="1:13" x14ac:dyDescent="0.25">
      <c r="A22" s="11" t="s">
        <v>352</v>
      </c>
      <c r="B22" s="12"/>
      <c r="C22" s="13"/>
      <c r="D22" s="6">
        <f>SUM(D8:D21)</f>
        <v>36574</v>
      </c>
      <c r="E22" s="6">
        <f t="shared" ref="E22:L22" si="4">SUM(E8:E21)</f>
        <v>36311</v>
      </c>
      <c r="F22" s="6">
        <f t="shared" si="4"/>
        <v>72885</v>
      </c>
      <c r="G22" s="6">
        <f t="shared" si="4"/>
        <v>27056</v>
      </c>
      <c r="H22" s="6">
        <f t="shared" si="4"/>
        <v>26140</v>
      </c>
      <c r="I22" s="6">
        <f t="shared" si="4"/>
        <v>53196</v>
      </c>
      <c r="J22" s="6">
        <f t="shared" si="4"/>
        <v>9518</v>
      </c>
      <c r="K22" s="6">
        <f t="shared" si="4"/>
        <v>10171</v>
      </c>
      <c r="L22" s="6">
        <f t="shared" si="4"/>
        <v>19689</v>
      </c>
      <c r="M22" s="7">
        <f>I22/F22</f>
        <v>0.72986211154558556</v>
      </c>
    </row>
  </sheetData>
  <mergeCells count="11">
    <mergeCell ref="A22:C22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84DE-D362-4F32-8414-A1E57A675479}">
  <sheetPr codeName="Sheet12"/>
  <dimension ref="A1:M22"/>
  <sheetViews>
    <sheetView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33.11.11 GATAK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154</v>
      </c>
      <c r="C8" s="2" t="s">
        <v>317</v>
      </c>
      <c r="D8" s="4">
        <v>1240</v>
      </c>
      <c r="E8" s="4">
        <v>1253</v>
      </c>
      <c r="F8" s="4">
        <f t="shared" ref="F8:F21" si="0">SUM(D8:E8)</f>
        <v>2493</v>
      </c>
      <c r="G8" s="4">
        <v>896</v>
      </c>
      <c r="H8" s="4">
        <v>898</v>
      </c>
      <c r="I8" s="4">
        <f t="shared" ref="I8:I21" si="1">SUM(G8:H8)</f>
        <v>1794</v>
      </c>
      <c r="J8" s="4">
        <v>344</v>
      </c>
      <c r="K8" s="4">
        <v>355</v>
      </c>
      <c r="L8" s="4">
        <f t="shared" ref="L8:L21" si="2">SUM(J8:K8)</f>
        <v>699</v>
      </c>
      <c r="M8" s="8">
        <f t="shared" ref="M8:M21" si="3">I8/F8</f>
        <v>0.71961492178098674</v>
      </c>
    </row>
    <row r="9" spans="1:13" x14ac:dyDescent="0.25">
      <c r="A9" s="3">
        <v>2</v>
      </c>
      <c r="B9" s="2" t="s">
        <v>155</v>
      </c>
      <c r="C9" s="2" t="s">
        <v>318</v>
      </c>
      <c r="D9" s="4">
        <v>972</v>
      </c>
      <c r="E9" s="4">
        <v>983</v>
      </c>
      <c r="F9" s="4">
        <f t="shared" si="0"/>
        <v>1955</v>
      </c>
      <c r="G9" s="4">
        <v>679</v>
      </c>
      <c r="H9" s="4">
        <v>670</v>
      </c>
      <c r="I9" s="4">
        <f t="shared" si="1"/>
        <v>1349</v>
      </c>
      <c r="J9" s="4">
        <v>293</v>
      </c>
      <c r="K9" s="4">
        <v>313</v>
      </c>
      <c r="L9" s="4">
        <f t="shared" si="2"/>
        <v>606</v>
      </c>
      <c r="M9" s="8">
        <f t="shared" si="3"/>
        <v>0.69002557544757037</v>
      </c>
    </row>
    <row r="10" spans="1:13" x14ac:dyDescent="0.25">
      <c r="A10" s="3">
        <v>3</v>
      </c>
      <c r="B10" s="2" t="s">
        <v>156</v>
      </c>
      <c r="C10" s="2" t="s">
        <v>319</v>
      </c>
      <c r="D10" s="4">
        <v>2900</v>
      </c>
      <c r="E10" s="4">
        <v>2949</v>
      </c>
      <c r="F10" s="4">
        <f t="shared" si="0"/>
        <v>5849</v>
      </c>
      <c r="G10" s="4">
        <v>2157</v>
      </c>
      <c r="H10" s="4">
        <v>2080</v>
      </c>
      <c r="I10" s="4">
        <f t="shared" si="1"/>
        <v>4237</v>
      </c>
      <c r="J10" s="4">
        <v>743</v>
      </c>
      <c r="K10" s="4">
        <v>869</v>
      </c>
      <c r="L10" s="4">
        <f t="shared" si="2"/>
        <v>1612</v>
      </c>
      <c r="M10" s="8">
        <f t="shared" si="3"/>
        <v>0.72439733287741492</v>
      </c>
    </row>
    <row r="11" spans="1:13" x14ac:dyDescent="0.25">
      <c r="A11" s="3">
        <v>4</v>
      </c>
      <c r="B11" s="2" t="s">
        <v>157</v>
      </c>
      <c r="C11" s="2" t="s">
        <v>186</v>
      </c>
      <c r="D11" s="4">
        <v>2623</v>
      </c>
      <c r="E11" s="4">
        <v>2604</v>
      </c>
      <c r="F11" s="4">
        <f t="shared" si="0"/>
        <v>5227</v>
      </c>
      <c r="G11" s="4">
        <v>1930</v>
      </c>
      <c r="H11" s="4">
        <v>1859</v>
      </c>
      <c r="I11" s="4">
        <f t="shared" si="1"/>
        <v>3789</v>
      </c>
      <c r="J11" s="4">
        <v>693</v>
      </c>
      <c r="K11" s="4">
        <v>745</v>
      </c>
      <c r="L11" s="4">
        <f t="shared" si="2"/>
        <v>1438</v>
      </c>
      <c r="M11" s="8">
        <f t="shared" si="3"/>
        <v>0.7248899942605701</v>
      </c>
    </row>
    <row r="12" spans="1:13" x14ac:dyDescent="0.25">
      <c r="A12" s="3">
        <v>5</v>
      </c>
      <c r="B12" s="2" t="s">
        <v>158</v>
      </c>
      <c r="C12" s="2" t="s">
        <v>320</v>
      </c>
      <c r="D12" s="4">
        <v>1979</v>
      </c>
      <c r="E12" s="4">
        <v>1943</v>
      </c>
      <c r="F12" s="4">
        <f t="shared" si="0"/>
        <v>3922</v>
      </c>
      <c r="G12" s="4">
        <v>1504</v>
      </c>
      <c r="H12" s="4">
        <v>1486</v>
      </c>
      <c r="I12" s="4">
        <f t="shared" si="1"/>
        <v>2990</v>
      </c>
      <c r="J12" s="4">
        <v>475</v>
      </c>
      <c r="K12" s="4">
        <v>457</v>
      </c>
      <c r="L12" s="4">
        <f t="shared" si="2"/>
        <v>932</v>
      </c>
      <c r="M12" s="8">
        <f t="shared" si="3"/>
        <v>0.7623661397246303</v>
      </c>
    </row>
    <row r="13" spans="1:13" x14ac:dyDescent="0.25">
      <c r="A13" s="3">
        <v>6</v>
      </c>
      <c r="B13" s="2" t="s">
        <v>159</v>
      </c>
      <c r="C13" s="2" t="s">
        <v>321</v>
      </c>
      <c r="D13" s="4">
        <v>1390</v>
      </c>
      <c r="E13" s="4">
        <v>1305</v>
      </c>
      <c r="F13" s="4">
        <f t="shared" si="0"/>
        <v>2695</v>
      </c>
      <c r="G13" s="4">
        <v>1061</v>
      </c>
      <c r="H13" s="4">
        <v>943</v>
      </c>
      <c r="I13" s="4">
        <f t="shared" si="1"/>
        <v>2004</v>
      </c>
      <c r="J13" s="4">
        <v>329</v>
      </c>
      <c r="K13" s="4">
        <v>362</v>
      </c>
      <c r="L13" s="4">
        <f t="shared" si="2"/>
        <v>691</v>
      </c>
      <c r="M13" s="8">
        <f t="shared" si="3"/>
        <v>0.74359925788497216</v>
      </c>
    </row>
    <row r="14" spans="1:13" x14ac:dyDescent="0.25">
      <c r="A14" s="3">
        <v>7</v>
      </c>
      <c r="B14" s="2" t="s">
        <v>160</v>
      </c>
      <c r="C14" s="2" t="s">
        <v>322</v>
      </c>
      <c r="D14" s="4">
        <v>1582</v>
      </c>
      <c r="E14" s="4">
        <v>1553</v>
      </c>
      <c r="F14" s="4">
        <f t="shared" si="0"/>
        <v>3135</v>
      </c>
      <c r="G14" s="4">
        <v>1169</v>
      </c>
      <c r="H14" s="4">
        <v>1148</v>
      </c>
      <c r="I14" s="4">
        <f t="shared" si="1"/>
        <v>2317</v>
      </c>
      <c r="J14" s="4">
        <v>413</v>
      </c>
      <c r="K14" s="4">
        <v>405</v>
      </c>
      <c r="L14" s="4">
        <f t="shared" si="2"/>
        <v>818</v>
      </c>
      <c r="M14" s="8">
        <f t="shared" si="3"/>
        <v>0.73907496012759166</v>
      </c>
    </row>
    <row r="15" spans="1:13" x14ac:dyDescent="0.25">
      <c r="A15" s="3">
        <v>8</v>
      </c>
      <c r="B15" s="2" t="s">
        <v>161</v>
      </c>
      <c r="C15" s="2" t="s">
        <v>323</v>
      </c>
      <c r="D15" s="4">
        <v>1962</v>
      </c>
      <c r="E15" s="4">
        <v>1961</v>
      </c>
      <c r="F15" s="4">
        <f t="shared" si="0"/>
        <v>3923</v>
      </c>
      <c r="G15" s="4">
        <v>1506</v>
      </c>
      <c r="H15" s="4">
        <v>1428</v>
      </c>
      <c r="I15" s="4">
        <f t="shared" si="1"/>
        <v>2934</v>
      </c>
      <c r="J15" s="4">
        <v>456</v>
      </c>
      <c r="K15" s="4">
        <v>533</v>
      </c>
      <c r="L15" s="4">
        <f t="shared" si="2"/>
        <v>989</v>
      </c>
      <c r="M15" s="8">
        <f t="shared" si="3"/>
        <v>0.74789701758858018</v>
      </c>
    </row>
    <row r="16" spans="1:13" x14ac:dyDescent="0.25">
      <c r="A16" s="3">
        <v>9</v>
      </c>
      <c r="B16" s="2" t="s">
        <v>162</v>
      </c>
      <c r="C16" s="2" t="s">
        <v>324</v>
      </c>
      <c r="D16" s="4">
        <v>1023</v>
      </c>
      <c r="E16" s="4">
        <v>1027</v>
      </c>
      <c r="F16" s="4">
        <f t="shared" si="0"/>
        <v>2050</v>
      </c>
      <c r="G16" s="4">
        <v>773</v>
      </c>
      <c r="H16" s="4">
        <v>778</v>
      </c>
      <c r="I16" s="4">
        <f t="shared" si="1"/>
        <v>1551</v>
      </c>
      <c r="J16" s="4">
        <v>250</v>
      </c>
      <c r="K16" s="4">
        <v>249</v>
      </c>
      <c r="L16" s="4">
        <f t="shared" si="2"/>
        <v>499</v>
      </c>
      <c r="M16" s="8">
        <f t="shared" si="3"/>
        <v>0.75658536585365854</v>
      </c>
    </row>
    <row r="17" spans="1:13" x14ac:dyDescent="0.25">
      <c r="A17" s="3">
        <v>10</v>
      </c>
      <c r="B17" s="2" t="s">
        <v>163</v>
      </c>
      <c r="C17" s="2" t="s">
        <v>325</v>
      </c>
      <c r="D17" s="4">
        <v>906</v>
      </c>
      <c r="E17" s="4">
        <v>927</v>
      </c>
      <c r="F17" s="4">
        <f t="shared" si="0"/>
        <v>1833</v>
      </c>
      <c r="G17" s="4">
        <v>663</v>
      </c>
      <c r="H17" s="4">
        <v>673</v>
      </c>
      <c r="I17" s="4">
        <f t="shared" si="1"/>
        <v>1336</v>
      </c>
      <c r="J17" s="4">
        <v>243</v>
      </c>
      <c r="K17" s="4">
        <v>254</v>
      </c>
      <c r="L17" s="4">
        <f t="shared" si="2"/>
        <v>497</v>
      </c>
      <c r="M17" s="8">
        <f t="shared" si="3"/>
        <v>0.7288597926895799</v>
      </c>
    </row>
    <row r="18" spans="1:13" x14ac:dyDescent="0.25">
      <c r="A18" s="3">
        <v>11</v>
      </c>
      <c r="B18" s="2" t="s">
        <v>164</v>
      </c>
      <c r="C18" s="2" t="s">
        <v>326</v>
      </c>
      <c r="D18" s="4">
        <v>1777</v>
      </c>
      <c r="E18" s="4">
        <v>1742</v>
      </c>
      <c r="F18" s="4">
        <f t="shared" si="0"/>
        <v>3519</v>
      </c>
      <c r="G18" s="4">
        <v>1328</v>
      </c>
      <c r="H18" s="4">
        <v>1282</v>
      </c>
      <c r="I18" s="4">
        <f t="shared" si="1"/>
        <v>2610</v>
      </c>
      <c r="J18" s="4">
        <v>449</v>
      </c>
      <c r="K18" s="4">
        <v>460</v>
      </c>
      <c r="L18" s="4">
        <f t="shared" si="2"/>
        <v>909</v>
      </c>
      <c r="M18" s="8">
        <f t="shared" si="3"/>
        <v>0.74168797953964194</v>
      </c>
    </row>
    <row r="19" spans="1:13" x14ac:dyDescent="0.25">
      <c r="A19" s="3">
        <v>12</v>
      </c>
      <c r="B19" s="2" t="s">
        <v>165</v>
      </c>
      <c r="C19" s="2" t="s">
        <v>327</v>
      </c>
      <c r="D19" s="4">
        <v>2360</v>
      </c>
      <c r="E19" s="4">
        <v>2362</v>
      </c>
      <c r="F19" s="4">
        <f t="shared" si="0"/>
        <v>4722</v>
      </c>
      <c r="G19" s="4">
        <v>1713</v>
      </c>
      <c r="H19" s="4">
        <v>1704</v>
      </c>
      <c r="I19" s="4">
        <f t="shared" si="1"/>
        <v>3417</v>
      </c>
      <c r="J19" s="4">
        <v>647</v>
      </c>
      <c r="K19" s="4">
        <v>658</v>
      </c>
      <c r="L19" s="4">
        <f t="shared" si="2"/>
        <v>1305</v>
      </c>
      <c r="M19" s="8">
        <f t="shared" si="3"/>
        <v>0.72363405336721731</v>
      </c>
    </row>
    <row r="20" spans="1:13" x14ac:dyDescent="0.25">
      <c r="A20" s="3">
        <v>13</v>
      </c>
      <c r="B20" s="2" t="s">
        <v>166</v>
      </c>
      <c r="C20" s="2" t="s">
        <v>328</v>
      </c>
      <c r="D20" s="4">
        <v>4037</v>
      </c>
      <c r="E20" s="4">
        <v>4055</v>
      </c>
      <c r="F20" s="4">
        <f t="shared" si="0"/>
        <v>8092</v>
      </c>
      <c r="G20" s="4">
        <v>2985</v>
      </c>
      <c r="H20" s="4">
        <v>2950</v>
      </c>
      <c r="I20" s="4">
        <f t="shared" si="1"/>
        <v>5935</v>
      </c>
      <c r="J20" s="4">
        <v>1052</v>
      </c>
      <c r="K20" s="4">
        <v>1105</v>
      </c>
      <c r="L20" s="4">
        <f t="shared" si="2"/>
        <v>2157</v>
      </c>
      <c r="M20" s="8">
        <f t="shared" si="3"/>
        <v>0.73344043499752842</v>
      </c>
    </row>
    <row r="21" spans="1:13" x14ac:dyDescent="0.25">
      <c r="A21" s="3">
        <v>14</v>
      </c>
      <c r="B21" s="2" t="s">
        <v>167</v>
      </c>
      <c r="C21" s="2" t="s">
        <v>329</v>
      </c>
      <c r="D21" s="4">
        <v>2596</v>
      </c>
      <c r="E21" s="4">
        <v>2685</v>
      </c>
      <c r="F21" s="4">
        <f t="shared" si="0"/>
        <v>5281</v>
      </c>
      <c r="G21" s="4">
        <v>1871</v>
      </c>
      <c r="H21" s="4">
        <v>1884</v>
      </c>
      <c r="I21" s="4">
        <f t="shared" si="1"/>
        <v>3755</v>
      </c>
      <c r="J21" s="4">
        <v>725</v>
      </c>
      <c r="K21" s="4">
        <v>801</v>
      </c>
      <c r="L21" s="4">
        <f t="shared" si="2"/>
        <v>1526</v>
      </c>
      <c r="M21" s="8">
        <f t="shared" si="3"/>
        <v>0.71103957583790944</v>
      </c>
    </row>
    <row r="22" spans="1:13" x14ac:dyDescent="0.25">
      <c r="A22" s="11" t="s">
        <v>352</v>
      </c>
      <c r="B22" s="12"/>
      <c r="C22" s="13"/>
      <c r="D22" s="6">
        <f>SUM(D8:D21)</f>
        <v>27347</v>
      </c>
      <c r="E22" s="6">
        <f t="shared" ref="E22:L22" si="4">SUM(E8:E21)</f>
        <v>27349</v>
      </c>
      <c r="F22" s="6">
        <f t="shared" si="4"/>
        <v>54696</v>
      </c>
      <c r="G22" s="6">
        <f t="shared" si="4"/>
        <v>20235</v>
      </c>
      <c r="H22" s="6">
        <f t="shared" si="4"/>
        <v>19783</v>
      </c>
      <c r="I22" s="6">
        <f t="shared" si="4"/>
        <v>40018</v>
      </c>
      <c r="J22" s="6">
        <f t="shared" si="4"/>
        <v>7112</v>
      </c>
      <c r="K22" s="6">
        <f t="shared" si="4"/>
        <v>7566</v>
      </c>
      <c r="L22" s="6">
        <f t="shared" si="4"/>
        <v>14678</v>
      </c>
      <c r="M22" s="7">
        <f>I22/F22</f>
        <v>0.73164399590463658</v>
      </c>
    </row>
  </sheetData>
  <mergeCells count="11">
    <mergeCell ref="A22:C22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7D5-F04B-4254-A64C-EE3D8D378E14}">
  <sheetPr codeName="Sheet13"/>
  <dimension ref="A1:M20"/>
  <sheetViews>
    <sheetView workbookViewId="0">
      <selection activeCell="M20" sqref="M20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33.11.12 KARTASURA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169</v>
      </c>
      <c r="C8" s="2" t="s">
        <v>330</v>
      </c>
      <c r="D8" s="4">
        <v>7371</v>
      </c>
      <c r="E8" s="4">
        <v>7632</v>
      </c>
      <c r="F8" s="4">
        <f t="shared" ref="F8:F19" si="0">SUM(D8:E8)</f>
        <v>15003</v>
      </c>
      <c r="G8" s="4">
        <v>5374</v>
      </c>
      <c r="H8" s="4">
        <v>5330</v>
      </c>
      <c r="I8" s="4">
        <f t="shared" ref="I8:I19" si="1">SUM(G8:H8)</f>
        <v>10704</v>
      </c>
      <c r="J8" s="4">
        <v>1997</v>
      </c>
      <c r="K8" s="4">
        <v>2302</v>
      </c>
      <c r="L8" s="4">
        <f t="shared" ref="L8:L19" si="2">SUM(J8:K8)</f>
        <v>4299</v>
      </c>
      <c r="M8" s="8">
        <f t="shared" ref="M8:M19" si="3">I8/F8</f>
        <v>0.71345730853829237</v>
      </c>
    </row>
    <row r="9" spans="1:13" x14ac:dyDescent="0.25">
      <c r="A9" s="3">
        <v>2</v>
      </c>
      <c r="B9" s="2" t="s">
        <v>170</v>
      </c>
      <c r="C9" s="2" t="s">
        <v>331</v>
      </c>
      <c r="D9" s="4">
        <v>5312</v>
      </c>
      <c r="E9" s="4">
        <v>5491</v>
      </c>
      <c r="F9" s="4">
        <f t="shared" si="0"/>
        <v>10803</v>
      </c>
      <c r="G9" s="4">
        <v>3851</v>
      </c>
      <c r="H9" s="4">
        <v>3833</v>
      </c>
      <c r="I9" s="4">
        <f t="shared" si="1"/>
        <v>7684</v>
      </c>
      <c r="J9" s="4">
        <v>1461</v>
      </c>
      <c r="K9" s="4">
        <v>1658</v>
      </c>
      <c r="L9" s="4">
        <f t="shared" si="2"/>
        <v>3119</v>
      </c>
      <c r="M9" s="8">
        <f t="shared" si="3"/>
        <v>0.71128390261964269</v>
      </c>
    </row>
    <row r="10" spans="1:13" x14ac:dyDescent="0.25">
      <c r="A10" s="3">
        <v>3</v>
      </c>
      <c r="B10" s="2" t="s">
        <v>171</v>
      </c>
      <c r="C10" s="2" t="s">
        <v>332</v>
      </c>
      <c r="D10" s="4">
        <v>7340</v>
      </c>
      <c r="E10" s="4">
        <v>7413</v>
      </c>
      <c r="F10" s="4">
        <f t="shared" si="0"/>
        <v>14753</v>
      </c>
      <c r="G10" s="4">
        <v>5515</v>
      </c>
      <c r="H10" s="4">
        <v>5381</v>
      </c>
      <c r="I10" s="4">
        <f t="shared" si="1"/>
        <v>10896</v>
      </c>
      <c r="J10" s="4">
        <v>1825</v>
      </c>
      <c r="K10" s="4">
        <v>2032</v>
      </c>
      <c r="L10" s="4">
        <f t="shared" si="2"/>
        <v>3857</v>
      </c>
      <c r="M10" s="8">
        <f t="shared" si="3"/>
        <v>0.73856164847827566</v>
      </c>
    </row>
    <row r="11" spans="1:13" x14ac:dyDescent="0.25">
      <c r="A11" s="3">
        <v>4</v>
      </c>
      <c r="B11" s="2" t="s">
        <v>172</v>
      </c>
      <c r="C11" s="2" t="s">
        <v>333</v>
      </c>
      <c r="D11" s="4">
        <v>2527</v>
      </c>
      <c r="E11" s="4">
        <v>2516</v>
      </c>
      <c r="F11" s="4">
        <f t="shared" si="0"/>
        <v>5043</v>
      </c>
      <c r="G11" s="4">
        <v>1916</v>
      </c>
      <c r="H11" s="4">
        <v>1795</v>
      </c>
      <c r="I11" s="4">
        <f t="shared" si="1"/>
        <v>3711</v>
      </c>
      <c r="J11" s="4">
        <v>611</v>
      </c>
      <c r="K11" s="4">
        <v>721</v>
      </c>
      <c r="L11" s="4">
        <f t="shared" si="2"/>
        <v>1332</v>
      </c>
      <c r="M11" s="8">
        <f t="shared" si="3"/>
        <v>0.735871505056514</v>
      </c>
    </row>
    <row r="12" spans="1:13" x14ac:dyDescent="0.25">
      <c r="A12" s="3">
        <v>5</v>
      </c>
      <c r="B12" s="2" t="s">
        <v>173</v>
      </c>
      <c r="C12" s="2" t="s">
        <v>334</v>
      </c>
      <c r="D12" s="4">
        <v>5845</v>
      </c>
      <c r="E12" s="4">
        <v>5876</v>
      </c>
      <c r="F12" s="4">
        <f t="shared" si="0"/>
        <v>11721</v>
      </c>
      <c r="G12" s="4">
        <v>4301</v>
      </c>
      <c r="H12" s="4">
        <v>4119</v>
      </c>
      <c r="I12" s="4">
        <f t="shared" si="1"/>
        <v>8420</v>
      </c>
      <c r="J12" s="4">
        <v>1544</v>
      </c>
      <c r="K12" s="4">
        <v>1757</v>
      </c>
      <c r="L12" s="4">
        <f t="shared" si="2"/>
        <v>3301</v>
      </c>
      <c r="M12" s="8">
        <f t="shared" si="3"/>
        <v>0.71836873986861194</v>
      </c>
    </row>
    <row r="13" spans="1:13" x14ac:dyDescent="0.25">
      <c r="A13" s="3">
        <v>6</v>
      </c>
      <c r="B13" s="2" t="s">
        <v>174</v>
      </c>
      <c r="C13" s="2" t="s">
        <v>335</v>
      </c>
      <c r="D13" s="4">
        <v>8724</v>
      </c>
      <c r="E13" s="4">
        <v>8833</v>
      </c>
      <c r="F13" s="4">
        <f t="shared" si="0"/>
        <v>17557</v>
      </c>
      <c r="G13" s="4">
        <v>6347</v>
      </c>
      <c r="H13" s="4">
        <v>6039</v>
      </c>
      <c r="I13" s="4">
        <f t="shared" si="1"/>
        <v>12386</v>
      </c>
      <c r="J13" s="4">
        <v>2377</v>
      </c>
      <c r="K13" s="4">
        <v>2794</v>
      </c>
      <c r="L13" s="4">
        <f t="shared" si="2"/>
        <v>5171</v>
      </c>
      <c r="M13" s="8">
        <f t="shared" si="3"/>
        <v>0.70547360027339523</v>
      </c>
    </row>
    <row r="14" spans="1:13" x14ac:dyDescent="0.25">
      <c r="A14" s="3">
        <v>7</v>
      </c>
      <c r="B14" s="2" t="s">
        <v>175</v>
      </c>
      <c r="C14" s="2" t="s">
        <v>336</v>
      </c>
      <c r="D14" s="4">
        <v>3835</v>
      </c>
      <c r="E14" s="4">
        <v>4061</v>
      </c>
      <c r="F14" s="4">
        <f t="shared" si="0"/>
        <v>7896</v>
      </c>
      <c r="G14" s="4">
        <v>2696</v>
      </c>
      <c r="H14" s="4">
        <v>2787</v>
      </c>
      <c r="I14" s="4">
        <f t="shared" si="1"/>
        <v>5483</v>
      </c>
      <c r="J14" s="4">
        <v>1139</v>
      </c>
      <c r="K14" s="4">
        <v>1274</v>
      </c>
      <c r="L14" s="4">
        <f t="shared" si="2"/>
        <v>2413</v>
      </c>
      <c r="M14" s="8">
        <f t="shared" si="3"/>
        <v>0.69440222897669701</v>
      </c>
    </row>
    <row r="15" spans="1:13" x14ac:dyDescent="0.25">
      <c r="A15" s="3">
        <v>8</v>
      </c>
      <c r="B15" s="2" t="s">
        <v>176</v>
      </c>
      <c r="C15" s="2" t="s">
        <v>337</v>
      </c>
      <c r="D15" s="4">
        <v>3439</v>
      </c>
      <c r="E15" s="4">
        <v>3397</v>
      </c>
      <c r="F15" s="4">
        <f t="shared" si="0"/>
        <v>6836</v>
      </c>
      <c r="G15" s="4">
        <v>2487</v>
      </c>
      <c r="H15" s="4">
        <v>2294</v>
      </c>
      <c r="I15" s="4">
        <f t="shared" si="1"/>
        <v>4781</v>
      </c>
      <c r="J15" s="4">
        <v>952</v>
      </c>
      <c r="K15" s="4">
        <v>1103</v>
      </c>
      <c r="L15" s="4">
        <f t="shared" si="2"/>
        <v>2055</v>
      </c>
      <c r="M15" s="8">
        <f t="shared" si="3"/>
        <v>0.69938560561732011</v>
      </c>
    </row>
    <row r="16" spans="1:13" x14ac:dyDescent="0.25">
      <c r="A16" s="3">
        <v>9</v>
      </c>
      <c r="B16" s="2" t="s">
        <v>177</v>
      </c>
      <c r="C16" s="2" t="s">
        <v>338</v>
      </c>
      <c r="D16" s="4">
        <v>3580</v>
      </c>
      <c r="E16" s="4">
        <v>3856</v>
      </c>
      <c r="F16" s="4">
        <f t="shared" si="0"/>
        <v>7436</v>
      </c>
      <c r="G16" s="4">
        <v>2486</v>
      </c>
      <c r="H16" s="4">
        <v>2575</v>
      </c>
      <c r="I16" s="4">
        <f t="shared" si="1"/>
        <v>5061</v>
      </c>
      <c r="J16" s="4">
        <v>1094</v>
      </c>
      <c r="K16" s="4">
        <v>1281</v>
      </c>
      <c r="L16" s="4">
        <f t="shared" si="2"/>
        <v>2375</v>
      </c>
      <c r="M16" s="8">
        <f t="shared" si="3"/>
        <v>0.68060785368477672</v>
      </c>
    </row>
    <row r="17" spans="1:13" x14ac:dyDescent="0.25">
      <c r="A17" s="3">
        <v>10</v>
      </c>
      <c r="B17" s="2" t="s">
        <v>178</v>
      </c>
      <c r="C17" s="2" t="s">
        <v>339</v>
      </c>
      <c r="D17" s="4">
        <v>2854</v>
      </c>
      <c r="E17" s="4">
        <v>3018</v>
      </c>
      <c r="F17" s="4">
        <f t="shared" si="0"/>
        <v>5872</v>
      </c>
      <c r="G17" s="4">
        <v>2062</v>
      </c>
      <c r="H17" s="4">
        <v>2089</v>
      </c>
      <c r="I17" s="4">
        <f t="shared" si="1"/>
        <v>4151</v>
      </c>
      <c r="J17" s="4">
        <v>792</v>
      </c>
      <c r="K17" s="4">
        <v>929</v>
      </c>
      <c r="L17" s="4">
        <f t="shared" si="2"/>
        <v>1721</v>
      </c>
      <c r="M17" s="8">
        <f t="shared" si="3"/>
        <v>0.70691416893732972</v>
      </c>
    </row>
    <row r="18" spans="1:13" x14ac:dyDescent="0.25">
      <c r="A18" s="3">
        <v>11</v>
      </c>
      <c r="B18" s="2" t="s">
        <v>179</v>
      </c>
      <c r="C18" s="2" t="s">
        <v>340</v>
      </c>
      <c r="D18" s="4">
        <v>2491</v>
      </c>
      <c r="E18" s="4">
        <v>2618</v>
      </c>
      <c r="F18" s="4">
        <f t="shared" si="0"/>
        <v>5109</v>
      </c>
      <c r="G18" s="4">
        <v>1836</v>
      </c>
      <c r="H18" s="4">
        <v>1806</v>
      </c>
      <c r="I18" s="4">
        <f t="shared" si="1"/>
        <v>3642</v>
      </c>
      <c r="J18" s="4">
        <v>655</v>
      </c>
      <c r="K18" s="4">
        <v>812</v>
      </c>
      <c r="L18" s="4">
        <f t="shared" si="2"/>
        <v>1467</v>
      </c>
      <c r="M18" s="8">
        <f t="shared" si="3"/>
        <v>0.71285965942454488</v>
      </c>
    </row>
    <row r="19" spans="1:13" x14ac:dyDescent="0.25">
      <c r="A19" s="3">
        <v>12</v>
      </c>
      <c r="B19" s="2" t="s">
        <v>180</v>
      </c>
      <c r="C19" s="2" t="s">
        <v>341</v>
      </c>
      <c r="D19" s="4">
        <v>1991</v>
      </c>
      <c r="E19" s="4">
        <v>2067</v>
      </c>
      <c r="F19" s="4">
        <f t="shared" si="0"/>
        <v>4058</v>
      </c>
      <c r="G19" s="4">
        <v>1445</v>
      </c>
      <c r="H19" s="4">
        <v>1411</v>
      </c>
      <c r="I19" s="4">
        <f t="shared" si="1"/>
        <v>2856</v>
      </c>
      <c r="J19" s="4">
        <v>546</v>
      </c>
      <c r="K19" s="4">
        <v>656</v>
      </c>
      <c r="L19" s="4">
        <f t="shared" si="2"/>
        <v>1202</v>
      </c>
      <c r="M19" s="8">
        <f t="shared" si="3"/>
        <v>0.70379497289305082</v>
      </c>
    </row>
    <row r="20" spans="1:13" x14ac:dyDescent="0.25">
      <c r="A20" s="11" t="s">
        <v>352</v>
      </c>
      <c r="B20" s="12"/>
      <c r="C20" s="13"/>
      <c r="D20" s="6">
        <f>SUM(D8:D19)</f>
        <v>55309</v>
      </c>
      <c r="E20" s="6">
        <f t="shared" ref="E20:L20" si="4">SUM(E8:E19)</f>
        <v>56778</v>
      </c>
      <c r="F20" s="6">
        <f t="shared" si="4"/>
        <v>112087</v>
      </c>
      <c r="G20" s="6">
        <f t="shared" si="4"/>
        <v>40316</v>
      </c>
      <c r="H20" s="6">
        <f t="shared" si="4"/>
        <v>39459</v>
      </c>
      <c r="I20" s="6">
        <f t="shared" si="4"/>
        <v>79775</v>
      </c>
      <c r="J20" s="6">
        <f t="shared" si="4"/>
        <v>14993</v>
      </c>
      <c r="K20" s="6">
        <f t="shared" si="4"/>
        <v>17319</v>
      </c>
      <c r="L20" s="6">
        <f t="shared" si="4"/>
        <v>32312</v>
      </c>
      <c r="M20" s="7">
        <f>I20/F20</f>
        <v>0.71172392873392987</v>
      </c>
    </row>
  </sheetData>
  <mergeCells count="11">
    <mergeCell ref="A20:C20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CB0E-A92D-4E39-8B88-3F2FCA910FF0}">
  <sheetPr codeName="Sheet2"/>
  <dimension ref="A1:M21"/>
  <sheetViews>
    <sheetView tabSelected="1" workbookViewId="0">
      <selection activeCell="A2" sqref="A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33.11.01 WERU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3</v>
      </c>
      <c r="C8" s="2" t="s">
        <v>183</v>
      </c>
      <c r="D8" s="4">
        <v>1631</v>
      </c>
      <c r="E8" s="4">
        <v>1671</v>
      </c>
      <c r="F8" s="4">
        <f t="shared" ref="F8:F20" si="0">SUM(D8:E8)</f>
        <v>3302</v>
      </c>
      <c r="G8" s="4">
        <v>1223</v>
      </c>
      <c r="H8" s="4">
        <v>1196</v>
      </c>
      <c r="I8" s="4">
        <f t="shared" ref="I8:I20" si="1">SUM(G8:H8)</f>
        <v>2419</v>
      </c>
      <c r="J8" s="4">
        <v>408</v>
      </c>
      <c r="K8" s="4">
        <v>475</v>
      </c>
      <c r="L8" s="4">
        <f t="shared" ref="L8:L20" si="2">SUM(J8:K8)</f>
        <v>883</v>
      </c>
      <c r="M8" s="8">
        <f t="shared" ref="M8:M20" si="3">I8/F8</f>
        <v>0.73258631132646879</v>
      </c>
    </row>
    <row r="9" spans="1:13" x14ac:dyDescent="0.25">
      <c r="A9" s="3">
        <v>2</v>
      </c>
      <c r="B9" s="2" t="s">
        <v>4</v>
      </c>
      <c r="C9" s="2" t="s">
        <v>184</v>
      </c>
      <c r="D9" s="4">
        <v>1857</v>
      </c>
      <c r="E9" s="4">
        <v>1803</v>
      </c>
      <c r="F9" s="4">
        <f t="shared" si="0"/>
        <v>3660</v>
      </c>
      <c r="G9" s="4">
        <v>1484</v>
      </c>
      <c r="H9" s="4">
        <v>1349</v>
      </c>
      <c r="I9" s="4">
        <f t="shared" si="1"/>
        <v>2833</v>
      </c>
      <c r="J9" s="4">
        <v>373</v>
      </c>
      <c r="K9" s="4">
        <v>454</v>
      </c>
      <c r="L9" s="4">
        <f t="shared" si="2"/>
        <v>827</v>
      </c>
      <c r="M9" s="8">
        <f t="shared" si="3"/>
        <v>0.7740437158469945</v>
      </c>
    </row>
    <row r="10" spans="1:13" x14ac:dyDescent="0.25">
      <c r="A10" s="3">
        <v>3</v>
      </c>
      <c r="B10" s="2" t="s">
        <v>5</v>
      </c>
      <c r="C10" s="2" t="s">
        <v>185</v>
      </c>
      <c r="D10" s="4">
        <v>1681</v>
      </c>
      <c r="E10" s="4">
        <v>1700</v>
      </c>
      <c r="F10" s="4">
        <f t="shared" si="0"/>
        <v>3381</v>
      </c>
      <c r="G10" s="4">
        <v>1292</v>
      </c>
      <c r="H10" s="4">
        <v>1192</v>
      </c>
      <c r="I10" s="4">
        <f t="shared" si="1"/>
        <v>2484</v>
      </c>
      <c r="J10" s="4">
        <v>389</v>
      </c>
      <c r="K10" s="4">
        <v>508</v>
      </c>
      <c r="L10" s="4">
        <f t="shared" si="2"/>
        <v>897</v>
      </c>
      <c r="M10" s="8">
        <f t="shared" si="3"/>
        <v>0.73469387755102045</v>
      </c>
    </row>
    <row r="11" spans="1:13" x14ac:dyDescent="0.25">
      <c r="A11" s="3">
        <v>4</v>
      </c>
      <c r="B11" s="2" t="s">
        <v>6</v>
      </c>
      <c r="C11" s="2" t="s">
        <v>186</v>
      </c>
      <c r="D11" s="4">
        <v>2303</v>
      </c>
      <c r="E11" s="4">
        <v>2316</v>
      </c>
      <c r="F11" s="4">
        <f t="shared" si="0"/>
        <v>4619</v>
      </c>
      <c r="G11" s="4">
        <v>1798</v>
      </c>
      <c r="H11" s="4">
        <v>1722</v>
      </c>
      <c r="I11" s="4">
        <f t="shared" si="1"/>
        <v>3520</v>
      </c>
      <c r="J11" s="4">
        <v>505</v>
      </c>
      <c r="K11" s="4">
        <v>594</v>
      </c>
      <c r="L11" s="4">
        <f t="shared" si="2"/>
        <v>1099</v>
      </c>
      <c r="M11" s="8">
        <f t="shared" si="3"/>
        <v>0.76206971205888718</v>
      </c>
    </row>
    <row r="12" spans="1:13" x14ac:dyDescent="0.25">
      <c r="A12" s="3">
        <v>5</v>
      </c>
      <c r="B12" s="2" t="s">
        <v>7</v>
      </c>
      <c r="C12" s="2" t="s">
        <v>187</v>
      </c>
      <c r="D12" s="4">
        <v>2730</v>
      </c>
      <c r="E12" s="4">
        <v>2714</v>
      </c>
      <c r="F12" s="4">
        <f t="shared" si="0"/>
        <v>5444</v>
      </c>
      <c r="G12" s="4">
        <v>2006</v>
      </c>
      <c r="H12" s="4">
        <v>1851</v>
      </c>
      <c r="I12" s="4">
        <f t="shared" si="1"/>
        <v>3857</v>
      </c>
      <c r="J12" s="4">
        <v>724</v>
      </c>
      <c r="K12" s="4">
        <v>863</v>
      </c>
      <c r="L12" s="4">
        <f t="shared" si="2"/>
        <v>1587</v>
      </c>
      <c r="M12" s="8">
        <f t="shared" si="3"/>
        <v>0.70848640705363708</v>
      </c>
    </row>
    <row r="13" spans="1:13" x14ac:dyDescent="0.25">
      <c r="A13" s="3">
        <v>6</v>
      </c>
      <c r="B13" s="2" t="s">
        <v>8</v>
      </c>
      <c r="C13" s="2" t="s">
        <v>188</v>
      </c>
      <c r="D13" s="4">
        <v>2661</v>
      </c>
      <c r="E13" s="4">
        <v>2674</v>
      </c>
      <c r="F13" s="4">
        <f t="shared" si="0"/>
        <v>5335</v>
      </c>
      <c r="G13" s="4">
        <v>2010</v>
      </c>
      <c r="H13" s="4">
        <v>1883</v>
      </c>
      <c r="I13" s="4">
        <f t="shared" si="1"/>
        <v>3893</v>
      </c>
      <c r="J13" s="4">
        <v>651</v>
      </c>
      <c r="K13" s="4">
        <v>791</v>
      </c>
      <c r="L13" s="4">
        <f t="shared" si="2"/>
        <v>1442</v>
      </c>
      <c r="M13" s="8">
        <f t="shared" si="3"/>
        <v>0.72970946579194007</v>
      </c>
    </row>
    <row r="14" spans="1:13" x14ac:dyDescent="0.25">
      <c r="A14" s="3">
        <v>7</v>
      </c>
      <c r="B14" s="2" t="s">
        <v>9</v>
      </c>
      <c r="C14" s="2" t="s">
        <v>189</v>
      </c>
      <c r="D14" s="4">
        <v>2165</v>
      </c>
      <c r="E14" s="4">
        <v>2190</v>
      </c>
      <c r="F14" s="4">
        <f t="shared" si="0"/>
        <v>4355</v>
      </c>
      <c r="G14" s="4">
        <v>1655</v>
      </c>
      <c r="H14" s="4">
        <v>1517</v>
      </c>
      <c r="I14" s="4">
        <f t="shared" si="1"/>
        <v>3172</v>
      </c>
      <c r="J14" s="4">
        <v>510</v>
      </c>
      <c r="K14" s="4">
        <v>673</v>
      </c>
      <c r="L14" s="4">
        <f t="shared" si="2"/>
        <v>1183</v>
      </c>
      <c r="M14" s="8">
        <f t="shared" si="3"/>
        <v>0.72835820895522385</v>
      </c>
    </row>
    <row r="15" spans="1:13" x14ac:dyDescent="0.25">
      <c r="A15" s="3">
        <v>8</v>
      </c>
      <c r="B15" s="2" t="s">
        <v>10</v>
      </c>
      <c r="C15" s="2" t="s">
        <v>190</v>
      </c>
      <c r="D15" s="4">
        <v>2735</v>
      </c>
      <c r="E15" s="4">
        <v>2695</v>
      </c>
      <c r="F15" s="4">
        <f t="shared" si="0"/>
        <v>5430</v>
      </c>
      <c r="G15" s="4">
        <v>2052</v>
      </c>
      <c r="H15" s="4">
        <v>1854</v>
      </c>
      <c r="I15" s="4">
        <f t="shared" si="1"/>
        <v>3906</v>
      </c>
      <c r="J15" s="4">
        <v>683</v>
      </c>
      <c r="K15" s="4">
        <v>841</v>
      </c>
      <c r="L15" s="4">
        <f t="shared" si="2"/>
        <v>1524</v>
      </c>
      <c r="M15" s="8">
        <f t="shared" si="3"/>
        <v>0.7193370165745856</v>
      </c>
    </row>
    <row r="16" spans="1:13" x14ac:dyDescent="0.25">
      <c r="A16" s="3">
        <v>9</v>
      </c>
      <c r="B16" s="2" t="s">
        <v>11</v>
      </c>
      <c r="C16" s="2" t="s">
        <v>182</v>
      </c>
      <c r="D16" s="4">
        <v>1924</v>
      </c>
      <c r="E16" s="4">
        <v>1890</v>
      </c>
      <c r="F16" s="4">
        <f t="shared" si="0"/>
        <v>3814</v>
      </c>
      <c r="G16" s="4">
        <v>1448</v>
      </c>
      <c r="H16" s="4">
        <v>1324</v>
      </c>
      <c r="I16" s="4">
        <f t="shared" si="1"/>
        <v>2772</v>
      </c>
      <c r="J16" s="4">
        <v>476</v>
      </c>
      <c r="K16" s="4">
        <v>566</v>
      </c>
      <c r="L16" s="4">
        <f t="shared" si="2"/>
        <v>1042</v>
      </c>
      <c r="M16" s="8">
        <f t="shared" si="3"/>
        <v>0.72679601468274779</v>
      </c>
    </row>
    <row r="17" spans="1:13" x14ac:dyDescent="0.25">
      <c r="A17" s="3">
        <v>10</v>
      </c>
      <c r="B17" s="2" t="s">
        <v>12</v>
      </c>
      <c r="C17" s="2" t="s">
        <v>191</v>
      </c>
      <c r="D17" s="4">
        <v>1917</v>
      </c>
      <c r="E17" s="4">
        <v>1930</v>
      </c>
      <c r="F17" s="4">
        <f t="shared" si="0"/>
        <v>3847</v>
      </c>
      <c r="G17" s="4">
        <v>1431</v>
      </c>
      <c r="H17" s="4">
        <v>1364</v>
      </c>
      <c r="I17" s="4">
        <f t="shared" si="1"/>
        <v>2795</v>
      </c>
      <c r="J17" s="4">
        <v>486</v>
      </c>
      <c r="K17" s="4">
        <v>566</v>
      </c>
      <c r="L17" s="4">
        <f t="shared" si="2"/>
        <v>1052</v>
      </c>
      <c r="M17" s="8">
        <f t="shared" si="3"/>
        <v>0.72654016116454379</v>
      </c>
    </row>
    <row r="18" spans="1:13" x14ac:dyDescent="0.25">
      <c r="A18" s="3">
        <v>11</v>
      </c>
      <c r="B18" s="2" t="s">
        <v>13</v>
      </c>
      <c r="C18" s="2" t="s">
        <v>192</v>
      </c>
      <c r="D18" s="4">
        <v>2262</v>
      </c>
      <c r="E18" s="4">
        <v>2411</v>
      </c>
      <c r="F18" s="4">
        <f t="shared" si="0"/>
        <v>4673</v>
      </c>
      <c r="G18" s="4">
        <v>1688</v>
      </c>
      <c r="H18" s="4">
        <v>1655</v>
      </c>
      <c r="I18" s="4">
        <f t="shared" si="1"/>
        <v>3343</v>
      </c>
      <c r="J18" s="4">
        <v>574</v>
      </c>
      <c r="K18" s="4">
        <v>756</v>
      </c>
      <c r="L18" s="4">
        <f t="shared" si="2"/>
        <v>1330</v>
      </c>
      <c r="M18" s="8">
        <f t="shared" si="3"/>
        <v>0.71538626150224693</v>
      </c>
    </row>
    <row r="19" spans="1:13" x14ac:dyDescent="0.25">
      <c r="A19" s="3">
        <v>12</v>
      </c>
      <c r="B19" s="2" t="s">
        <v>14</v>
      </c>
      <c r="C19" s="2" t="s">
        <v>193</v>
      </c>
      <c r="D19" s="4">
        <v>2105</v>
      </c>
      <c r="E19" s="4">
        <v>2070</v>
      </c>
      <c r="F19" s="4">
        <f t="shared" si="0"/>
        <v>4175</v>
      </c>
      <c r="G19" s="4">
        <v>1614</v>
      </c>
      <c r="H19" s="4">
        <v>1434</v>
      </c>
      <c r="I19" s="4">
        <f t="shared" si="1"/>
        <v>3048</v>
      </c>
      <c r="J19" s="4">
        <v>491</v>
      </c>
      <c r="K19" s="4">
        <v>636</v>
      </c>
      <c r="L19" s="4">
        <f t="shared" si="2"/>
        <v>1127</v>
      </c>
      <c r="M19" s="8">
        <f t="shared" si="3"/>
        <v>0.73005988023952095</v>
      </c>
    </row>
    <row r="20" spans="1:13" x14ac:dyDescent="0.25">
      <c r="A20" s="3">
        <v>13</v>
      </c>
      <c r="B20" s="2" t="s">
        <v>15</v>
      </c>
      <c r="C20" s="2" t="s">
        <v>194</v>
      </c>
      <c r="D20" s="4">
        <v>2904</v>
      </c>
      <c r="E20" s="4">
        <v>2944</v>
      </c>
      <c r="F20" s="4">
        <f t="shared" si="0"/>
        <v>5848</v>
      </c>
      <c r="G20" s="4">
        <v>2177</v>
      </c>
      <c r="H20" s="4">
        <v>2147</v>
      </c>
      <c r="I20" s="4">
        <f t="shared" si="1"/>
        <v>4324</v>
      </c>
      <c r="J20" s="4">
        <v>727</v>
      </c>
      <c r="K20" s="4">
        <v>797</v>
      </c>
      <c r="L20" s="4">
        <f t="shared" si="2"/>
        <v>1524</v>
      </c>
      <c r="M20" s="8">
        <f t="shared" si="3"/>
        <v>0.73939808481532143</v>
      </c>
    </row>
    <row r="21" spans="1:13" x14ac:dyDescent="0.25">
      <c r="A21" s="11" t="s">
        <v>352</v>
      </c>
      <c r="B21" s="12"/>
      <c r="C21" s="13"/>
      <c r="D21" s="6">
        <f>SUM(D8:D20)</f>
        <v>28875</v>
      </c>
      <c r="E21" s="6">
        <f t="shared" ref="E21:L21" si="4">SUM(E8:E20)</f>
        <v>29008</v>
      </c>
      <c r="F21" s="6">
        <f t="shared" si="4"/>
        <v>57883</v>
      </c>
      <c r="G21" s="6">
        <f t="shared" si="4"/>
        <v>21878</v>
      </c>
      <c r="H21" s="6">
        <f t="shared" si="4"/>
        <v>20488</v>
      </c>
      <c r="I21" s="6">
        <f t="shared" si="4"/>
        <v>42366</v>
      </c>
      <c r="J21" s="6">
        <f t="shared" si="4"/>
        <v>6997</v>
      </c>
      <c r="K21" s="6">
        <f t="shared" si="4"/>
        <v>8520</v>
      </c>
      <c r="L21" s="6">
        <f t="shared" si="4"/>
        <v>15517</v>
      </c>
      <c r="M21" s="7">
        <f>I21/F21</f>
        <v>0.73192474474370717</v>
      </c>
    </row>
  </sheetData>
  <mergeCells count="11">
    <mergeCell ref="A21:C21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C253F-D5B7-4589-9DDD-8830A4AB26D4}">
  <sheetPr codeName="Sheet3"/>
  <dimension ref="A1:M20"/>
  <sheetViews>
    <sheetView workbookViewId="0">
      <selection activeCell="A20" sqref="A20:C20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33.11.02 BULU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17</v>
      </c>
      <c r="C8" s="2" t="s">
        <v>196</v>
      </c>
      <c r="D8" s="4">
        <v>1447</v>
      </c>
      <c r="E8" s="4">
        <v>1431</v>
      </c>
      <c r="F8" s="4">
        <f t="shared" ref="F8:F19" si="0">SUM(D8:E8)</f>
        <v>2878</v>
      </c>
      <c r="G8" s="4">
        <v>1148</v>
      </c>
      <c r="H8" s="4">
        <v>1094</v>
      </c>
      <c r="I8" s="4">
        <f t="shared" ref="I8:I19" si="1">SUM(G8:H8)</f>
        <v>2242</v>
      </c>
      <c r="J8" s="4">
        <v>299</v>
      </c>
      <c r="K8" s="4">
        <v>337</v>
      </c>
      <c r="L8" s="4">
        <f t="shared" ref="L8:L19" si="2">SUM(J8:K8)</f>
        <v>636</v>
      </c>
      <c r="M8" s="8">
        <f t="shared" ref="M8:M19" si="3">I8/F8</f>
        <v>0.77901320361362059</v>
      </c>
    </row>
    <row r="9" spans="1:13" x14ac:dyDescent="0.25">
      <c r="A9" s="3">
        <v>2</v>
      </c>
      <c r="B9" s="2" t="s">
        <v>18</v>
      </c>
      <c r="C9" s="2" t="s">
        <v>197</v>
      </c>
      <c r="D9" s="4">
        <v>1314</v>
      </c>
      <c r="E9" s="4">
        <v>1252</v>
      </c>
      <c r="F9" s="4">
        <f t="shared" si="0"/>
        <v>2566</v>
      </c>
      <c r="G9" s="4">
        <v>877</v>
      </c>
      <c r="H9" s="4">
        <v>766</v>
      </c>
      <c r="I9" s="4">
        <f t="shared" si="1"/>
        <v>1643</v>
      </c>
      <c r="J9" s="4">
        <v>437</v>
      </c>
      <c r="K9" s="4">
        <v>486</v>
      </c>
      <c r="L9" s="4">
        <f t="shared" si="2"/>
        <v>923</v>
      </c>
      <c r="M9" s="8">
        <f t="shared" si="3"/>
        <v>0.64029618082618867</v>
      </c>
    </row>
    <row r="10" spans="1:13" x14ac:dyDescent="0.25">
      <c r="A10" s="3">
        <v>3</v>
      </c>
      <c r="B10" s="2" t="s">
        <v>19</v>
      </c>
      <c r="C10" s="2" t="s">
        <v>198</v>
      </c>
      <c r="D10" s="4">
        <v>1617</v>
      </c>
      <c r="E10" s="4">
        <v>1506</v>
      </c>
      <c r="F10" s="4">
        <f t="shared" si="0"/>
        <v>3123</v>
      </c>
      <c r="G10" s="4">
        <v>1106</v>
      </c>
      <c r="H10" s="4">
        <v>905</v>
      </c>
      <c r="I10" s="4">
        <f t="shared" si="1"/>
        <v>2011</v>
      </c>
      <c r="J10" s="4">
        <v>511</v>
      </c>
      <c r="K10" s="4">
        <v>601</v>
      </c>
      <c r="L10" s="4">
        <f t="shared" si="2"/>
        <v>1112</v>
      </c>
      <c r="M10" s="8">
        <f t="shared" si="3"/>
        <v>0.64393211655459492</v>
      </c>
    </row>
    <row r="11" spans="1:13" x14ac:dyDescent="0.25">
      <c r="A11" s="3">
        <v>4</v>
      </c>
      <c r="B11" s="2" t="s">
        <v>20</v>
      </c>
      <c r="C11" s="2" t="s">
        <v>199</v>
      </c>
      <c r="D11" s="4">
        <v>1515</v>
      </c>
      <c r="E11" s="4">
        <v>1440</v>
      </c>
      <c r="F11" s="4">
        <f t="shared" si="0"/>
        <v>2955</v>
      </c>
      <c r="G11" s="4">
        <v>1086</v>
      </c>
      <c r="H11" s="4">
        <v>932</v>
      </c>
      <c r="I11" s="4">
        <f t="shared" si="1"/>
        <v>2018</v>
      </c>
      <c r="J11" s="4">
        <v>429</v>
      </c>
      <c r="K11" s="4">
        <v>508</v>
      </c>
      <c r="L11" s="4">
        <f t="shared" si="2"/>
        <v>937</v>
      </c>
      <c r="M11" s="8">
        <f t="shared" si="3"/>
        <v>0.68291032148900166</v>
      </c>
    </row>
    <row r="12" spans="1:13" x14ac:dyDescent="0.25">
      <c r="A12" s="3">
        <v>5</v>
      </c>
      <c r="B12" s="2" t="s">
        <v>21</v>
      </c>
      <c r="C12" s="2" t="s">
        <v>200</v>
      </c>
      <c r="D12" s="4">
        <v>1699</v>
      </c>
      <c r="E12" s="4">
        <v>1683</v>
      </c>
      <c r="F12" s="4">
        <f t="shared" si="0"/>
        <v>3382</v>
      </c>
      <c r="G12" s="4">
        <v>1214</v>
      </c>
      <c r="H12" s="4">
        <v>1160</v>
      </c>
      <c r="I12" s="4">
        <f t="shared" si="1"/>
        <v>2374</v>
      </c>
      <c r="J12" s="4">
        <v>485</v>
      </c>
      <c r="K12" s="4">
        <v>523</v>
      </c>
      <c r="L12" s="4">
        <f t="shared" si="2"/>
        <v>1008</v>
      </c>
      <c r="M12" s="8">
        <f t="shared" si="3"/>
        <v>0.70195150798344175</v>
      </c>
    </row>
    <row r="13" spans="1:13" x14ac:dyDescent="0.25">
      <c r="A13" s="3">
        <v>6</v>
      </c>
      <c r="B13" s="2" t="s">
        <v>22</v>
      </c>
      <c r="C13" s="2" t="s">
        <v>201</v>
      </c>
      <c r="D13" s="4">
        <v>1173</v>
      </c>
      <c r="E13" s="4">
        <v>1178</v>
      </c>
      <c r="F13" s="4">
        <f t="shared" si="0"/>
        <v>2351</v>
      </c>
      <c r="G13" s="4">
        <v>838</v>
      </c>
      <c r="H13" s="4">
        <v>753</v>
      </c>
      <c r="I13" s="4">
        <f t="shared" si="1"/>
        <v>1591</v>
      </c>
      <c r="J13" s="4">
        <v>335</v>
      </c>
      <c r="K13" s="4">
        <v>425</v>
      </c>
      <c r="L13" s="4">
        <f t="shared" si="2"/>
        <v>760</v>
      </c>
      <c r="M13" s="8">
        <f t="shared" si="3"/>
        <v>0.67673330497660567</v>
      </c>
    </row>
    <row r="14" spans="1:13" x14ac:dyDescent="0.25">
      <c r="A14" s="3">
        <v>7</v>
      </c>
      <c r="B14" s="2" t="s">
        <v>23</v>
      </c>
      <c r="C14" s="2" t="s">
        <v>195</v>
      </c>
      <c r="D14" s="4">
        <v>1646</v>
      </c>
      <c r="E14" s="4">
        <v>1642</v>
      </c>
      <c r="F14" s="4">
        <f t="shared" si="0"/>
        <v>3288</v>
      </c>
      <c r="G14" s="4">
        <v>1209</v>
      </c>
      <c r="H14" s="4">
        <v>1099</v>
      </c>
      <c r="I14" s="4">
        <f t="shared" si="1"/>
        <v>2308</v>
      </c>
      <c r="J14" s="4">
        <v>437</v>
      </c>
      <c r="K14" s="4">
        <v>543</v>
      </c>
      <c r="L14" s="4">
        <f t="shared" si="2"/>
        <v>980</v>
      </c>
      <c r="M14" s="8">
        <f t="shared" si="3"/>
        <v>0.7019464720194647</v>
      </c>
    </row>
    <row r="15" spans="1:13" x14ac:dyDescent="0.25">
      <c r="A15" s="3">
        <v>8</v>
      </c>
      <c r="B15" s="2" t="s">
        <v>24</v>
      </c>
      <c r="C15" s="2" t="s">
        <v>202</v>
      </c>
      <c r="D15" s="4">
        <v>1509</v>
      </c>
      <c r="E15" s="4">
        <v>1544</v>
      </c>
      <c r="F15" s="4">
        <f t="shared" si="0"/>
        <v>3053</v>
      </c>
      <c r="G15" s="4">
        <v>1030</v>
      </c>
      <c r="H15" s="4">
        <v>950</v>
      </c>
      <c r="I15" s="4">
        <f t="shared" si="1"/>
        <v>1980</v>
      </c>
      <c r="J15" s="4">
        <v>479</v>
      </c>
      <c r="K15" s="4">
        <v>594</v>
      </c>
      <c r="L15" s="4">
        <f t="shared" si="2"/>
        <v>1073</v>
      </c>
      <c r="M15" s="8">
        <f t="shared" si="3"/>
        <v>0.64854241729446449</v>
      </c>
    </row>
    <row r="16" spans="1:13" x14ac:dyDescent="0.25">
      <c r="A16" s="3">
        <v>9</v>
      </c>
      <c r="B16" s="2" t="s">
        <v>25</v>
      </c>
      <c r="C16" s="2" t="s">
        <v>203</v>
      </c>
      <c r="D16" s="4">
        <v>1336</v>
      </c>
      <c r="E16" s="4">
        <v>1326</v>
      </c>
      <c r="F16" s="4">
        <f t="shared" si="0"/>
        <v>2662</v>
      </c>
      <c r="G16" s="4">
        <v>914</v>
      </c>
      <c r="H16" s="4">
        <v>858</v>
      </c>
      <c r="I16" s="4">
        <f t="shared" si="1"/>
        <v>1772</v>
      </c>
      <c r="J16" s="4">
        <v>422</v>
      </c>
      <c r="K16" s="4">
        <v>468</v>
      </c>
      <c r="L16" s="4">
        <f t="shared" si="2"/>
        <v>890</v>
      </c>
      <c r="M16" s="8">
        <f t="shared" si="3"/>
        <v>0.66566491359879787</v>
      </c>
    </row>
    <row r="17" spans="1:13" x14ac:dyDescent="0.25">
      <c r="A17" s="3">
        <v>10</v>
      </c>
      <c r="B17" s="2" t="s">
        <v>26</v>
      </c>
      <c r="C17" s="2" t="s">
        <v>204</v>
      </c>
      <c r="D17" s="4">
        <v>1937</v>
      </c>
      <c r="E17" s="4">
        <v>1890</v>
      </c>
      <c r="F17" s="4">
        <f t="shared" si="0"/>
        <v>3827</v>
      </c>
      <c r="G17" s="4">
        <v>1414</v>
      </c>
      <c r="H17" s="4">
        <v>1284</v>
      </c>
      <c r="I17" s="4">
        <f t="shared" si="1"/>
        <v>2698</v>
      </c>
      <c r="J17" s="4">
        <v>523</v>
      </c>
      <c r="K17" s="4">
        <v>606</v>
      </c>
      <c r="L17" s="4">
        <f t="shared" si="2"/>
        <v>1129</v>
      </c>
      <c r="M17" s="8">
        <f t="shared" si="3"/>
        <v>0.70499085445518683</v>
      </c>
    </row>
    <row r="18" spans="1:13" x14ac:dyDescent="0.25">
      <c r="A18" s="3">
        <v>11</v>
      </c>
      <c r="B18" s="2" t="s">
        <v>27</v>
      </c>
      <c r="C18" s="2" t="s">
        <v>205</v>
      </c>
      <c r="D18" s="4">
        <v>1440</v>
      </c>
      <c r="E18" s="4">
        <v>1376</v>
      </c>
      <c r="F18" s="4">
        <f t="shared" si="0"/>
        <v>2816</v>
      </c>
      <c r="G18" s="4">
        <v>987</v>
      </c>
      <c r="H18" s="4">
        <v>874</v>
      </c>
      <c r="I18" s="4">
        <f t="shared" si="1"/>
        <v>1861</v>
      </c>
      <c r="J18" s="4">
        <v>453</v>
      </c>
      <c r="K18" s="4">
        <v>502</v>
      </c>
      <c r="L18" s="4">
        <f t="shared" si="2"/>
        <v>955</v>
      </c>
      <c r="M18" s="8">
        <f t="shared" si="3"/>
        <v>0.66086647727272729</v>
      </c>
    </row>
    <row r="19" spans="1:13" x14ac:dyDescent="0.25">
      <c r="A19" s="3">
        <v>12</v>
      </c>
      <c r="B19" s="2" t="s">
        <v>28</v>
      </c>
      <c r="C19" s="2" t="s">
        <v>206</v>
      </c>
      <c r="D19" s="4">
        <v>2205</v>
      </c>
      <c r="E19" s="4">
        <v>2111</v>
      </c>
      <c r="F19" s="4">
        <f t="shared" si="0"/>
        <v>4316</v>
      </c>
      <c r="G19" s="4">
        <v>1600</v>
      </c>
      <c r="H19" s="4">
        <v>1338</v>
      </c>
      <c r="I19" s="4">
        <f t="shared" si="1"/>
        <v>2938</v>
      </c>
      <c r="J19" s="4">
        <v>605</v>
      </c>
      <c r="K19" s="4">
        <v>773</v>
      </c>
      <c r="L19" s="4">
        <f t="shared" si="2"/>
        <v>1378</v>
      </c>
      <c r="M19" s="8">
        <f t="shared" si="3"/>
        <v>0.68072289156626509</v>
      </c>
    </row>
    <row r="20" spans="1:13" x14ac:dyDescent="0.25">
      <c r="A20" s="11" t="s">
        <v>352</v>
      </c>
      <c r="B20" s="12"/>
      <c r="C20" s="13"/>
      <c r="D20" s="6">
        <f>SUM(D8:D19)</f>
        <v>18838</v>
      </c>
      <c r="E20" s="6">
        <f t="shared" ref="E20:L20" si="4">SUM(E8:E19)</f>
        <v>18379</v>
      </c>
      <c r="F20" s="6">
        <f t="shared" si="4"/>
        <v>37217</v>
      </c>
      <c r="G20" s="6">
        <f t="shared" si="4"/>
        <v>13423</v>
      </c>
      <c r="H20" s="6">
        <f t="shared" si="4"/>
        <v>12013</v>
      </c>
      <c r="I20" s="6">
        <f t="shared" si="4"/>
        <v>25436</v>
      </c>
      <c r="J20" s="6">
        <f t="shared" si="4"/>
        <v>5415</v>
      </c>
      <c r="K20" s="6">
        <f t="shared" si="4"/>
        <v>6366</v>
      </c>
      <c r="L20" s="6">
        <f t="shared" si="4"/>
        <v>11781</v>
      </c>
      <c r="M20" s="7">
        <f>I20/F20</f>
        <v>0.68345111105140122</v>
      </c>
    </row>
  </sheetData>
  <mergeCells count="11">
    <mergeCell ref="A20:C20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3749-C924-463D-B709-10A325A55A0A}">
  <sheetPr codeName="Sheet4"/>
  <dimension ref="A1:M20"/>
  <sheetViews>
    <sheetView workbookViewId="0">
      <selection activeCell="A20" sqref="A20:C20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33.11.03 TAWANGSARI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30</v>
      </c>
      <c r="C8" s="2" t="s">
        <v>208</v>
      </c>
      <c r="D8" s="4">
        <v>1787</v>
      </c>
      <c r="E8" s="4">
        <v>1721</v>
      </c>
      <c r="F8" s="4">
        <f t="shared" ref="F8:F19" si="0">SUM(D8:E8)</f>
        <v>3508</v>
      </c>
      <c r="G8" s="4">
        <v>1412</v>
      </c>
      <c r="H8" s="4">
        <v>1322</v>
      </c>
      <c r="I8" s="4">
        <f t="shared" ref="I8:I19" si="1">SUM(G8:H8)</f>
        <v>2734</v>
      </c>
      <c r="J8" s="4">
        <v>375</v>
      </c>
      <c r="K8" s="4">
        <v>399</v>
      </c>
      <c r="L8" s="4">
        <f t="shared" ref="L8:L19" si="2">SUM(J8:K8)</f>
        <v>774</v>
      </c>
      <c r="M8" s="8">
        <f t="shared" ref="M8:M19" si="3">I8/F8</f>
        <v>0.77936145952109459</v>
      </c>
    </row>
    <row r="9" spans="1:13" x14ac:dyDescent="0.25">
      <c r="A9" s="3">
        <v>2</v>
      </c>
      <c r="B9" s="2" t="s">
        <v>31</v>
      </c>
      <c r="C9" s="2" t="s">
        <v>209</v>
      </c>
      <c r="D9" s="4">
        <v>3247</v>
      </c>
      <c r="E9" s="4">
        <v>3153</v>
      </c>
      <c r="F9" s="4">
        <f t="shared" si="0"/>
        <v>6400</v>
      </c>
      <c r="G9" s="4">
        <v>2597</v>
      </c>
      <c r="H9" s="4">
        <v>2382</v>
      </c>
      <c r="I9" s="4">
        <f t="shared" si="1"/>
        <v>4979</v>
      </c>
      <c r="J9" s="4">
        <v>650</v>
      </c>
      <c r="K9" s="4">
        <v>771</v>
      </c>
      <c r="L9" s="4">
        <f t="shared" si="2"/>
        <v>1421</v>
      </c>
      <c r="M9" s="8">
        <f t="shared" si="3"/>
        <v>0.77796874999999999</v>
      </c>
    </row>
    <row r="10" spans="1:13" x14ac:dyDescent="0.25">
      <c r="A10" s="3">
        <v>3</v>
      </c>
      <c r="B10" s="2" t="s">
        <v>32</v>
      </c>
      <c r="C10" s="2" t="s">
        <v>210</v>
      </c>
      <c r="D10" s="4">
        <v>2253</v>
      </c>
      <c r="E10" s="4">
        <v>2238</v>
      </c>
      <c r="F10" s="4">
        <f t="shared" si="0"/>
        <v>4491</v>
      </c>
      <c r="G10" s="4">
        <v>1791</v>
      </c>
      <c r="H10" s="4">
        <v>1680</v>
      </c>
      <c r="I10" s="4">
        <f t="shared" si="1"/>
        <v>3471</v>
      </c>
      <c r="J10" s="4">
        <v>462</v>
      </c>
      <c r="K10" s="4">
        <v>558</v>
      </c>
      <c r="L10" s="4">
        <f t="shared" si="2"/>
        <v>1020</v>
      </c>
      <c r="M10" s="8">
        <f t="shared" si="3"/>
        <v>0.77287909151636602</v>
      </c>
    </row>
    <row r="11" spans="1:13" x14ac:dyDescent="0.25">
      <c r="A11" s="3">
        <v>4</v>
      </c>
      <c r="B11" s="2" t="s">
        <v>33</v>
      </c>
      <c r="C11" s="2" t="s">
        <v>211</v>
      </c>
      <c r="D11" s="4">
        <v>2036</v>
      </c>
      <c r="E11" s="4">
        <v>2009</v>
      </c>
      <c r="F11" s="4">
        <f t="shared" si="0"/>
        <v>4045</v>
      </c>
      <c r="G11" s="4">
        <v>1688</v>
      </c>
      <c r="H11" s="4">
        <v>1541</v>
      </c>
      <c r="I11" s="4">
        <f t="shared" si="1"/>
        <v>3229</v>
      </c>
      <c r="J11" s="4">
        <v>348</v>
      </c>
      <c r="K11" s="4">
        <v>468</v>
      </c>
      <c r="L11" s="4">
        <f t="shared" si="2"/>
        <v>816</v>
      </c>
      <c r="M11" s="8">
        <f t="shared" si="3"/>
        <v>0.79826946847960445</v>
      </c>
    </row>
    <row r="12" spans="1:13" x14ac:dyDescent="0.25">
      <c r="A12" s="3">
        <v>5</v>
      </c>
      <c r="B12" s="2" t="s">
        <v>34</v>
      </c>
      <c r="C12" s="2" t="s">
        <v>212</v>
      </c>
      <c r="D12" s="4">
        <v>2930</v>
      </c>
      <c r="E12" s="4">
        <v>2917</v>
      </c>
      <c r="F12" s="4">
        <f t="shared" si="0"/>
        <v>5847</v>
      </c>
      <c r="G12" s="4">
        <v>2356</v>
      </c>
      <c r="H12" s="4">
        <v>2223</v>
      </c>
      <c r="I12" s="4">
        <f t="shared" si="1"/>
        <v>4579</v>
      </c>
      <c r="J12" s="4">
        <v>574</v>
      </c>
      <c r="K12" s="4">
        <v>694</v>
      </c>
      <c r="L12" s="4">
        <f t="shared" si="2"/>
        <v>1268</v>
      </c>
      <c r="M12" s="8">
        <f t="shared" si="3"/>
        <v>0.78313665127415766</v>
      </c>
    </row>
    <row r="13" spans="1:13" x14ac:dyDescent="0.25">
      <c r="A13" s="3">
        <v>6</v>
      </c>
      <c r="B13" s="2" t="s">
        <v>35</v>
      </c>
      <c r="C13" s="2" t="s">
        <v>213</v>
      </c>
      <c r="D13" s="4">
        <v>2539</v>
      </c>
      <c r="E13" s="4">
        <v>2562</v>
      </c>
      <c r="F13" s="4">
        <f t="shared" si="0"/>
        <v>5101</v>
      </c>
      <c r="G13" s="4">
        <v>2062</v>
      </c>
      <c r="H13" s="4">
        <v>1959</v>
      </c>
      <c r="I13" s="4">
        <f t="shared" si="1"/>
        <v>4021</v>
      </c>
      <c r="J13" s="4">
        <v>477</v>
      </c>
      <c r="K13" s="4">
        <v>603</v>
      </c>
      <c r="L13" s="4">
        <f t="shared" si="2"/>
        <v>1080</v>
      </c>
      <c r="M13" s="8">
        <f t="shared" si="3"/>
        <v>0.78827680846892767</v>
      </c>
    </row>
    <row r="14" spans="1:13" x14ac:dyDescent="0.25">
      <c r="A14" s="3">
        <v>7</v>
      </c>
      <c r="B14" s="2" t="s">
        <v>36</v>
      </c>
      <c r="C14" s="2" t="s">
        <v>214</v>
      </c>
      <c r="D14" s="4">
        <v>2322</v>
      </c>
      <c r="E14" s="4">
        <v>2318</v>
      </c>
      <c r="F14" s="4">
        <f t="shared" si="0"/>
        <v>4640</v>
      </c>
      <c r="G14" s="4">
        <v>1896</v>
      </c>
      <c r="H14" s="4">
        <v>1744</v>
      </c>
      <c r="I14" s="4">
        <f t="shared" si="1"/>
        <v>3640</v>
      </c>
      <c r="J14" s="4">
        <v>426</v>
      </c>
      <c r="K14" s="4">
        <v>574</v>
      </c>
      <c r="L14" s="4">
        <f t="shared" si="2"/>
        <v>1000</v>
      </c>
      <c r="M14" s="8">
        <f t="shared" si="3"/>
        <v>0.78448275862068961</v>
      </c>
    </row>
    <row r="15" spans="1:13" x14ac:dyDescent="0.25">
      <c r="A15" s="3">
        <v>8</v>
      </c>
      <c r="B15" s="2" t="s">
        <v>37</v>
      </c>
      <c r="C15" s="2" t="s">
        <v>215</v>
      </c>
      <c r="D15" s="4">
        <v>2399</v>
      </c>
      <c r="E15" s="4">
        <v>2370</v>
      </c>
      <c r="F15" s="4">
        <f t="shared" si="0"/>
        <v>4769</v>
      </c>
      <c r="G15" s="4">
        <v>2014</v>
      </c>
      <c r="H15" s="4">
        <v>1822</v>
      </c>
      <c r="I15" s="4">
        <f t="shared" si="1"/>
        <v>3836</v>
      </c>
      <c r="J15" s="4">
        <v>385</v>
      </c>
      <c r="K15" s="4">
        <v>548</v>
      </c>
      <c r="L15" s="4">
        <f t="shared" si="2"/>
        <v>933</v>
      </c>
      <c r="M15" s="8">
        <f t="shared" si="3"/>
        <v>0.80436150136296913</v>
      </c>
    </row>
    <row r="16" spans="1:13" x14ac:dyDescent="0.25">
      <c r="A16" s="3">
        <v>9</v>
      </c>
      <c r="B16" s="2" t="s">
        <v>38</v>
      </c>
      <c r="C16" s="2" t="s">
        <v>216</v>
      </c>
      <c r="D16" s="4">
        <v>2201</v>
      </c>
      <c r="E16" s="4">
        <v>2243</v>
      </c>
      <c r="F16" s="4">
        <f t="shared" si="0"/>
        <v>4444</v>
      </c>
      <c r="G16" s="4">
        <v>1815</v>
      </c>
      <c r="H16" s="4">
        <v>1801</v>
      </c>
      <c r="I16" s="4">
        <f t="shared" si="1"/>
        <v>3616</v>
      </c>
      <c r="J16" s="4">
        <v>386</v>
      </c>
      <c r="K16" s="4">
        <v>442</v>
      </c>
      <c r="L16" s="4">
        <f t="shared" si="2"/>
        <v>828</v>
      </c>
      <c r="M16" s="8">
        <f t="shared" si="3"/>
        <v>0.81368136813681369</v>
      </c>
    </row>
    <row r="17" spans="1:13" x14ac:dyDescent="0.25">
      <c r="A17" s="3">
        <v>10</v>
      </c>
      <c r="B17" s="2" t="s">
        <v>39</v>
      </c>
      <c r="C17" s="2" t="s">
        <v>217</v>
      </c>
      <c r="D17" s="4">
        <v>2849</v>
      </c>
      <c r="E17" s="4">
        <v>2759</v>
      </c>
      <c r="F17" s="4">
        <f t="shared" si="0"/>
        <v>5608</v>
      </c>
      <c r="G17" s="4">
        <v>2230</v>
      </c>
      <c r="H17" s="4">
        <v>1985</v>
      </c>
      <c r="I17" s="4">
        <f t="shared" si="1"/>
        <v>4215</v>
      </c>
      <c r="J17" s="4">
        <v>619</v>
      </c>
      <c r="K17" s="4">
        <v>774</v>
      </c>
      <c r="L17" s="4">
        <f t="shared" si="2"/>
        <v>1393</v>
      </c>
      <c r="M17" s="8">
        <f t="shared" si="3"/>
        <v>0.75160485021398005</v>
      </c>
    </row>
    <row r="18" spans="1:13" x14ac:dyDescent="0.25">
      <c r="A18" s="3">
        <v>11</v>
      </c>
      <c r="B18" s="2" t="s">
        <v>40</v>
      </c>
      <c r="C18" s="2" t="s">
        <v>218</v>
      </c>
      <c r="D18" s="4">
        <v>2119</v>
      </c>
      <c r="E18" s="4">
        <v>2122</v>
      </c>
      <c r="F18" s="4">
        <f t="shared" si="0"/>
        <v>4241</v>
      </c>
      <c r="G18" s="4">
        <v>1725</v>
      </c>
      <c r="H18" s="4">
        <v>1590</v>
      </c>
      <c r="I18" s="4">
        <f t="shared" si="1"/>
        <v>3315</v>
      </c>
      <c r="J18" s="4">
        <v>394</v>
      </c>
      <c r="K18" s="4">
        <v>532</v>
      </c>
      <c r="L18" s="4">
        <f t="shared" si="2"/>
        <v>926</v>
      </c>
      <c r="M18" s="8">
        <f t="shared" si="3"/>
        <v>0.78165526998349444</v>
      </c>
    </row>
    <row r="19" spans="1:13" x14ac:dyDescent="0.25">
      <c r="A19" s="3">
        <v>12</v>
      </c>
      <c r="B19" s="2" t="s">
        <v>41</v>
      </c>
      <c r="C19" s="2" t="s">
        <v>219</v>
      </c>
      <c r="D19" s="4">
        <v>1966</v>
      </c>
      <c r="E19" s="4">
        <v>1937</v>
      </c>
      <c r="F19" s="4">
        <f t="shared" si="0"/>
        <v>3903</v>
      </c>
      <c r="G19" s="4">
        <v>1654</v>
      </c>
      <c r="H19" s="4">
        <v>1503</v>
      </c>
      <c r="I19" s="4">
        <f t="shared" si="1"/>
        <v>3157</v>
      </c>
      <c r="J19" s="4">
        <v>312</v>
      </c>
      <c r="K19" s="4">
        <v>434</v>
      </c>
      <c r="L19" s="4">
        <f t="shared" si="2"/>
        <v>746</v>
      </c>
      <c r="M19" s="8">
        <f t="shared" si="3"/>
        <v>0.80886497565974891</v>
      </c>
    </row>
    <row r="20" spans="1:13" x14ac:dyDescent="0.25">
      <c r="A20" s="11" t="s">
        <v>352</v>
      </c>
      <c r="B20" s="12"/>
      <c r="C20" s="13"/>
      <c r="D20" s="6">
        <f>SUM(D8:D19)</f>
        <v>28648</v>
      </c>
      <c r="E20" s="6">
        <f t="shared" ref="E20:L20" si="4">SUM(E8:E19)</f>
        <v>28349</v>
      </c>
      <c r="F20" s="6">
        <f t="shared" si="4"/>
        <v>56997</v>
      </c>
      <c r="G20" s="6">
        <f t="shared" si="4"/>
        <v>23240</v>
      </c>
      <c r="H20" s="6">
        <f t="shared" si="4"/>
        <v>21552</v>
      </c>
      <c r="I20" s="6">
        <f t="shared" si="4"/>
        <v>44792</v>
      </c>
      <c r="J20" s="6">
        <f t="shared" si="4"/>
        <v>5408</v>
      </c>
      <c r="K20" s="6">
        <f t="shared" si="4"/>
        <v>6797</v>
      </c>
      <c r="L20" s="6">
        <f t="shared" si="4"/>
        <v>12205</v>
      </c>
      <c r="M20" s="7">
        <f>I20/F20</f>
        <v>0.78586592276786493</v>
      </c>
    </row>
  </sheetData>
  <mergeCells count="11">
    <mergeCell ref="A20:C20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4FD0-DBFD-4BFC-A468-3F5ECD6CEAB0}">
  <sheetPr codeName="Sheet5"/>
  <dimension ref="A1:M22"/>
  <sheetViews>
    <sheetView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33.11.04 SUKOHARJO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43</v>
      </c>
      <c r="C8" s="2" t="s">
        <v>220</v>
      </c>
      <c r="D8" s="4">
        <v>2654</v>
      </c>
      <c r="E8" s="4">
        <v>2594</v>
      </c>
      <c r="F8" s="4">
        <f t="shared" ref="F8:F21" si="0">SUM(D8:E8)</f>
        <v>5248</v>
      </c>
      <c r="G8" s="4">
        <v>2073</v>
      </c>
      <c r="H8" s="4">
        <v>1995</v>
      </c>
      <c r="I8" s="4">
        <f t="shared" ref="I8:I21" si="1">SUM(G8:H8)</f>
        <v>4068</v>
      </c>
      <c r="J8" s="4">
        <v>581</v>
      </c>
      <c r="K8" s="4">
        <v>599</v>
      </c>
      <c r="L8" s="4">
        <f t="shared" ref="L8:L21" si="2">SUM(J8:K8)</f>
        <v>1180</v>
      </c>
      <c r="M8" s="8">
        <f t="shared" ref="M8:M21" si="3">I8/F8</f>
        <v>0.77515243902439024</v>
      </c>
    </row>
    <row r="9" spans="1:13" x14ac:dyDescent="0.25">
      <c r="A9" s="3">
        <v>2</v>
      </c>
      <c r="B9" s="2" t="s">
        <v>44</v>
      </c>
      <c r="C9" s="2" t="s">
        <v>221</v>
      </c>
      <c r="D9" s="4">
        <v>2791</v>
      </c>
      <c r="E9" s="4">
        <v>2717</v>
      </c>
      <c r="F9" s="4">
        <f t="shared" si="0"/>
        <v>5508</v>
      </c>
      <c r="G9" s="4">
        <v>2265</v>
      </c>
      <c r="H9" s="4">
        <v>2062</v>
      </c>
      <c r="I9" s="4">
        <f t="shared" si="1"/>
        <v>4327</v>
      </c>
      <c r="J9" s="4">
        <v>526</v>
      </c>
      <c r="K9" s="4">
        <v>655</v>
      </c>
      <c r="L9" s="4">
        <f t="shared" si="2"/>
        <v>1181</v>
      </c>
      <c r="M9" s="8">
        <f t="shared" si="3"/>
        <v>0.78558460421205523</v>
      </c>
    </row>
    <row r="10" spans="1:13" x14ac:dyDescent="0.25">
      <c r="A10" s="3">
        <v>3</v>
      </c>
      <c r="B10" s="2" t="s">
        <v>45</v>
      </c>
      <c r="C10" s="2" t="s">
        <v>222</v>
      </c>
      <c r="D10" s="4">
        <v>2689</v>
      </c>
      <c r="E10" s="4">
        <v>2664</v>
      </c>
      <c r="F10" s="4">
        <f t="shared" si="0"/>
        <v>5353</v>
      </c>
      <c r="G10" s="4">
        <v>2110</v>
      </c>
      <c r="H10" s="4">
        <v>2018</v>
      </c>
      <c r="I10" s="4">
        <f t="shared" si="1"/>
        <v>4128</v>
      </c>
      <c r="J10" s="4">
        <v>579</v>
      </c>
      <c r="K10" s="4">
        <v>646</v>
      </c>
      <c r="L10" s="4">
        <f t="shared" si="2"/>
        <v>1225</v>
      </c>
      <c r="M10" s="8">
        <f t="shared" si="3"/>
        <v>0.77115636091911077</v>
      </c>
    </row>
    <row r="11" spans="1:13" x14ac:dyDescent="0.25">
      <c r="A11" s="3">
        <v>4</v>
      </c>
      <c r="B11" s="2" t="s">
        <v>46</v>
      </c>
      <c r="C11" s="2" t="s">
        <v>223</v>
      </c>
      <c r="D11" s="4">
        <v>2766</v>
      </c>
      <c r="E11" s="4">
        <v>2692</v>
      </c>
      <c r="F11" s="4">
        <f t="shared" si="0"/>
        <v>5458</v>
      </c>
      <c r="G11" s="4">
        <v>2095</v>
      </c>
      <c r="H11" s="4">
        <v>2023</v>
      </c>
      <c r="I11" s="4">
        <f t="shared" si="1"/>
        <v>4118</v>
      </c>
      <c r="J11" s="4">
        <v>671</v>
      </c>
      <c r="K11" s="4">
        <v>669</v>
      </c>
      <c r="L11" s="4">
        <f t="shared" si="2"/>
        <v>1340</v>
      </c>
      <c r="M11" s="8">
        <f t="shared" si="3"/>
        <v>0.75448882374496151</v>
      </c>
    </row>
    <row r="12" spans="1:13" x14ac:dyDescent="0.25">
      <c r="A12" s="3">
        <v>5</v>
      </c>
      <c r="B12" s="2" t="s">
        <v>47</v>
      </c>
      <c r="C12" s="2" t="s">
        <v>224</v>
      </c>
      <c r="D12" s="4">
        <v>5092</v>
      </c>
      <c r="E12" s="4">
        <v>5298</v>
      </c>
      <c r="F12" s="4">
        <f t="shared" si="0"/>
        <v>10390</v>
      </c>
      <c r="G12" s="4">
        <v>3892</v>
      </c>
      <c r="H12" s="4">
        <v>3895</v>
      </c>
      <c r="I12" s="4">
        <f t="shared" si="1"/>
        <v>7787</v>
      </c>
      <c r="J12" s="4">
        <v>1200</v>
      </c>
      <c r="K12" s="4">
        <v>1403</v>
      </c>
      <c r="L12" s="4">
        <f t="shared" si="2"/>
        <v>2603</v>
      </c>
      <c r="M12" s="8">
        <f t="shared" si="3"/>
        <v>0.74947064485081805</v>
      </c>
    </row>
    <row r="13" spans="1:13" x14ac:dyDescent="0.25">
      <c r="A13" s="3">
        <v>6</v>
      </c>
      <c r="B13" s="2" t="s">
        <v>48</v>
      </c>
      <c r="C13" s="2" t="s">
        <v>225</v>
      </c>
      <c r="D13" s="4">
        <v>4016</v>
      </c>
      <c r="E13" s="4">
        <v>4044</v>
      </c>
      <c r="F13" s="4">
        <f t="shared" si="0"/>
        <v>8060</v>
      </c>
      <c r="G13" s="4">
        <v>3125</v>
      </c>
      <c r="H13" s="4">
        <v>3076</v>
      </c>
      <c r="I13" s="4">
        <f t="shared" si="1"/>
        <v>6201</v>
      </c>
      <c r="J13" s="4">
        <v>891</v>
      </c>
      <c r="K13" s="4">
        <v>968</v>
      </c>
      <c r="L13" s="4">
        <f t="shared" si="2"/>
        <v>1859</v>
      </c>
      <c r="M13" s="8">
        <f t="shared" si="3"/>
        <v>0.76935483870967747</v>
      </c>
    </row>
    <row r="14" spans="1:13" x14ac:dyDescent="0.25">
      <c r="A14" s="3">
        <v>7</v>
      </c>
      <c r="B14" s="2" t="s">
        <v>49</v>
      </c>
      <c r="C14" s="2" t="s">
        <v>226</v>
      </c>
      <c r="D14" s="4">
        <v>4721</v>
      </c>
      <c r="E14" s="4">
        <v>4835</v>
      </c>
      <c r="F14" s="4">
        <f t="shared" si="0"/>
        <v>9556</v>
      </c>
      <c r="G14" s="4">
        <v>3732</v>
      </c>
      <c r="H14" s="4">
        <v>3764</v>
      </c>
      <c r="I14" s="4">
        <f t="shared" si="1"/>
        <v>7496</v>
      </c>
      <c r="J14" s="4">
        <v>989</v>
      </c>
      <c r="K14" s="4">
        <v>1071</v>
      </c>
      <c r="L14" s="4">
        <f t="shared" si="2"/>
        <v>2060</v>
      </c>
      <c r="M14" s="8">
        <f t="shared" si="3"/>
        <v>0.78442863122645456</v>
      </c>
    </row>
    <row r="15" spans="1:13" x14ac:dyDescent="0.25">
      <c r="A15" s="3">
        <v>8</v>
      </c>
      <c r="B15" s="2" t="s">
        <v>50</v>
      </c>
      <c r="C15" s="2" t="s">
        <v>227</v>
      </c>
      <c r="D15" s="4">
        <v>2482</v>
      </c>
      <c r="E15" s="4">
        <v>2380</v>
      </c>
      <c r="F15" s="4">
        <f t="shared" si="0"/>
        <v>4862</v>
      </c>
      <c r="G15" s="4">
        <v>2075</v>
      </c>
      <c r="H15" s="4">
        <v>1922</v>
      </c>
      <c r="I15" s="4">
        <f t="shared" si="1"/>
        <v>3997</v>
      </c>
      <c r="J15" s="4">
        <v>407</v>
      </c>
      <c r="K15" s="4">
        <v>458</v>
      </c>
      <c r="L15" s="4">
        <f t="shared" si="2"/>
        <v>865</v>
      </c>
      <c r="M15" s="8">
        <f t="shared" si="3"/>
        <v>0.82208967503085151</v>
      </c>
    </row>
    <row r="16" spans="1:13" x14ac:dyDescent="0.25">
      <c r="A16" s="3">
        <v>9</v>
      </c>
      <c r="B16" s="2" t="s">
        <v>51</v>
      </c>
      <c r="C16" s="2" t="s">
        <v>228</v>
      </c>
      <c r="D16" s="4">
        <v>2993</v>
      </c>
      <c r="E16" s="4">
        <v>3038</v>
      </c>
      <c r="F16" s="4">
        <f t="shared" si="0"/>
        <v>6031</v>
      </c>
      <c r="G16" s="4">
        <v>2368</v>
      </c>
      <c r="H16" s="4">
        <v>2351</v>
      </c>
      <c r="I16" s="4">
        <f t="shared" si="1"/>
        <v>4719</v>
      </c>
      <c r="J16" s="4">
        <v>625</v>
      </c>
      <c r="K16" s="4">
        <v>687</v>
      </c>
      <c r="L16" s="4">
        <f t="shared" si="2"/>
        <v>1312</v>
      </c>
      <c r="M16" s="8">
        <f t="shared" si="3"/>
        <v>0.78245730392969659</v>
      </c>
    </row>
    <row r="17" spans="1:13" x14ac:dyDescent="0.25">
      <c r="A17" s="3">
        <v>10</v>
      </c>
      <c r="B17" s="2" t="s">
        <v>52</v>
      </c>
      <c r="C17" s="2" t="s">
        <v>229</v>
      </c>
      <c r="D17" s="4">
        <v>4459</v>
      </c>
      <c r="E17" s="4">
        <v>4301</v>
      </c>
      <c r="F17" s="4">
        <f t="shared" si="0"/>
        <v>8760</v>
      </c>
      <c r="G17" s="4">
        <v>3637</v>
      </c>
      <c r="H17" s="4">
        <v>3258</v>
      </c>
      <c r="I17" s="4">
        <f t="shared" si="1"/>
        <v>6895</v>
      </c>
      <c r="J17" s="4">
        <v>822</v>
      </c>
      <c r="K17" s="4">
        <v>1043</v>
      </c>
      <c r="L17" s="4">
        <f t="shared" si="2"/>
        <v>1865</v>
      </c>
      <c r="M17" s="8">
        <f t="shared" si="3"/>
        <v>0.78710045662100458</v>
      </c>
    </row>
    <row r="18" spans="1:13" x14ac:dyDescent="0.25">
      <c r="A18" s="3">
        <v>11</v>
      </c>
      <c r="B18" s="2" t="s">
        <v>53</v>
      </c>
      <c r="C18" s="2" t="s">
        <v>230</v>
      </c>
      <c r="D18" s="4">
        <v>3505</v>
      </c>
      <c r="E18" s="4">
        <v>3499</v>
      </c>
      <c r="F18" s="4">
        <f t="shared" si="0"/>
        <v>7004</v>
      </c>
      <c r="G18" s="4">
        <v>2764</v>
      </c>
      <c r="H18" s="4">
        <v>2636</v>
      </c>
      <c r="I18" s="4">
        <f t="shared" si="1"/>
        <v>5400</v>
      </c>
      <c r="J18" s="4">
        <v>741</v>
      </c>
      <c r="K18" s="4">
        <v>863</v>
      </c>
      <c r="L18" s="4">
        <f t="shared" si="2"/>
        <v>1604</v>
      </c>
      <c r="M18" s="8">
        <f t="shared" si="3"/>
        <v>0.77098800685322677</v>
      </c>
    </row>
    <row r="19" spans="1:13" x14ac:dyDescent="0.25">
      <c r="A19" s="3">
        <v>12</v>
      </c>
      <c r="B19" s="2" t="s">
        <v>54</v>
      </c>
      <c r="C19" s="2" t="s">
        <v>181</v>
      </c>
      <c r="D19" s="4">
        <v>5544</v>
      </c>
      <c r="E19" s="4">
        <v>5623</v>
      </c>
      <c r="F19" s="4">
        <f t="shared" si="0"/>
        <v>11167</v>
      </c>
      <c r="G19" s="4">
        <v>4348</v>
      </c>
      <c r="H19" s="4">
        <v>4234</v>
      </c>
      <c r="I19" s="4">
        <f t="shared" si="1"/>
        <v>8582</v>
      </c>
      <c r="J19" s="4">
        <v>1196</v>
      </c>
      <c r="K19" s="4">
        <v>1389</v>
      </c>
      <c r="L19" s="4">
        <f t="shared" si="2"/>
        <v>2585</v>
      </c>
      <c r="M19" s="8">
        <f t="shared" si="3"/>
        <v>0.76851437270529233</v>
      </c>
    </row>
    <row r="20" spans="1:13" x14ac:dyDescent="0.25">
      <c r="A20" s="3">
        <v>13</v>
      </c>
      <c r="B20" s="2" t="s">
        <v>55</v>
      </c>
      <c r="C20" s="2" t="s">
        <v>231</v>
      </c>
      <c r="D20" s="4">
        <v>3594</v>
      </c>
      <c r="E20" s="4">
        <v>3559</v>
      </c>
      <c r="F20" s="4">
        <f t="shared" si="0"/>
        <v>7153</v>
      </c>
      <c r="G20" s="4">
        <v>2804</v>
      </c>
      <c r="H20" s="4">
        <v>2621</v>
      </c>
      <c r="I20" s="4">
        <f t="shared" si="1"/>
        <v>5425</v>
      </c>
      <c r="J20" s="4">
        <v>790</v>
      </c>
      <c r="K20" s="4">
        <v>938</v>
      </c>
      <c r="L20" s="4">
        <f t="shared" si="2"/>
        <v>1728</v>
      </c>
      <c r="M20" s="8">
        <f t="shared" si="3"/>
        <v>0.75842303928421639</v>
      </c>
    </row>
    <row r="21" spans="1:13" x14ac:dyDescent="0.25">
      <c r="A21" s="3">
        <v>14</v>
      </c>
      <c r="B21" s="2" t="s">
        <v>56</v>
      </c>
      <c r="C21" s="2" t="s">
        <v>232</v>
      </c>
      <c r="D21" s="4">
        <v>2837</v>
      </c>
      <c r="E21" s="4">
        <v>2892</v>
      </c>
      <c r="F21" s="4">
        <f t="shared" si="0"/>
        <v>5729</v>
      </c>
      <c r="G21" s="4">
        <v>2243</v>
      </c>
      <c r="H21" s="4">
        <v>2189</v>
      </c>
      <c r="I21" s="4">
        <f t="shared" si="1"/>
        <v>4432</v>
      </c>
      <c r="J21" s="4">
        <v>594</v>
      </c>
      <c r="K21" s="4">
        <v>703</v>
      </c>
      <c r="L21" s="4">
        <f t="shared" si="2"/>
        <v>1297</v>
      </c>
      <c r="M21" s="8">
        <f t="shared" si="3"/>
        <v>0.77360795950427652</v>
      </c>
    </row>
    <row r="22" spans="1:13" x14ac:dyDescent="0.25">
      <c r="A22" s="11" t="s">
        <v>352</v>
      </c>
      <c r="B22" s="12"/>
      <c r="C22" s="13"/>
      <c r="D22" s="6">
        <f>SUM(D8:D21)</f>
        <v>50143</v>
      </c>
      <c r="E22" s="6">
        <f t="shared" ref="E22:L22" si="4">SUM(E8:E21)</f>
        <v>50136</v>
      </c>
      <c r="F22" s="6">
        <f t="shared" si="4"/>
        <v>100279</v>
      </c>
      <c r="G22" s="6">
        <f t="shared" si="4"/>
        <v>39531</v>
      </c>
      <c r="H22" s="6">
        <f t="shared" si="4"/>
        <v>38044</v>
      </c>
      <c r="I22" s="6">
        <f t="shared" si="4"/>
        <v>77575</v>
      </c>
      <c r="J22" s="6">
        <f t="shared" si="4"/>
        <v>10612</v>
      </c>
      <c r="K22" s="6">
        <f t="shared" si="4"/>
        <v>12092</v>
      </c>
      <c r="L22" s="6">
        <f t="shared" si="4"/>
        <v>22704</v>
      </c>
      <c r="M22" s="7">
        <f>I22/F22</f>
        <v>0.77359167921499017</v>
      </c>
    </row>
  </sheetData>
  <mergeCells count="11">
    <mergeCell ref="A22:C22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AC7D-F851-49D2-81EC-AF8529BDC986}">
  <sheetPr codeName="Sheet6"/>
  <dimension ref="A1:M24"/>
  <sheetViews>
    <sheetView workbookViewId="0">
      <selection activeCell="A24" sqref="A24:C24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33.11.05 NGUTER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58</v>
      </c>
      <c r="C8" s="2" t="s">
        <v>234</v>
      </c>
      <c r="D8" s="4">
        <v>1478</v>
      </c>
      <c r="E8" s="4">
        <v>1414</v>
      </c>
      <c r="F8" s="4">
        <f t="shared" ref="F8:F15" si="0">SUM(D8:E8)</f>
        <v>2892</v>
      </c>
      <c r="G8" s="4">
        <v>1037</v>
      </c>
      <c r="H8" s="4">
        <v>925</v>
      </c>
      <c r="I8" s="4">
        <f t="shared" ref="I8:I15" si="1">SUM(G8:H8)</f>
        <v>1962</v>
      </c>
      <c r="J8" s="4">
        <v>441</v>
      </c>
      <c r="K8" s="4">
        <v>489</v>
      </c>
      <c r="L8" s="4">
        <f t="shared" ref="L8:L15" si="2">SUM(J8:K8)</f>
        <v>930</v>
      </c>
      <c r="M8" s="8">
        <f t="shared" ref="M8:M15" si="3">I8/F8</f>
        <v>0.67842323651452285</v>
      </c>
    </row>
    <row r="9" spans="1:13" x14ac:dyDescent="0.25">
      <c r="A9" s="3">
        <v>2</v>
      </c>
      <c r="B9" s="2" t="s">
        <v>59</v>
      </c>
      <c r="C9" s="2" t="s">
        <v>235</v>
      </c>
      <c r="D9" s="4">
        <v>1167</v>
      </c>
      <c r="E9" s="4">
        <v>1086</v>
      </c>
      <c r="F9" s="4">
        <f t="shared" si="0"/>
        <v>2253</v>
      </c>
      <c r="G9" s="4">
        <v>899</v>
      </c>
      <c r="H9" s="4">
        <v>848</v>
      </c>
      <c r="I9" s="4">
        <f t="shared" si="1"/>
        <v>1747</v>
      </c>
      <c r="J9" s="4">
        <v>268</v>
      </c>
      <c r="K9" s="4">
        <v>238</v>
      </c>
      <c r="L9" s="4">
        <f t="shared" si="2"/>
        <v>506</v>
      </c>
      <c r="M9" s="8">
        <f t="shared" si="3"/>
        <v>0.77541056369285399</v>
      </c>
    </row>
    <row r="10" spans="1:13" x14ac:dyDescent="0.25">
      <c r="A10" s="3">
        <v>3</v>
      </c>
      <c r="B10" s="2" t="s">
        <v>60</v>
      </c>
      <c r="C10" s="2" t="s">
        <v>236</v>
      </c>
      <c r="D10" s="4">
        <v>1751</v>
      </c>
      <c r="E10" s="4">
        <v>1666</v>
      </c>
      <c r="F10" s="4">
        <f t="shared" si="0"/>
        <v>3417</v>
      </c>
      <c r="G10" s="4">
        <v>1351</v>
      </c>
      <c r="H10" s="4">
        <v>1204</v>
      </c>
      <c r="I10" s="4">
        <f t="shared" si="1"/>
        <v>2555</v>
      </c>
      <c r="J10" s="4">
        <v>400</v>
      </c>
      <c r="K10" s="4">
        <v>462</v>
      </c>
      <c r="L10" s="4">
        <f t="shared" si="2"/>
        <v>862</v>
      </c>
      <c r="M10" s="8">
        <f t="shared" si="3"/>
        <v>0.74773192859233251</v>
      </c>
    </row>
    <row r="11" spans="1:13" x14ac:dyDescent="0.25">
      <c r="A11" s="3">
        <v>4</v>
      </c>
      <c r="B11" s="2" t="s">
        <v>61</v>
      </c>
      <c r="C11" s="2" t="s">
        <v>237</v>
      </c>
      <c r="D11" s="4">
        <v>1482</v>
      </c>
      <c r="E11" s="4">
        <v>1413</v>
      </c>
      <c r="F11" s="4">
        <f t="shared" si="0"/>
        <v>2895</v>
      </c>
      <c r="G11" s="4">
        <v>1042</v>
      </c>
      <c r="H11" s="4">
        <v>953</v>
      </c>
      <c r="I11" s="4">
        <f t="shared" si="1"/>
        <v>1995</v>
      </c>
      <c r="J11" s="4">
        <v>440</v>
      </c>
      <c r="K11" s="4">
        <v>460</v>
      </c>
      <c r="L11" s="4">
        <f t="shared" si="2"/>
        <v>900</v>
      </c>
      <c r="M11" s="8">
        <f t="shared" si="3"/>
        <v>0.68911917098445596</v>
      </c>
    </row>
    <row r="12" spans="1:13" x14ac:dyDescent="0.25">
      <c r="A12" s="3">
        <v>5</v>
      </c>
      <c r="B12" s="2" t="s">
        <v>62</v>
      </c>
      <c r="C12" s="2" t="s">
        <v>238</v>
      </c>
      <c r="D12" s="4">
        <v>1557</v>
      </c>
      <c r="E12" s="4">
        <v>1505</v>
      </c>
      <c r="F12" s="4">
        <f t="shared" si="0"/>
        <v>3062</v>
      </c>
      <c r="G12" s="4">
        <v>1243</v>
      </c>
      <c r="H12" s="4">
        <v>1171</v>
      </c>
      <c r="I12" s="4">
        <f t="shared" si="1"/>
        <v>2414</v>
      </c>
      <c r="J12" s="4">
        <v>314</v>
      </c>
      <c r="K12" s="4">
        <v>334</v>
      </c>
      <c r="L12" s="4">
        <f t="shared" si="2"/>
        <v>648</v>
      </c>
      <c r="M12" s="8">
        <f t="shared" si="3"/>
        <v>0.78837361201828871</v>
      </c>
    </row>
    <row r="13" spans="1:13" x14ac:dyDescent="0.25">
      <c r="A13" s="3">
        <v>6</v>
      </c>
      <c r="B13" s="2" t="s">
        <v>63</v>
      </c>
      <c r="C13" s="2" t="s">
        <v>239</v>
      </c>
      <c r="D13" s="4">
        <v>1709</v>
      </c>
      <c r="E13" s="4">
        <v>1743</v>
      </c>
      <c r="F13" s="4">
        <f t="shared" si="0"/>
        <v>3452</v>
      </c>
      <c r="G13" s="4">
        <v>1233</v>
      </c>
      <c r="H13" s="4">
        <v>1200</v>
      </c>
      <c r="I13" s="4">
        <f t="shared" si="1"/>
        <v>2433</v>
      </c>
      <c r="J13" s="4">
        <v>476</v>
      </c>
      <c r="K13" s="4">
        <v>543</v>
      </c>
      <c r="L13" s="4">
        <f t="shared" si="2"/>
        <v>1019</v>
      </c>
      <c r="M13" s="8">
        <f t="shared" si="3"/>
        <v>0.70480880648899191</v>
      </c>
    </row>
    <row r="14" spans="1:13" x14ac:dyDescent="0.25">
      <c r="A14" s="3">
        <v>7</v>
      </c>
      <c r="B14" s="2" t="s">
        <v>64</v>
      </c>
      <c r="C14" s="2" t="s">
        <v>240</v>
      </c>
      <c r="D14" s="4">
        <v>1973</v>
      </c>
      <c r="E14" s="4">
        <v>1980</v>
      </c>
      <c r="F14" s="4">
        <f t="shared" si="0"/>
        <v>3953</v>
      </c>
      <c r="G14" s="4">
        <v>1432</v>
      </c>
      <c r="H14" s="4">
        <v>1310</v>
      </c>
      <c r="I14" s="4">
        <f t="shared" si="1"/>
        <v>2742</v>
      </c>
      <c r="J14" s="4">
        <v>541</v>
      </c>
      <c r="K14" s="4">
        <v>670</v>
      </c>
      <c r="L14" s="4">
        <f t="shared" si="2"/>
        <v>1211</v>
      </c>
      <c r="M14" s="8">
        <f t="shared" si="3"/>
        <v>0.69365039210726032</v>
      </c>
    </row>
    <row r="15" spans="1:13" x14ac:dyDescent="0.25">
      <c r="A15" s="3">
        <v>8</v>
      </c>
      <c r="B15" s="2" t="s">
        <v>65</v>
      </c>
      <c r="C15" s="2" t="s">
        <v>241</v>
      </c>
      <c r="D15" s="4">
        <v>1549</v>
      </c>
      <c r="E15" s="4">
        <v>1529</v>
      </c>
      <c r="F15" s="4">
        <f t="shared" si="0"/>
        <v>3078</v>
      </c>
      <c r="G15" s="4">
        <v>1100</v>
      </c>
      <c r="H15" s="4">
        <v>1032</v>
      </c>
      <c r="I15" s="4">
        <f t="shared" si="1"/>
        <v>2132</v>
      </c>
      <c r="J15" s="4">
        <v>449</v>
      </c>
      <c r="K15" s="4">
        <v>497</v>
      </c>
      <c r="L15" s="4">
        <f t="shared" si="2"/>
        <v>946</v>
      </c>
      <c r="M15" s="8">
        <f t="shared" si="3"/>
        <v>0.69265756985055227</v>
      </c>
    </row>
    <row r="16" spans="1:13" x14ac:dyDescent="0.25">
      <c r="A16" s="3">
        <v>9</v>
      </c>
      <c r="B16" s="2" t="s">
        <v>66</v>
      </c>
      <c r="C16" s="2" t="s">
        <v>242</v>
      </c>
      <c r="D16" s="4">
        <v>1815</v>
      </c>
      <c r="E16" s="4">
        <v>1799</v>
      </c>
      <c r="F16" s="4">
        <f t="shared" ref="F16:F23" si="4">SUM(D16:E16)</f>
        <v>3614</v>
      </c>
      <c r="G16" s="4">
        <v>1308</v>
      </c>
      <c r="H16" s="4">
        <v>1250</v>
      </c>
      <c r="I16" s="4">
        <f t="shared" ref="I16:I23" si="5">SUM(G16:H16)</f>
        <v>2558</v>
      </c>
      <c r="J16" s="4">
        <v>507</v>
      </c>
      <c r="K16" s="4">
        <v>549</v>
      </c>
      <c r="L16" s="4">
        <f t="shared" ref="L16:L23" si="6">SUM(J16:K16)</f>
        <v>1056</v>
      </c>
      <c r="M16" s="8">
        <f t="shared" ref="M16:M23" si="7">I16/F16</f>
        <v>0.70780298837852795</v>
      </c>
    </row>
    <row r="17" spans="1:13" x14ac:dyDescent="0.25">
      <c r="A17" s="3">
        <v>10</v>
      </c>
      <c r="B17" s="2" t="s">
        <v>67</v>
      </c>
      <c r="C17" s="2" t="s">
        <v>233</v>
      </c>
      <c r="D17" s="4">
        <v>3123</v>
      </c>
      <c r="E17" s="4">
        <v>3078</v>
      </c>
      <c r="F17" s="4">
        <f t="shared" si="4"/>
        <v>6201</v>
      </c>
      <c r="G17" s="4">
        <v>2273</v>
      </c>
      <c r="H17" s="4">
        <v>2115</v>
      </c>
      <c r="I17" s="4">
        <f t="shared" si="5"/>
        <v>4388</v>
      </c>
      <c r="J17" s="4">
        <v>850</v>
      </c>
      <c r="K17" s="4">
        <v>963</v>
      </c>
      <c r="L17" s="4">
        <f t="shared" si="6"/>
        <v>1813</v>
      </c>
      <c r="M17" s="8">
        <f t="shared" si="7"/>
        <v>0.70762780196742459</v>
      </c>
    </row>
    <row r="18" spans="1:13" x14ac:dyDescent="0.25">
      <c r="A18" s="3">
        <v>11</v>
      </c>
      <c r="B18" s="2" t="s">
        <v>68</v>
      </c>
      <c r="C18" s="2" t="s">
        <v>243</v>
      </c>
      <c r="D18" s="4">
        <v>973</v>
      </c>
      <c r="E18" s="4">
        <v>941</v>
      </c>
      <c r="F18" s="4">
        <f t="shared" si="4"/>
        <v>1914</v>
      </c>
      <c r="G18" s="4">
        <v>660</v>
      </c>
      <c r="H18" s="4">
        <v>638</v>
      </c>
      <c r="I18" s="4">
        <f t="shared" si="5"/>
        <v>1298</v>
      </c>
      <c r="J18" s="4">
        <v>313</v>
      </c>
      <c r="K18" s="4">
        <v>303</v>
      </c>
      <c r="L18" s="4">
        <f t="shared" si="6"/>
        <v>616</v>
      </c>
      <c r="M18" s="8">
        <f t="shared" si="7"/>
        <v>0.67816091954022983</v>
      </c>
    </row>
    <row r="19" spans="1:13" x14ac:dyDescent="0.25">
      <c r="A19" s="3">
        <v>12</v>
      </c>
      <c r="B19" s="2" t="s">
        <v>69</v>
      </c>
      <c r="C19" s="2" t="s">
        <v>244</v>
      </c>
      <c r="D19" s="4">
        <v>1261</v>
      </c>
      <c r="E19" s="4">
        <v>1264</v>
      </c>
      <c r="F19" s="4">
        <f t="shared" si="4"/>
        <v>2525</v>
      </c>
      <c r="G19" s="4">
        <v>956</v>
      </c>
      <c r="H19" s="4">
        <v>948</v>
      </c>
      <c r="I19" s="4">
        <f t="shared" si="5"/>
        <v>1904</v>
      </c>
      <c r="J19" s="4">
        <v>305</v>
      </c>
      <c r="K19" s="4">
        <v>316</v>
      </c>
      <c r="L19" s="4">
        <f t="shared" si="6"/>
        <v>621</v>
      </c>
      <c r="M19" s="8">
        <f t="shared" si="7"/>
        <v>0.75405940594059406</v>
      </c>
    </row>
    <row r="20" spans="1:13" x14ac:dyDescent="0.25">
      <c r="A20" s="3">
        <v>13</v>
      </c>
      <c r="B20" s="2" t="s">
        <v>70</v>
      </c>
      <c r="C20" s="2" t="s">
        <v>245</v>
      </c>
      <c r="D20" s="4">
        <v>1779</v>
      </c>
      <c r="E20" s="4">
        <v>1757</v>
      </c>
      <c r="F20" s="4">
        <f t="shared" si="4"/>
        <v>3536</v>
      </c>
      <c r="G20" s="4">
        <v>1292</v>
      </c>
      <c r="H20" s="4">
        <v>1264</v>
      </c>
      <c r="I20" s="4">
        <f t="shared" si="5"/>
        <v>2556</v>
      </c>
      <c r="J20" s="4">
        <v>487</v>
      </c>
      <c r="K20" s="4">
        <v>493</v>
      </c>
      <c r="L20" s="4">
        <f t="shared" si="6"/>
        <v>980</v>
      </c>
      <c r="M20" s="8">
        <f t="shared" si="7"/>
        <v>0.72285067873303166</v>
      </c>
    </row>
    <row r="21" spans="1:13" x14ac:dyDescent="0.25">
      <c r="A21" s="3">
        <v>14</v>
      </c>
      <c r="B21" s="2" t="s">
        <v>71</v>
      </c>
      <c r="C21" s="2" t="s">
        <v>246</v>
      </c>
      <c r="D21" s="4">
        <v>1746</v>
      </c>
      <c r="E21" s="4">
        <v>1744</v>
      </c>
      <c r="F21" s="4">
        <f t="shared" si="4"/>
        <v>3490</v>
      </c>
      <c r="G21" s="4">
        <v>1249</v>
      </c>
      <c r="H21" s="4">
        <v>1221</v>
      </c>
      <c r="I21" s="4">
        <f t="shared" si="5"/>
        <v>2470</v>
      </c>
      <c r="J21" s="4">
        <v>497</v>
      </c>
      <c r="K21" s="4">
        <v>523</v>
      </c>
      <c r="L21" s="4">
        <f t="shared" si="6"/>
        <v>1020</v>
      </c>
      <c r="M21" s="8">
        <f t="shared" si="7"/>
        <v>0.70773638968481378</v>
      </c>
    </row>
    <row r="22" spans="1:13" x14ac:dyDescent="0.25">
      <c r="A22" s="3">
        <v>15</v>
      </c>
      <c r="B22" s="2" t="s">
        <v>72</v>
      </c>
      <c r="C22" s="2" t="s">
        <v>247</v>
      </c>
      <c r="D22" s="4">
        <v>2315</v>
      </c>
      <c r="E22" s="4">
        <v>2251</v>
      </c>
      <c r="F22" s="4">
        <f t="shared" si="4"/>
        <v>4566</v>
      </c>
      <c r="G22" s="4">
        <v>1726</v>
      </c>
      <c r="H22" s="4">
        <v>1626</v>
      </c>
      <c r="I22" s="4">
        <f t="shared" si="5"/>
        <v>3352</v>
      </c>
      <c r="J22" s="4">
        <v>589</v>
      </c>
      <c r="K22" s="4">
        <v>625</v>
      </c>
      <c r="L22" s="4">
        <f t="shared" si="6"/>
        <v>1214</v>
      </c>
      <c r="M22" s="8">
        <f t="shared" si="7"/>
        <v>0.73412176960140163</v>
      </c>
    </row>
    <row r="23" spans="1:13" x14ac:dyDescent="0.25">
      <c r="A23" s="3">
        <v>16</v>
      </c>
      <c r="B23" s="2" t="s">
        <v>73</v>
      </c>
      <c r="C23" s="2" t="s">
        <v>248</v>
      </c>
      <c r="D23" s="4">
        <v>2591</v>
      </c>
      <c r="E23" s="4">
        <v>2584</v>
      </c>
      <c r="F23" s="4">
        <f t="shared" si="4"/>
        <v>5175</v>
      </c>
      <c r="G23" s="4">
        <v>1883</v>
      </c>
      <c r="H23" s="4">
        <v>1808</v>
      </c>
      <c r="I23" s="4">
        <f t="shared" si="5"/>
        <v>3691</v>
      </c>
      <c r="J23" s="4">
        <v>708</v>
      </c>
      <c r="K23" s="4">
        <v>776</v>
      </c>
      <c r="L23" s="4">
        <f t="shared" si="6"/>
        <v>1484</v>
      </c>
      <c r="M23" s="8">
        <f t="shared" si="7"/>
        <v>0.7132367149758454</v>
      </c>
    </row>
    <row r="24" spans="1:13" x14ac:dyDescent="0.25">
      <c r="A24" s="11" t="s">
        <v>352</v>
      </c>
      <c r="B24" s="12"/>
      <c r="C24" s="13"/>
      <c r="D24" s="6">
        <f>SUM(D8:D23)</f>
        <v>28269</v>
      </c>
      <c r="E24" s="6">
        <f t="shared" ref="E24:L24" si="8">SUM(E8:E23)</f>
        <v>27754</v>
      </c>
      <c r="F24" s="6">
        <f t="shared" si="8"/>
        <v>56023</v>
      </c>
      <c r="G24" s="6">
        <f t="shared" si="8"/>
        <v>20684</v>
      </c>
      <c r="H24" s="6">
        <f t="shared" si="8"/>
        <v>19513</v>
      </c>
      <c r="I24" s="6">
        <f t="shared" si="8"/>
        <v>40197</v>
      </c>
      <c r="J24" s="6">
        <f t="shared" si="8"/>
        <v>7585</v>
      </c>
      <c r="K24" s="6">
        <f t="shared" si="8"/>
        <v>8241</v>
      </c>
      <c r="L24" s="6">
        <f t="shared" si="8"/>
        <v>15826</v>
      </c>
      <c r="M24" s="7">
        <f>I24/F24</f>
        <v>0.71750888028131299</v>
      </c>
    </row>
  </sheetData>
  <mergeCells count="11">
    <mergeCell ref="A24:C24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2CB7-67E7-4D7A-909D-70501000C731}">
  <sheetPr codeName="Sheet7"/>
  <dimension ref="A1:M22"/>
  <sheetViews>
    <sheetView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33.11.06 BENDOSARI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75</v>
      </c>
      <c r="C8" s="2" t="s">
        <v>250</v>
      </c>
      <c r="D8" s="4">
        <v>4687</v>
      </c>
      <c r="E8" s="4">
        <v>4707</v>
      </c>
      <c r="F8" s="4">
        <f t="shared" ref="F8:F21" si="0">SUM(D8:E8)</f>
        <v>9394</v>
      </c>
      <c r="G8" s="4">
        <v>3414</v>
      </c>
      <c r="H8" s="4">
        <v>3308</v>
      </c>
      <c r="I8" s="4">
        <f t="shared" ref="I8:I21" si="1">SUM(G8:H8)</f>
        <v>6722</v>
      </c>
      <c r="J8" s="4">
        <v>1273</v>
      </c>
      <c r="K8" s="4">
        <v>1399</v>
      </c>
      <c r="L8" s="4">
        <f t="shared" ref="L8:L21" si="2">SUM(J8:K8)</f>
        <v>2672</v>
      </c>
      <c r="M8" s="8">
        <f t="shared" ref="M8:M21" si="3">I8/F8</f>
        <v>0.71556312539919098</v>
      </c>
    </row>
    <row r="9" spans="1:13" x14ac:dyDescent="0.25">
      <c r="A9" s="3">
        <v>2</v>
      </c>
      <c r="B9" s="2" t="s">
        <v>76</v>
      </c>
      <c r="C9" s="2" t="s">
        <v>251</v>
      </c>
      <c r="D9" s="4">
        <v>3164</v>
      </c>
      <c r="E9" s="4">
        <v>3020</v>
      </c>
      <c r="F9" s="4">
        <f t="shared" si="0"/>
        <v>6184</v>
      </c>
      <c r="G9" s="4">
        <v>2402</v>
      </c>
      <c r="H9" s="4">
        <v>2216</v>
      </c>
      <c r="I9" s="4">
        <f t="shared" si="1"/>
        <v>4618</v>
      </c>
      <c r="J9" s="4">
        <v>762</v>
      </c>
      <c r="K9" s="4">
        <v>804</v>
      </c>
      <c r="L9" s="4">
        <f t="shared" si="2"/>
        <v>1566</v>
      </c>
      <c r="M9" s="8">
        <f t="shared" si="3"/>
        <v>0.74676584734799478</v>
      </c>
    </row>
    <row r="10" spans="1:13" x14ac:dyDescent="0.25">
      <c r="A10" s="3">
        <v>3</v>
      </c>
      <c r="B10" s="2" t="s">
        <v>77</v>
      </c>
      <c r="C10" s="2" t="s">
        <v>252</v>
      </c>
      <c r="D10" s="4">
        <v>3978</v>
      </c>
      <c r="E10" s="4">
        <v>4061</v>
      </c>
      <c r="F10" s="4">
        <f t="shared" si="0"/>
        <v>8039</v>
      </c>
      <c r="G10" s="4">
        <v>2970</v>
      </c>
      <c r="H10" s="4">
        <v>2974</v>
      </c>
      <c r="I10" s="4">
        <f t="shared" si="1"/>
        <v>5944</v>
      </c>
      <c r="J10" s="4">
        <v>1008</v>
      </c>
      <c r="K10" s="4">
        <v>1087</v>
      </c>
      <c r="L10" s="4">
        <f t="shared" si="2"/>
        <v>2095</v>
      </c>
      <c r="M10" s="8">
        <f t="shared" si="3"/>
        <v>0.73939544719492478</v>
      </c>
    </row>
    <row r="11" spans="1:13" x14ac:dyDescent="0.25">
      <c r="A11" s="3">
        <v>4</v>
      </c>
      <c r="B11" s="2" t="s">
        <v>78</v>
      </c>
      <c r="C11" s="2" t="s">
        <v>253</v>
      </c>
      <c r="D11" s="4">
        <v>1137</v>
      </c>
      <c r="E11" s="4">
        <v>1144</v>
      </c>
      <c r="F11" s="4">
        <f t="shared" si="0"/>
        <v>2281</v>
      </c>
      <c r="G11" s="4">
        <v>873</v>
      </c>
      <c r="H11" s="4">
        <v>870</v>
      </c>
      <c r="I11" s="4">
        <f t="shared" si="1"/>
        <v>1743</v>
      </c>
      <c r="J11" s="4">
        <v>264</v>
      </c>
      <c r="K11" s="4">
        <v>274</v>
      </c>
      <c r="L11" s="4">
        <f t="shared" si="2"/>
        <v>538</v>
      </c>
      <c r="M11" s="8">
        <f t="shared" si="3"/>
        <v>0.76413853572994306</v>
      </c>
    </row>
    <row r="12" spans="1:13" x14ac:dyDescent="0.25">
      <c r="A12" s="3">
        <v>5</v>
      </c>
      <c r="B12" s="2" t="s">
        <v>79</v>
      </c>
      <c r="C12" s="2" t="s">
        <v>254</v>
      </c>
      <c r="D12" s="4">
        <v>1646</v>
      </c>
      <c r="E12" s="4">
        <v>1569</v>
      </c>
      <c r="F12" s="4">
        <f t="shared" si="0"/>
        <v>3215</v>
      </c>
      <c r="G12" s="4">
        <v>1230</v>
      </c>
      <c r="H12" s="4">
        <v>1118</v>
      </c>
      <c r="I12" s="4">
        <f t="shared" si="1"/>
        <v>2348</v>
      </c>
      <c r="J12" s="4">
        <v>416</v>
      </c>
      <c r="K12" s="4">
        <v>451</v>
      </c>
      <c r="L12" s="4">
        <f t="shared" si="2"/>
        <v>867</v>
      </c>
      <c r="M12" s="8">
        <f t="shared" si="3"/>
        <v>0.73032659409020217</v>
      </c>
    </row>
    <row r="13" spans="1:13" x14ac:dyDescent="0.25">
      <c r="A13" s="3">
        <v>6</v>
      </c>
      <c r="B13" s="2" t="s">
        <v>80</v>
      </c>
      <c r="C13" s="2" t="s">
        <v>255</v>
      </c>
      <c r="D13" s="4">
        <v>1248</v>
      </c>
      <c r="E13" s="4">
        <v>1241</v>
      </c>
      <c r="F13" s="4">
        <f t="shared" si="0"/>
        <v>2489</v>
      </c>
      <c r="G13" s="4">
        <v>938</v>
      </c>
      <c r="H13" s="4">
        <v>886</v>
      </c>
      <c r="I13" s="4">
        <f t="shared" si="1"/>
        <v>1824</v>
      </c>
      <c r="J13" s="4">
        <v>310</v>
      </c>
      <c r="K13" s="4">
        <v>355</v>
      </c>
      <c r="L13" s="4">
        <f t="shared" si="2"/>
        <v>665</v>
      </c>
      <c r="M13" s="8">
        <f t="shared" si="3"/>
        <v>0.73282442748091603</v>
      </c>
    </row>
    <row r="14" spans="1:13" x14ac:dyDescent="0.25">
      <c r="A14" s="3">
        <v>7</v>
      </c>
      <c r="B14" s="2" t="s">
        <v>81</v>
      </c>
      <c r="C14" s="2" t="s">
        <v>256</v>
      </c>
      <c r="D14" s="4">
        <v>1326</v>
      </c>
      <c r="E14" s="4">
        <v>1311</v>
      </c>
      <c r="F14" s="4">
        <f t="shared" si="0"/>
        <v>2637</v>
      </c>
      <c r="G14" s="4">
        <v>1011</v>
      </c>
      <c r="H14" s="4">
        <v>992</v>
      </c>
      <c r="I14" s="4">
        <f t="shared" si="1"/>
        <v>2003</v>
      </c>
      <c r="J14" s="4">
        <v>315</v>
      </c>
      <c r="K14" s="4">
        <v>319</v>
      </c>
      <c r="L14" s="4">
        <f t="shared" si="2"/>
        <v>634</v>
      </c>
      <c r="M14" s="8">
        <f t="shared" si="3"/>
        <v>0.75957527493363675</v>
      </c>
    </row>
    <row r="15" spans="1:13" x14ac:dyDescent="0.25">
      <c r="A15" s="3">
        <v>8</v>
      </c>
      <c r="B15" s="2" t="s">
        <v>82</v>
      </c>
      <c r="C15" s="2" t="s">
        <v>257</v>
      </c>
      <c r="D15" s="4">
        <v>1156</v>
      </c>
      <c r="E15" s="4">
        <v>1139</v>
      </c>
      <c r="F15" s="4">
        <f t="shared" si="0"/>
        <v>2295</v>
      </c>
      <c r="G15" s="4">
        <v>890</v>
      </c>
      <c r="H15" s="4">
        <v>838</v>
      </c>
      <c r="I15" s="4">
        <f t="shared" si="1"/>
        <v>1728</v>
      </c>
      <c r="J15" s="4">
        <v>266</v>
      </c>
      <c r="K15" s="4">
        <v>301</v>
      </c>
      <c r="L15" s="4">
        <f t="shared" si="2"/>
        <v>567</v>
      </c>
      <c r="M15" s="8">
        <f t="shared" si="3"/>
        <v>0.75294117647058822</v>
      </c>
    </row>
    <row r="16" spans="1:13" x14ac:dyDescent="0.25">
      <c r="A16" s="3">
        <v>9</v>
      </c>
      <c r="B16" s="2" t="s">
        <v>83</v>
      </c>
      <c r="C16" s="2" t="s">
        <v>249</v>
      </c>
      <c r="D16" s="4">
        <v>1130</v>
      </c>
      <c r="E16" s="4">
        <v>1164</v>
      </c>
      <c r="F16" s="4">
        <f t="shared" si="0"/>
        <v>2294</v>
      </c>
      <c r="G16" s="4">
        <v>858</v>
      </c>
      <c r="H16" s="4">
        <v>879</v>
      </c>
      <c r="I16" s="4">
        <f t="shared" si="1"/>
        <v>1737</v>
      </c>
      <c r="J16" s="4">
        <v>272</v>
      </c>
      <c r="K16" s="4">
        <v>285</v>
      </c>
      <c r="L16" s="4">
        <f t="shared" si="2"/>
        <v>557</v>
      </c>
      <c r="M16" s="8">
        <f t="shared" si="3"/>
        <v>0.75719267654751521</v>
      </c>
    </row>
    <row r="17" spans="1:13" x14ac:dyDescent="0.25">
      <c r="A17" s="3">
        <v>10</v>
      </c>
      <c r="B17" s="2" t="s">
        <v>84</v>
      </c>
      <c r="C17" s="2" t="s">
        <v>258</v>
      </c>
      <c r="D17" s="4">
        <v>1065</v>
      </c>
      <c r="E17" s="4">
        <v>1064</v>
      </c>
      <c r="F17" s="4">
        <f t="shared" si="0"/>
        <v>2129</v>
      </c>
      <c r="G17" s="4">
        <v>772</v>
      </c>
      <c r="H17" s="4">
        <v>774</v>
      </c>
      <c r="I17" s="4">
        <f t="shared" si="1"/>
        <v>1546</v>
      </c>
      <c r="J17" s="4">
        <v>293</v>
      </c>
      <c r="K17" s="4">
        <v>290</v>
      </c>
      <c r="L17" s="4">
        <f t="shared" si="2"/>
        <v>583</v>
      </c>
      <c r="M17" s="8">
        <f t="shared" si="3"/>
        <v>0.72616251761390327</v>
      </c>
    </row>
    <row r="18" spans="1:13" x14ac:dyDescent="0.25">
      <c r="A18" s="3">
        <v>11</v>
      </c>
      <c r="B18" s="2" t="s">
        <v>85</v>
      </c>
      <c r="C18" s="2" t="s">
        <v>259</v>
      </c>
      <c r="D18" s="4">
        <v>3751</v>
      </c>
      <c r="E18" s="4">
        <v>3740</v>
      </c>
      <c r="F18" s="4">
        <f t="shared" si="0"/>
        <v>7491</v>
      </c>
      <c r="G18" s="4">
        <v>2722</v>
      </c>
      <c r="H18" s="4">
        <v>2619</v>
      </c>
      <c r="I18" s="4">
        <f t="shared" si="1"/>
        <v>5341</v>
      </c>
      <c r="J18" s="4">
        <v>1029</v>
      </c>
      <c r="K18" s="4">
        <v>1121</v>
      </c>
      <c r="L18" s="4">
        <f t="shared" si="2"/>
        <v>2150</v>
      </c>
      <c r="M18" s="8">
        <f t="shared" si="3"/>
        <v>0.71298892003737824</v>
      </c>
    </row>
    <row r="19" spans="1:13" x14ac:dyDescent="0.25">
      <c r="A19" s="3">
        <v>12</v>
      </c>
      <c r="B19" s="2" t="s">
        <v>86</v>
      </c>
      <c r="C19" s="2" t="s">
        <v>260</v>
      </c>
      <c r="D19" s="4">
        <v>2274</v>
      </c>
      <c r="E19" s="4">
        <v>2241</v>
      </c>
      <c r="F19" s="4">
        <f t="shared" si="0"/>
        <v>4515</v>
      </c>
      <c r="G19" s="4">
        <v>1715</v>
      </c>
      <c r="H19" s="4">
        <v>1639</v>
      </c>
      <c r="I19" s="4">
        <f t="shared" si="1"/>
        <v>3354</v>
      </c>
      <c r="J19" s="4">
        <v>559</v>
      </c>
      <c r="K19" s="4">
        <v>602</v>
      </c>
      <c r="L19" s="4">
        <f t="shared" si="2"/>
        <v>1161</v>
      </c>
      <c r="M19" s="8">
        <f t="shared" si="3"/>
        <v>0.74285714285714288</v>
      </c>
    </row>
    <row r="20" spans="1:13" x14ac:dyDescent="0.25">
      <c r="A20" s="3">
        <v>13</v>
      </c>
      <c r="B20" s="2" t="s">
        <v>87</v>
      </c>
      <c r="C20" s="2" t="s">
        <v>261</v>
      </c>
      <c r="D20" s="4">
        <v>2683</v>
      </c>
      <c r="E20" s="4">
        <v>2733</v>
      </c>
      <c r="F20" s="4">
        <f t="shared" si="0"/>
        <v>5416</v>
      </c>
      <c r="G20" s="4">
        <v>2032</v>
      </c>
      <c r="H20" s="4">
        <v>1964</v>
      </c>
      <c r="I20" s="4">
        <f t="shared" si="1"/>
        <v>3996</v>
      </c>
      <c r="J20" s="4">
        <v>651</v>
      </c>
      <c r="K20" s="4">
        <v>769</v>
      </c>
      <c r="L20" s="4">
        <f t="shared" si="2"/>
        <v>1420</v>
      </c>
      <c r="M20" s="8">
        <f t="shared" si="3"/>
        <v>0.73781388478581977</v>
      </c>
    </row>
    <row r="21" spans="1:13" x14ac:dyDescent="0.25">
      <c r="A21" s="3">
        <v>14</v>
      </c>
      <c r="B21" s="2" t="s">
        <v>88</v>
      </c>
      <c r="C21" s="2" t="s">
        <v>198</v>
      </c>
      <c r="D21" s="4">
        <v>3406</v>
      </c>
      <c r="E21" s="4">
        <v>3472</v>
      </c>
      <c r="F21" s="4">
        <f t="shared" si="0"/>
        <v>6878</v>
      </c>
      <c r="G21" s="4">
        <v>2607</v>
      </c>
      <c r="H21" s="4">
        <v>2536</v>
      </c>
      <c r="I21" s="4">
        <f t="shared" si="1"/>
        <v>5143</v>
      </c>
      <c r="J21" s="4">
        <v>799</v>
      </c>
      <c r="K21" s="4">
        <v>936</v>
      </c>
      <c r="L21" s="4">
        <f t="shared" si="2"/>
        <v>1735</v>
      </c>
      <c r="M21" s="8">
        <f t="shared" si="3"/>
        <v>0.74774643791799944</v>
      </c>
    </row>
    <row r="22" spans="1:13" x14ac:dyDescent="0.25">
      <c r="A22" s="11" t="s">
        <v>352</v>
      </c>
      <c r="B22" s="12"/>
      <c r="C22" s="13"/>
      <c r="D22" s="6">
        <f>SUM(D8:D21)</f>
        <v>32651</v>
      </c>
      <c r="E22" s="6">
        <f t="shared" ref="E22:L22" si="4">SUM(E8:E21)</f>
        <v>32606</v>
      </c>
      <c r="F22" s="6">
        <f t="shared" si="4"/>
        <v>65257</v>
      </c>
      <c r="G22" s="6">
        <f t="shared" si="4"/>
        <v>24434</v>
      </c>
      <c r="H22" s="6">
        <f t="shared" si="4"/>
        <v>23613</v>
      </c>
      <c r="I22" s="6">
        <f t="shared" si="4"/>
        <v>48047</v>
      </c>
      <c r="J22" s="6">
        <f t="shared" si="4"/>
        <v>8217</v>
      </c>
      <c r="K22" s="6">
        <f t="shared" si="4"/>
        <v>8993</v>
      </c>
      <c r="L22" s="6">
        <f t="shared" si="4"/>
        <v>17210</v>
      </c>
      <c r="M22" s="7">
        <f>I22/F22</f>
        <v>0.73627350322570762</v>
      </c>
    </row>
  </sheetData>
  <mergeCells count="11">
    <mergeCell ref="A22:C22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63C2-07C0-4A90-834F-EFF47F905710}">
  <sheetPr codeName="Sheet8"/>
  <dimension ref="A1:M25"/>
  <sheetViews>
    <sheetView workbookViewId="0">
      <selection activeCell="A25" sqref="A25:C25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33.11.07 POLOKARTO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90</v>
      </c>
      <c r="C8" s="2" t="s">
        <v>263</v>
      </c>
      <c r="D8" s="4">
        <v>1814</v>
      </c>
      <c r="E8" s="4">
        <v>1785</v>
      </c>
      <c r="F8" s="4">
        <f t="shared" ref="F8:F24" si="0">SUM(D8:E8)</f>
        <v>3599</v>
      </c>
      <c r="G8" s="4">
        <v>1356</v>
      </c>
      <c r="H8" s="4">
        <v>1342</v>
      </c>
      <c r="I8" s="4">
        <f t="shared" ref="I8:I24" si="1">SUM(G8:H8)</f>
        <v>2698</v>
      </c>
      <c r="J8" s="4">
        <v>458</v>
      </c>
      <c r="K8" s="4">
        <v>443</v>
      </c>
      <c r="L8" s="4">
        <f t="shared" ref="L8:L24" si="2">SUM(J8:K8)</f>
        <v>901</v>
      </c>
      <c r="M8" s="8">
        <f t="shared" ref="M8:M24" si="3">I8/F8</f>
        <v>0.74965268130036122</v>
      </c>
    </row>
    <row r="9" spans="1:13" x14ac:dyDescent="0.25">
      <c r="A9" s="3">
        <v>2</v>
      </c>
      <c r="B9" s="2" t="s">
        <v>91</v>
      </c>
      <c r="C9" s="2" t="s">
        <v>185</v>
      </c>
      <c r="D9" s="4">
        <v>1730</v>
      </c>
      <c r="E9" s="4">
        <v>1766</v>
      </c>
      <c r="F9" s="4">
        <f t="shared" si="0"/>
        <v>3496</v>
      </c>
      <c r="G9" s="4">
        <v>1294</v>
      </c>
      <c r="H9" s="4">
        <v>1315</v>
      </c>
      <c r="I9" s="4">
        <f t="shared" si="1"/>
        <v>2609</v>
      </c>
      <c r="J9" s="4">
        <v>436</v>
      </c>
      <c r="K9" s="4">
        <v>451</v>
      </c>
      <c r="L9" s="4">
        <f t="shared" si="2"/>
        <v>887</v>
      </c>
      <c r="M9" s="8">
        <f t="shared" si="3"/>
        <v>0.7462814645308925</v>
      </c>
    </row>
    <row r="10" spans="1:13" x14ac:dyDescent="0.25">
      <c r="A10" s="3">
        <v>3</v>
      </c>
      <c r="B10" s="2" t="s">
        <v>92</v>
      </c>
      <c r="C10" s="2" t="s">
        <v>264</v>
      </c>
      <c r="D10" s="4">
        <v>1980</v>
      </c>
      <c r="E10" s="4">
        <v>1949</v>
      </c>
      <c r="F10" s="4">
        <f t="shared" si="0"/>
        <v>3929</v>
      </c>
      <c r="G10" s="4">
        <v>1542</v>
      </c>
      <c r="H10" s="4">
        <v>1466</v>
      </c>
      <c r="I10" s="4">
        <f t="shared" si="1"/>
        <v>3008</v>
      </c>
      <c r="J10" s="4">
        <v>438</v>
      </c>
      <c r="K10" s="4">
        <v>483</v>
      </c>
      <c r="L10" s="4">
        <f t="shared" si="2"/>
        <v>921</v>
      </c>
      <c r="M10" s="8">
        <f t="shared" si="3"/>
        <v>0.76558920844998724</v>
      </c>
    </row>
    <row r="11" spans="1:13" x14ac:dyDescent="0.25">
      <c r="A11" s="3">
        <v>4</v>
      </c>
      <c r="B11" s="2" t="s">
        <v>93</v>
      </c>
      <c r="C11" s="2" t="s">
        <v>265</v>
      </c>
      <c r="D11" s="4">
        <v>2159</v>
      </c>
      <c r="E11" s="4">
        <v>2121</v>
      </c>
      <c r="F11" s="4">
        <f t="shared" si="0"/>
        <v>4280</v>
      </c>
      <c r="G11" s="4">
        <v>1653</v>
      </c>
      <c r="H11" s="4">
        <v>1565</v>
      </c>
      <c r="I11" s="4">
        <f t="shared" si="1"/>
        <v>3218</v>
      </c>
      <c r="J11" s="4">
        <v>506</v>
      </c>
      <c r="K11" s="4">
        <v>556</v>
      </c>
      <c r="L11" s="4">
        <f t="shared" si="2"/>
        <v>1062</v>
      </c>
      <c r="M11" s="8">
        <f t="shared" si="3"/>
        <v>0.7518691588785047</v>
      </c>
    </row>
    <row r="12" spans="1:13" x14ac:dyDescent="0.25">
      <c r="A12" s="3">
        <v>5</v>
      </c>
      <c r="B12" s="2" t="s">
        <v>94</v>
      </c>
      <c r="C12" s="2" t="s">
        <v>266</v>
      </c>
      <c r="D12" s="4">
        <v>3051</v>
      </c>
      <c r="E12" s="4">
        <v>3104</v>
      </c>
      <c r="F12" s="4">
        <f t="shared" si="0"/>
        <v>6155</v>
      </c>
      <c r="G12" s="4">
        <v>2281</v>
      </c>
      <c r="H12" s="4">
        <v>2284</v>
      </c>
      <c r="I12" s="4">
        <f t="shared" si="1"/>
        <v>4565</v>
      </c>
      <c r="J12" s="4">
        <v>770</v>
      </c>
      <c r="K12" s="4">
        <v>820</v>
      </c>
      <c r="L12" s="4">
        <f t="shared" si="2"/>
        <v>1590</v>
      </c>
      <c r="M12" s="8">
        <f t="shared" si="3"/>
        <v>0.7416734362307067</v>
      </c>
    </row>
    <row r="13" spans="1:13" x14ac:dyDescent="0.25">
      <c r="A13" s="3">
        <v>6</v>
      </c>
      <c r="B13" s="2" t="s">
        <v>95</v>
      </c>
      <c r="C13" s="2" t="s">
        <v>267</v>
      </c>
      <c r="D13" s="4">
        <v>2596</v>
      </c>
      <c r="E13" s="4">
        <v>2614</v>
      </c>
      <c r="F13" s="4">
        <f t="shared" si="0"/>
        <v>5210</v>
      </c>
      <c r="G13" s="4">
        <v>2120</v>
      </c>
      <c r="H13" s="4">
        <v>2136</v>
      </c>
      <c r="I13" s="4">
        <f t="shared" si="1"/>
        <v>4256</v>
      </c>
      <c r="J13" s="4">
        <v>476</v>
      </c>
      <c r="K13" s="4">
        <v>478</v>
      </c>
      <c r="L13" s="4">
        <f t="shared" si="2"/>
        <v>954</v>
      </c>
      <c r="M13" s="8">
        <f t="shared" si="3"/>
        <v>0.81689059500959693</v>
      </c>
    </row>
    <row r="14" spans="1:13" x14ac:dyDescent="0.25">
      <c r="A14" s="3">
        <v>7</v>
      </c>
      <c r="B14" s="2" t="s">
        <v>96</v>
      </c>
      <c r="C14" s="2" t="s">
        <v>268</v>
      </c>
      <c r="D14" s="4">
        <v>2675</v>
      </c>
      <c r="E14" s="4">
        <v>2661</v>
      </c>
      <c r="F14" s="4">
        <f t="shared" si="0"/>
        <v>5336</v>
      </c>
      <c r="G14" s="4">
        <v>1992</v>
      </c>
      <c r="H14" s="4">
        <v>1937</v>
      </c>
      <c r="I14" s="4">
        <f t="shared" si="1"/>
        <v>3929</v>
      </c>
      <c r="J14" s="4">
        <v>683</v>
      </c>
      <c r="K14" s="4">
        <v>724</v>
      </c>
      <c r="L14" s="4">
        <f t="shared" si="2"/>
        <v>1407</v>
      </c>
      <c r="M14" s="8">
        <f t="shared" si="3"/>
        <v>0.73631934032983504</v>
      </c>
    </row>
    <row r="15" spans="1:13" x14ac:dyDescent="0.25">
      <c r="A15" s="3">
        <v>8</v>
      </c>
      <c r="B15" s="2" t="s">
        <v>97</v>
      </c>
      <c r="C15" s="2" t="s">
        <v>269</v>
      </c>
      <c r="D15" s="4">
        <v>2447</v>
      </c>
      <c r="E15" s="4">
        <v>2450</v>
      </c>
      <c r="F15" s="4">
        <f t="shared" si="0"/>
        <v>4897</v>
      </c>
      <c r="G15" s="4">
        <v>1814</v>
      </c>
      <c r="H15" s="4">
        <v>1814</v>
      </c>
      <c r="I15" s="4">
        <f t="shared" si="1"/>
        <v>3628</v>
      </c>
      <c r="J15" s="4">
        <v>633</v>
      </c>
      <c r="K15" s="4">
        <v>636</v>
      </c>
      <c r="L15" s="4">
        <f t="shared" si="2"/>
        <v>1269</v>
      </c>
      <c r="M15" s="8">
        <f t="shared" si="3"/>
        <v>0.74086175209311822</v>
      </c>
    </row>
    <row r="16" spans="1:13" x14ac:dyDescent="0.25">
      <c r="A16" s="3">
        <v>9</v>
      </c>
      <c r="B16" s="2" t="s">
        <v>98</v>
      </c>
      <c r="C16" s="2" t="s">
        <v>270</v>
      </c>
      <c r="D16" s="4">
        <v>1577</v>
      </c>
      <c r="E16" s="4">
        <v>1560</v>
      </c>
      <c r="F16" s="4">
        <f t="shared" si="0"/>
        <v>3137</v>
      </c>
      <c r="G16" s="4">
        <v>1155</v>
      </c>
      <c r="H16" s="4">
        <v>1129</v>
      </c>
      <c r="I16" s="4">
        <f t="shared" si="1"/>
        <v>2284</v>
      </c>
      <c r="J16" s="4">
        <v>422</v>
      </c>
      <c r="K16" s="4">
        <v>431</v>
      </c>
      <c r="L16" s="4">
        <f t="shared" si="2"/>
        <v>853</v>
      </c>
      <c r="M16" s="8">
        <f t="shared" si="3"/>
        <v>0.72808415683774308</v>
      </c>
    </row>
    <row r="17" spans="1:13" x14ac:dyDescent="0.25">
      <c r="A17" s="3">
        <v>10</v>
      </c>
      <c r="B17" s="2" t="s">
        <v>99</v>
      </c>
      <c r="C17" s="2" t="s">
        <v>195</v>
      </c>
      <c r="D17" s="4">
        <v>1768</v>
      </c>
      <c r="E17" s="4">
        <v>1885</v>
      </c>
      <c r="F17" s="4">
        <f t="shared" si="0"/>
        <v>3653</v>
      </c>
      <c r="G17" s="4">
        <v>1273</v>
      </c>
      <c r="H17" s="4">
        <v>1353</v>
      </c>
      <c r="I17" s="4">
        <f t="shared" si="1"/>
        <v>2626</v>
      </c>
      <c r="J17" s="4">
        <v>495</v>
      </c>
      <c r="K17" s="4">
        <v>532</v>
      </c>
      <c r="L17" s="4">
        <f t="shared" si="2"/>
        <v>1027</v>
      </c>
      <c r="M17" s="8">
        <f t="shared" si="3"/>
        <v>0.71886120996441283</v>
      </c>
    </row>
    <row r="18" spans="1:13" x14ac:dyDescent="0.25">
      <c r="A18" s="3">
        <v>11</v>
      </c>
      <c r="B18" s="2" t="s">
        <v>100</v>
      </c>
      <c r="C18" s="2" t="s">
        <v>271</v>
      </c>
      <c r="D18" s="4">
        <v>2066</v>
      </c>
      <c r="E18" s="4">
        <v>2042</v>
      </c>
      <c r="F18" s="4">
        <f t="shared" si="0"/>
        <v>4108</v>
      </c>
      <c r="G18" s="4">
        <v>1572</v>
      </c>
      <c r="H18" s="4">
        <v>1476</v>
      </c>
      <c r="I18" s="4">
        <f t="shared" si="1"/>
        <v>3048</v>
      </c>
      <c r="J18" s="4">
        <v>494</v>
      </c>
      <c r="K18" s="4">
        <v>566</v>
      </c>
      <c r="L18" s="4">
        <f t="shared" si="2"/>
        <v>1060</v>
      </c>
      <c r="M18" s="8">
        <f t="shared" si="3"/>
        <v>0.74196689386562809</v>
      </c>
    </row>
    <row r="19" spans="1:13" x14ac:dyDescent="0.25">
      <c r="A19" s="3">
        <v>12</v>
      </c>
      <c r="B19" s="2" t="s">
        <v>101</v>
      </c>
      <c r="C19" s="2" t="s">
        <v>262</v>
      </c>
      <c r="D19" s="4">
        <v>4284</v>
      </c>
      <c r="E19" s="4">
        <v>4208</v>
      </c>
      <c r="F19" s="4">
        <f t="shared" si="0"/>
        <v>8492</v>
      </c>
      <c r="G19" s="4">
        <v>3208</v>
      </c>
      <c r="H19" s="4">
        <v>3028</v>
      </c>
      <c r="I19" s="4">
        <f t="shared" si="1"/>
        <v>6236</v>
      </c>
      <c r="J19" s="4">
        <v>1076</v>
      </c>
      <c r="K19" s="4">
        <v>1180</v>
      </c>
      <c r="L19" s="4">
        <f t="shared" si="2"/>
        <v>2256</v>
      </c>
      <c r="M19" s="8">
        <f t="shared" si="3"/>
        <v>0.73433820065944422</v>
      </c>
    </row>
    <row r="20" spans="1:13" x14ac:dyDescent="0.25">
      <c r="A20" s="3">
        <v>13</v>
      </c>
      <c r="B20" s="2" t="s">
        <v>102</v>
      </c>
      <c r="C20" s="2" t="s">
        <v>272</v>
      </c>
      <c r="D20" s="4">
        <v>5727</v>
      </c>
      <c r="E20" s="4">
        <v>5587</v>
      </c>
      <c r="F20" s="4">
        <f t="shared" si="0"/>
        <v>11314</v>
      </c>
      <c r="G20" s="4">
        <v>4348</v>
      </c>
      <c r="H20" s="4">
        <v>4129</v>
      </c>
      <c r="I20" s="4">
        <f t="shared" si="1"/>
        <v>8477</v>
      </c>
      <c r="J20" s="4">
        <v>1379</v>
      </c>
      <c r="K20" s="4">
        <v>1458</v>
      </c>
      <c r="L20" s="4">
        <f t="shared" si="2"/>
        <v>2837</v>
      </c>
      <c r="M20" s="8">
        <f t="shared" si="3"/>
        <v>0.74924871840197982</v>
      </c>
    </row>
    <row r="21" spans="1:13" x14ac:dyDescent="0.25">
      <c r="A21" s="3">
        <v>14</v>
      </c>
      <c r="B21" s="2" t="s">
        <v>103</v>
      </c>
      <c r="C21" s="2" t="s">
        <v>273</v>
      </c>
      <c r="D21" s="4">
        <v>3336</v>
      </c>
      <c r="E21" s="4">
        <v>3295</v>
      </c>
      <c r="F21" s="4">
        <f t="shared" si="0"/>
        <v>6631</v>
      </c>
      <c r="G21" s="4">
        <v>2528</v>
      </c>
      <c r="H21" s="4">
        <v>2478</v>
      </c>
      <c r="I21" s="4">
        <f t="shared" si="1"/>
        <v>5006</v>
      </c>
      <c r="J21" s="4">
        <v>808</v>
      </c>
      <c r="K21" s="4">
        <v>817</v>
      </c>
      <c r="L21" s="4">
        <f t="shared" si="2"/>
        <v>1625</v>
      </c>
      <c r="M21" s="8">
        <f t="shared" si="3"/>
        <v>0.75493892323933043</v>
      </c>
    </row>
    <row r="22" spans="1:13" x14ac:dyDescent="0.25">
      <c r="A22" s="3">
        <v>15</v>
      </c>
      <c r="B22" s="2" t="s">
        <v>104</v>
      </c>
      <c r="C22" s="2" t="s">
        <v>274</v>
      </c>
      <c r="D22" s="4">
        <v>2622</v>
      </c>
      <c r="E22" s="4">
        <v>2634</v>
      </c>
      <c r="F22" s="4">
        <f t="shared" si="0"/>
        <v>5256</v>
      </c>
      <c r="G22" s="4">
        <v>1988</v>
      </c>
      <c r="H22" s="4">
        <v>1975</v>
      </c>
      <c r="I22" s="4">
        <f t="shared" si="1"/>
        <v>3963</v>
      </c>
      <c r="J22" s="4">
        <v>634</v>
      </c>
      <c r="K22" s="4">
        <v>659</v>
      </c>
      <c r="L22" s="4">
        <f t="shared" si="2"/>
        <v>1293</v>
      </c>
      <c r="M22" s="8">
        <f t="shared" si="3"/>
        <v>0.75399543378995437</v>
      </c>
    </row>
    <row r="23" spans="1:13" x14ac:dyDescent="0.25">
      <c r="A23" s="3">
        <v>16</v>
      </c>
      <c r="B23" s="2" t="s">
        <v>105</v>
      </c>
      <c r="C23" s="2" t="s">
        <v>275</v>
      </c>
      <c r="D23" s="4">
        <v>2104</v>
      </c>
      <c r="E23" s="4">
        <v>2145</v>
      </c>
      <c r="F23" s="4">
        <f t="shared" si="0"/>
        <v>4249</v>
      </c>
      <c r="G23" s="4">
        <v>1581</v>
      </c>
      <c r="H23" s="4">
        <v>1572</v>
      </c>
      <c r="I23" s="4">
        <f t="shared" si="1"/>
        <v>3153</v>
      </c>
      <c r="J23" s="4">
        <v>523</v>
      </c>
      <c r="K23" s="4">
        <v>573</v>
      </c>
      <c r="L23" s="4">
        <f t="shared" si="2"/>
        <v>1096</v>
      </c>
      <c r="M23" s="8">
        <f t="shared" si="3"/>
        <v>0.74205695457754761</v>
      </c>
    </row>
    <row r="24" spans="1:13" x14ac:dyDescent="0.25">
      <c r="A24" s="3">
        <v>17</v>
      </c>
      <c r="B24" s="2" t="s">
        <v>106</v>
      </c>
      <c r="C24" s="2" t="s">
        <v>276</v>
      </c>
      <c r="D24" s="4">
        <v>2537</v>
      </c>
      <c r="E24" s="4">
        <v>2564</v>
      </c>
      <c r="F24" s="4">
        <f t="shared" si="0"/>
        <v>5101</v>
      </c>
      <c r="G24" s="4">
        <v>1907</v>
      </c>
      <c r="H24" s="4">
        <v>1829</v>
      </c>
      <c r="I24" s="4">
        <f t="shared" si="1"/>
        <v>3736</v>
      </c>
      <c r="J24" s="4">
        <v>630</v>
      </c>
      <c r="K24" s="4">
        <v>735</v>
      </c>
      <c r="L24" s="4">
        <f t="shared" si="2"/>
        <v>1365</v>
      </c>
      <c r="M24" s="8">
        <f t="shared" si="3"/>
        <v>0.73240541070378362</v>
      </c>
    </row>
    <row r="25" spans="1:13" x14ac:dyDescent="0.25">
      <c r="A25" s="11" t="s">
        <v>352</v>
      </c>
      <c r="B25" s="12"/>
      <c r="C25" s="13"/>
      <c r="D25" s="6">
        <f>SUM(D8:D24)</f>
        <v>44473</v>
      </c>
      <c r="E25" s="6">
        <f t="shared" ref="E25:L25" si="4">SUM(E8:E24)</f>
        <v>44370</v>
      </c>
      <c r="F25" s="6">
        <f t="shared" si="4"/>
        <v>88843</v>
      </c>
      <c r="G25" s="6">
        <f t="shared" si="4"/>
        <v>33612</v>
      </c>
      <c r="H25" s="6">
        <f t="shared" si="4"/>
        <v>32828</v>
      </c>
      <c r="I25" s="6">
        <f t="shared" si="4"/>
        <v>66440</v>
      </c>
      <c r="J25" s="6">
        <f t="shared" si="4"/>
        <v>10861</v>
      </c>
      <c r="K25" s="6">
        <f t="shared" si="4"/>
        <v>11542</v>
      </c>
      <c r="L25" s="6">
        <f t="shared" si="4"/>
        <v>22403</v>
      </c>
      <c r="M25" s="7">
        <f>I25/F25</f>
        <v>0.74783607037132915</v>
      </c>
    </row>
  </sheetData>
  <mergeCells count="11">
    <mergeCell ref="A25:C25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E556-9A8B-4B03-ACDB-01911A5382D5}">
  <sheetPr codeName="Sheet9"/>
  <dimension ref="A1:M23"/>
  <sheetViews>
    <sheetView workbookViewId="0">
      <selection activeCell="A23" sqref="A23:C23"/>
    </sheetView>
  </sheetViews>
  <sheetFormatPr defaultRowHeight="15" x14ac:dyDescent="0.25"/>
  <cols>
    <col min="1" max="1" width="5.7109375" style="1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2" width="10.7109375" customWidth="1"/>
    <col min="13" max="13" width="22.7109375" customWidth="1"/>
  </cols>
  <sheetData>
    <row r="1" spans="1:13" ht="21" x14ac:dyDescent="0.35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x14ac:dyDescent="0.25">
      <c r="A3" s="17" t="s">
        <v>350</v>
      </c>
      <c r="B3" s="17"/>
      <c r="C3" s="17"/>
    </row>
    <row r="4" spans="1:13" x14ac:dyDescent="0.25">
      <c r="A4" s="17" t="str">
        <f ca="1">"Kecamatan : 33.11."&amp;TEXT(_xlfn.SHEET()-1,"00")&amp;" "&amp;MID(CELL("filename",A1),FIND("]",CELL("filename",A1))+1,99)</f>
        <v>Kecamatan : 33.11.08 MOJOLABAN</v>
      </c>
      <c r="B4" s="17"/>
      <c r="C4" s="17"/>
    </row>
    <row r="6" spans="1:13" x14ac:dyDescent="0.25">
      <c r="A6" s="14" t="s">
        <v>349</v>
      </c>
      <c r="B6" s="14" t="s">
        <v>0</v>
      </c>
      <c r="C6" s="14" t="s">
        <v>1</v>
      </c>
      <c r="D6" s="18" t="s">
        <v>342</v>
      </c>
      <c r="E6" s="18"/>
      <c r="F6" s="18"/>
      <c r="G6" s="18" t="s">
        <v>344</v>
      </c>
      <c r="H6" s="18"/>
      <c r="I6" s="18"/>
      <c r="J6" s="18" t="s">
        <v>343</v>
      </c>
      <c r="K6" s="18"/>
      <c r="L6" s="18"/>
      <c r="M6" s="19" t="s">
        <v>345</v>
      </c>
    </row>
    <row r="7" spans="1:13" s="1" customFormat="1" x14ac:dyDescent="0.25">
      <c r="A7" s="15"/>
      <c r="B7" s="15"/>
      <c r="C7" s="15"/>
      <c r="D7" s="5" t="s">
        <v>346</v>
      </c>
      <c r="E7" s="5" t="s">
        <v>347</v>
      </c>
      <c r="F7" s="5" t="s">
        <v>348</v>
      </c>
      <c r="G7" s="5" t="s">
        <v>346</v>
      </c>
      <c r="H7" s="5" t="s">
        <v>347</v>
      </c>
      <c r="I7" s="5" t="s">
        <v>348</v>
      </c>
      <c r="J7" s="5" t="s">
        <v>346</v>
      </c>
      <c r="K7" s="5" t="s">
        <v>347</v>
      </c>
      <c r="L7" s="5" t="s">
        <v>348</v>
      </c>
      <c r="M7" s="19"/>
    </row>
    <row r="8" spans="1:13" x14ac:dyDescent="0.25">
      <c r="A8" s="3">
        <v>1</v>
      </c>
      <c r="B8" s="2" t="s">
        <v>108</v>
      </c>
      <c r="C8" s="2" t="s">
        <v>278</v>
      </c>
      <c r="D8" s="4">
        <v>2748</v>
      </c>
      <c r="E8" s="4">
        <v>2702</v>
      </c>
      <c r="F8" s="4">
        <f t="shared" ref="F8:F22" si="0">SUM(D8:E8)</f>
        <v>5450</v>
      </c>
      <c r="G8" s="4">
        <v>2129</v>
      </c>
      <c r="H8" s="4">
        <v>2054</v>
      </c>
      <c r="I8" s="4">
        <f t="shared" ref="I8:I22" si="1">SUM(G8:H8)</f>
        <v>4183</v>
      </c>
      <c r="J8" s="4">
        <v>619</v>
      </c>
      <c r="K8" s="4">
        <v>648</v>
      </c>
      <c r="L8" s="4">
        <f t="shared" ref="L8:L22" si="2">SUM(J8:K8)</f>
        <v>1267</v>
      </c>
      <c r="M8" s="8">
        <f t="shared" ref="M8:M22" si="3">I8/F8</f>
        <v>0.76752293577981656</v>
      </c>
    </row>
    <row r="9" spans="1:13" x14ac:dyDescent="0.25">
      <c r="A9" s="3">
        <v>2</v>
      </c>
      <c r="B9" s="2" t="s">
        <v>109</v>
      </c>
      <c r="C9" s="2" t="s">
        <v>279</v>
      </c>
      <c r="D9" s="4">
        <v>1134</v>
      </c>
      <c r="E9" s="4">
        <v>1091</v>
      </c>
      <c r="F9" s="4">
        <f t="shared" si="0"/>
        <v>2225</v>
      </c>
      <c r="G9" s="4">
        <v>827</v>
      </c>
      <c r="H9" s="4">
        <v>806</v>
      </c>
      <c r="I9" s="4">
        <f t="shared" si="1"/>
        <v>1633</v>
      </c>
      <c r="J9" s="4">
        <v>307</v>
      </c>
      <c r="K9" s="4">
        <v>285</v>
      </c>
      <c r="L9" s="4">
        <f t="shared" si="2"/>
        <v>592</v>
      </c>
      <c r="M9" s="8">
        <f t="shared" si="3"/>
        <v>0.7339325842696629</v>
      </c>
    </row>
    <row r="10" spans="1:13" x14ac:dyDescent="0.25">
      <c r="A10" s="3">
        <v>3</v>
      </c>
      <c r="B10" s="2" t="s">
        <v>110</v>
      </c>
      <c r="C10" s="2" t="s">
        <v>280</v>
      </c>
      <c r="D10" s="4">
        <v>3940</v>
      </c>
      <c r="E10" s="4">
        <v>3972</v>
      </c>
      <c r="F10" s="4">
        <f t="shared" si="0"/>
        <v>7912</v>
      </c>
      <c r="G10" s="4">
        <v>3041</v>
      </c>
      <c r="H10" s="4">
        <v>3024</v>
      </c>
      <c r="I10" s="4">
        <f t="shared" si="1"/>
        <v>6065</v>
      </c>
      <c r="J10" s="4">
        <v>899</v>
      </c>
      <c r="K10" s="4">
        <v>948</v>
      </c>
      <c r="L10" s="4">
        <f t="shared" si="2"/>
        <v>1847</v>
      </c>
      <c r="M10" s="8">
        <f t="shared" si="3"/>
        <v>0.76655712841253787</v>
      </c>
    </row>
    <row r="11" spans="1:13" x14ac:dyDescent="0.25">
      <c r="A11" s="3">
        <v>4</v>
      </c>
      <c r="B11" s="2" t="s">
        <v>111</v>
      </c>
      <c r="C11" s="2" t="s">
        <v>281</v>
      </c>
      <c r="D11" s="4">
        <v>2931</v>
      </c>
      <c r="E11" s="4">
        <v>3011</v>
      </c>
      <c r="F11" s="4">
        <f t="shared" si="0"/>
        <v>5942</v>
      </c>
      <c r="G11" s="4">
        <v>2162</v>
      </c>
      <c r="H11" s="4">
        <v>2194</v>
      </c>
      <c r="I11" s="4">
        <f t="shared" si="1"/>
        <v>4356</v>
      </c>
      <c r="J11" s="4">
        <v>769</v>
      </c>
      <c r="K11" s="4">
        <v>817</v>
      </c>
      <c r="L11" s="4">
        <f t="shared" si="2"/>
        <v>1586</v>
      </c>
      <c r="M11" s="8">
        <f t="shared" si="3"/>
        <v>0.73308650286098953</v>
      </c>
    </row>
    <row r="12" spans="1:13" x14ac:dyDescent="0.25">
      <c r="A12" s="3">
        <v>5</v>
      </c>
      <c r="B12" s="2" t="s">
        <v>112</v>
      </c>
      <c r="C12" s="2" t="s">
        <v>282</v>
      </c>
      <c r="D12" s="4">
        <v>3010</v>
      </c>
      <c r="E12" s="4">
        <v>3063</v>
      </c>
      <c r="F12" s="4">
        <f t="shared" si="0"/>
        <v>6073</v>
      </c>
      <c r="G12" s="4">
        <v>2244</v>
      </c>
      <c r="H12" s="4">
        <v>2215</v>
      </c>
      <c r="I12" s="4">
        <f t="shared" si="1"/>
        <v>4459</v>
      </c>
      <c r="J12" s="4">
        <v>766</v>
      </c>
      <c r="K12" s="4">
        <v>848</v>
      </c>
      <c r="L12" s="4">
        <f t="shared" si="2"/>
        <v>1614</v>
      </c>
      <c r="M12" s="8">
        <f t="shared" si="3"/>
        <v>0.73423349250782155</v>
      </c>
    </row>
    <row r="13" spans="1:13" x14ac:dyDescent="0.25">
      <c r="A13" s="3">
        <v>6</v>
      </c>
      <c r="B13" s="2" t="s">
        <v>113</v>
      </c>
      <c r="C13" s="2" t="s">
        <v>283</v>
      </c>
      <c r="D13" s="4">
        <v>2716</v>
      </c>
      <c r="E13" s="4">
        <v>2771</v>
      </c>
      <c r="F13" s="4">
        <f t="shared" si="0"/>
        <v>5487</v>
      </c>
      <c r="G13" s="4">
        <v>2074</v>
      </c>
      <c r="H13" s="4">
        <v>2159</v>
      </c>
      <c r="I13" s="4">
        <f t="shared" si="1"/>
        <v>4233</v>
      </c>
      <c r="J13" s="4">
        <v>642</v>
      </c>
      <c r="K13" s="4">
        <v>612</v>
      </c>
      <c r="L13" s="4">
        <f t="shared" si="2"/>
        <v>1254</v>
      </c>
      <c r="M13" s="8">
        <f t="shared" si="3"/>
        <v>0.7714598141060689</v>
      </c>
    </row>
    <row r="14" spans="1:13" x14ac:dyDescent="0.25">
      <c r="A14" s="3">
        <v>7</v>
      </c>
      <c r="B14" s="2" t="s">
        <v>114</v>
      </c>
      <c r="C14" s="2" t="s">
        <v>284</v>
      </c>
      <c r="D14" s="4">
        <v>1777</v>
      </c>
      <c r="E14" s="4">
        <v>1889</v>
      </c>
      <c r="F14" s="4">
        <f t="shared" si="0"/>
        <v>3666</v>
      </c>
      <c r="G14" s="4">
        <v>1339</v>
      </c>
      <c r="H14" s="4">
        <v>1396</v>
      </c>
      <c r="I14" s="4">
        <f t="shared" si="1"/>
        <v>2735</v>
      </c>
      <c r="J14" s="4">
        <v>438</v>
      </c>
      <c r="K14" s="4">
        <v>493</v>
      </c>
      <c r="L14" s="4">
        <f t="shared" si="2"/>
        <v>931</v>
      </c>
      <c r="M14" s="8">
        <f t="shared" si="3"/>
        <v>0.74604473540643756</v>
      </c>
    </row>
    <row r="15" spans="1:13" x14ac:dyDescent="0.25">
      <c r="A15" s="3">
        <v>8</v>
      </c>
      <c r="B15" s="2" t="s">
        <v>115</v>
      </c>
      <c r="C15" s="2" t="s">
        <v>285</v>
      </c>
      <c r="D15" s="4">
        <v>2511</v>
      </c>
      <c r="E15" s="4">
        <v>2604</v>
      </c>
      <c r="F15" s="4">
        <f t="shared" si="0"/>
        <v>5115</v>
      </c>
      <c r="G15" s="4">
        <v>1891</v>
      </c>
      <c r="H15" s="4">
        <v>1917</v>
      </c>
      <c r="I15" s="4">
        <f t="shared" si="1"/>
        <v>3808</v>
      </c>
      <c r="J15" s="4">
        <v>620</v>
      </c>
      <c r="K15" s="4">
        <v>687</v>
      </c>
      <c r="L15" s="4">
        <f t="shared" si="2"/>
        <v>1307</v>
      </c>
      <c r="M15" s="8">
        <f t="shared" si="3"/>
        <v>0.74447702834799612</v>
      </c>
    </row>
    <row r="16" spans="1:13" x14ac:dyDescent="0.25">
      <c r="A16" s="3">
        <v>9</v>
      </c>
      <c r="B16" s="2" t="s">
        <v>116</v>
      </c>
      <c r="C16" s="2" t="s">
        <v>225</v>
      </c>
      <c r="D16" s="4">
        <v>3969</v>
      </c>
      <c r="E16" s="4">
        <v>4026</v>
      </c>
      <c r="F16" s="4">
        <f t="shared" si="0"/>
        <v>7995</v>
      </c>
      <c r="G16" s="4">
        <v>2927</v>
      </c>
      <c r="H16" s="4">
        <v>2961</v>
      </c>
      <c r="I16" s="4">
        <f t="shared" si="1"/>
        <v>5888</v>
      </c>
      <c r="J16" s="4">
        <v>1042</v>
      </c>
      <c r="K16" s="4">
        <v>1065</v>
      </c>
      <c r="L16" s="4">
        <f t="shared" si="2"/>
        <v>2107</v>
      </c>
      <c r="M16" s="8">
        <f t="shared" si="3"/>
        <v>0.73646028767979987</v>
      </c>
    </row>
    <row r="17" spans="1:13" x14ac:dyDescent="0.25">
      <c r="A17" s="3">
        <v>10</v>
      </c>
      <c r="B17" s="2" t="s">
        <v>117</v>
      </c>
      <c r="C17" s="2" t="s">
        <v>286</v>
      </c>
      <c r="D17" s="4">
        <v>2826</v>
      </c>
      <c r="E17" s="4">
        <v>2944</v>
      </c>
      <c r="F17" s="4">
        <f t="shared" si="0"/>
        <v>5770</v>
      </c>
      <c r="G17" s="4">
        <v>2155</v>
      </c>
      <c r="H17" s="4">
        <v>2210</v>
      </c>
      <c r="I17" s="4">
        <f t="shared" si="1"/>
        <v>4365</v>
      </c>
      <c r="J17" s="4">
        <v>671</v>
      </c>
      <c r="K17" s="4">
        <v>734</v>
      </c>
      <c r="L17" s="4">
        <f t="shared" si="2"/>
        <v>1405</v>
      </c>
      <c r="M17" s="8">
        <f t="shared" si="3"/>
        <v>0.75649913344887343</v>
      </c>
    </row>
    <row r="18" spans="1:13" x14ac:dyDescent="0.25">
      <c r="A18" s="3">
        <v>11</v>
      </c>
      <c r="B18" s="2" t="s">
        <v>118</v>
      </c>
      <c r="C18" s="2" t="s">
        <v>230</v>
      </c>
      <c r="D18" s="4">
        <v>2330</v>
      </c>
      <c r="E18" s="4">
        <v>2309</v>
      </c>
      <c r="F18" s="4">
        <f t="shared" si="0"/>
        <v>4639</v>
      </c>
      <c r="G18" s="4">
        <v>1792</v>
      </c>
      <c r="H18" s="4">
        <v>1688</v>
      </c>
      <c r="I18" s="4">
        <f t="shared" si="1"/>
        <v>3480</v>
      </c>
      <c r="J18" s="4">
        <v>538</v>
      </c>
      <c r="K18" s="4">
        <v>621</v>
      </c>
      <c r="L18" s="4">
        <f t="shared" si="2"/>
        <v>1159</v>
      </c>
      <c r="M18" s="8">
        <f t="shared" si="3"/>
        <v>0.75016167277430479</v>
      </c>
    </row>
    <row r="19" spans="1:13" x14ac:dyDescent="0.25">
      <c r="A19" s="3">
        <v>12</v>
      </c>
      <c r="B19" s="2" t="s">
        <v>119</v>
      </c>
      <c r="C19" s="2" t="s">
        <v>287</v>
      </c>
      <c r="D19" s="4">
        <v>2810</v>
      </c>
      <c r="E19" s="4">
        <v>2836</v>
      </c>
      <c r="F19" s="4">
        <f t="shared" si="0"/>
        <v>5646</v>
      </c>
      <c r="G19" s="4">
        <v>2206</v>
      </c>
      <c r="H19" s="4">
        <v>2251</v>
      </c>
      <c r="I19" s="4">
        <f t="shared" si="1"/>
        <v>4457</v>
      </c>
      <c r="J19" s="4">
        <v>604</v>
      </c>
      <c r="K19" s="4">
        <v>585</v>
      </c>
      <c r="L19" s="4">
        <f t="shared" si="2"/>
        <v>1189</v>
      </c>
      <c r="M19" s="8">
        <f t="shared" si="3"/>
        <v>0.78940843074743183</v>
      </c>
    </row>
    <row r="20" spans="1:13" x14ac:dyDescent="0.25">
      <c r="A20" s="3">
        <v>13</v>
      </c>
      <c r="B20" s="2" t="s">
        <v>120</v>
      </c>
      <c r="C20" s="2" t="s">
        <v>288</v>
      </c>
      <c r="D20" s="4">
        <v>3363</v>
      </c>
      <c r="E20" s="4">
        <v>3328</v>
      </c>
      <c r="F20" s="4">
        <f t="shared" si="0"/>
        <v>6691</v>
      </c>
      <c r="G20" s="4">
        <v>2516</v>
      </c>
      <c r="H20" s="4">
        <v>2398</v>
      </c>
      <c r="I20" s="4">
        <f t="shared" si="1"/>
        <v>4914</v>
      </c>
      <c r="J20" s="4">
        <v>847</v>
      </c>
      <c r="K20" s="4">
        <v>930</v>
      </c>
      <c r="L20" s="4">
        <f t="shared" si="2"/>
        <v>1777</v>
      </c>
      <c r="M20" s="8">
        <f t="shared" si="3"/>
        <v>0.73441936930204754</v>
      </c>
    </row>
    <row r="21" spans="1:13" x14ac:dyDescent="0.25">
      <c r="A21" s="3">
        <v>14</v>
      </c>
      <c r="B21" s="2" t="s">
        <v>121</v>
      </c>
      <c r="C21" s="2" t="s">
        <v>289</v>
      </c>
      <c r="D21" s="4">
        <v>7602</v>
      </c>
      <c r="E21" s="4">
        <v>7267</v>
      </c>
      <c r="F21" s="4">
        <f t="shared" si="0"/>
        <v>14869</v>
      </c>
      <c r="G21" s="4">
        <v>5660</v>
      </c>
      <c r="H21" s="4">
        <v>5364</v>
      </c>
      <c r="I21" s="4">
        <f t="shared" si="1"/>
        <v>11024</v>
      </c>
      <c r="J21" s="4">
        <v>1942</v>
      </c>
      <c r="K21" s="4">
        <v>1903</v>
      </c>
      <c r="L21" s="4">
        <f t="shared" si="2"/>
        <v>3845</v>
      </c>
      <c r="M21" s="8">
        <f t="shared" si="3"/>
        <v>0.74140829914587392</v>
      </c>
    </row>
    <row r="22" spans="1:13" x14ac:dyDescent="0.25">
      <c r="A22" s="3">
        <v>15</v>
      </c>
      <c r="B22" s="2" t="s">
        <v>122</v>
      </c>
      <c r="C22" s="2" t="s">
        <v>290</v>
      </c>
      <c r="D22" s="4">
        <v>2894</v>
      </c>
      <c r="E22" s="4">
        <v>2866</v>
      </c>
      <c r="F22" s="4">
        <f t="shared" si="0"/>
        <v>5760</v>
      </c>
      <c r="G22" s="4">
        <v>2169</v>
      </c>
      <c r="H22" s="4">
        <v>2118</v>
      </c>
      <c r="I22" s="4">
        <f t="shared" si="1"/>
        <v>4287</v>
      </c>
      <c r="J22" s="4">
        <v>725</v>
      </c>
      <c r="K22" s="4">
        <v>748</v>
      </c>
      <c r="L22" s="4">
        <f t="shared" si="2"/>
        <v>1473</v>
      </c>
      <c r="M22" s="8">
        <f t="shared" si="3"/>
        <v>0.74427083333333333</v>
      </c>
    </row>
    <row r="23" spans="1:13" x14ac:dyDescent="0.25">
      <c r="A23" s="11" t="s">
        <v>352</v>
      </c>
      <c r="B23" s="12"/>
      <c r="C23" s="13"/>
      <c r="D23" s="6">
        <f>SUM(D8:D22)</f>
        <v>46561</v>
      </c>
      <c r="E23" s="6">
        <f t="shared" ref="E23:L23" si="4">SUM(E8:E22)</f>
        <v>46679</v>
      </c>
      <c r="F23" s="6">
        <f t="shared" si="4"/>
        <v>93240</v>
      </c>
      <c r="G23" s="6">
        <f t="shared" si="4"/>
        <v>35132</v>
      </c>
      <c r="H23" s="6">
        <f t="shared" si="4"/>
        <v>34755</v>
      </c>
      <c r="I23" s="6">
        <f t="shared" si="4"/>
        <v>69887</v>
      </c>
      <c r="J23" s="6">
        <f t="shared" si="4"/>
        <v>11429</v>
      </c>
      <c r="K23" s="6">
        <f t="shared" si="4"/>
        <v>11924</v>
      </c>
      <c r="L23" s="6">
        <f t="shared" si="4"/>
        <v>23353</v>
      </c>
      <c r="M23" s="7">
        <f>I23/F23</f>
        <v>0.74953882453882459</v>
      </c>
    </row>
  </sheetData>
  <mergeCells count="11">
    <mergeCell ref="A23:C23"/>
    <mergeCell ref="A1:M1"/>
    <mergeCell ref="A3:C3"/>
    <mergeCell ref="A4:C4"/>
    <mergeCell ref="A6:A7"/>
    <mergeCell ref="B6:B7"/>
    <mergeCell ref="C6:C7"/>
    <mergeCell ref="D6:F6"/>
    <mergeCell ref="G6:I6"/>
    <mergeCell ref="J6:L6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WIN-PC0HTKNCJOH\Administrator</dc:creator>
  <cp:lastModifiedBy>Muchlas Santoso</cp:lastModifiedBy>
  <dcterms:created xsi:type="dcterms:W3CDTF">2025-07-31T09:39:11Z</dcterms:created>
  <dcterms:modified xsi:type="dcterms:W3CDTF">2026-02-02T08:10:15Z</dcterms:modified>
</cp:coreProperties>
</file>