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My Drive\Data DKB - (OPEN DATA)\DKB 2025\Sem 1\Olahant Sem 1 th 2025\Contoh\"/>
    </mc:Choice>
  </mc:AlternateContent>
  <xr:revisionPtr revIDLastSave="0" documentId="13_ncr:1_{B858B245-83C9-4C43-933E-2B94E38E7DFD}" xr6:coauthVersionLast="47" xr6:coauthVersionMax="47" xr10:uidLastSave="{00000000-0000-0000-0000-000000000000}"/>
  <bookViews>
    <workbookView xWindow="-120" yWindow="-120" windowWidth="24240" windowHeight="13140" firstSheet="4" activeTab="12" xr2:uid="{00000000-000D-0000-FFFF-FFFF00000000}"/>
  </bookViews>
  <sheets>
    <sheet name="KAB SUKOHARJO" sheetId="15" r:id="rId1"/>
    <sheet name="WERU" sheetId="4" r:id="rId2"/>
    <sheet name="BULU" sheetId="7" r:id="rId3"/>
    <sheet name="TAWANGSARI" sheetId="8" r:id="rId4"/>
    <sheet name="SUKOHARJO" sheetId="9" r:id="rId5"/>
    <sheet name="NGUTER" sheetId="11" r:id="rId6"/>
    <sheet name="BENDOSARI" sheetId="12" r:id="rId7"/>
    <sheet name="POLOKARTO" sheetId="13" r:id="rId8"/>
    <sheet name="MOJOLABAN" sheetId="14" r:id="rId9"/>
    <sheet name="GROGOL" sheetId="16" r:id="rId10"/>
    <sheet name="BAKI" sheetId="17" r:id="rId11"/>
    <sheet name="GATAK" sheetId="18" r:id="rId12"/>
    <sheet name="KARTASURA" sheetId="19" r:id="rId13"/>
  </sheets>
  <calcPr calcId="191029"/>
</workbook>
</file>

<file path=xl/calcChain.xml><?xml version="1.0" encoding="utf-8"?>
<calcChain xmlns="http://schemas.openxmlformats.org/spreadsheetml/2006/main">
  <c r="N17" i="4" l="1"/>
  <c r="G9" i="15"/>
  <c r="X23" i="9"/>
  <c r="U23" i="9"/>
  <c r="E21" i="19" l="1"/>
  <c r="I23" i="17"/>
  <c r="E23" i="17"/>
  <c r="R10" i="15"/>
  <c r="R11" i="15"/>
  <c r="R12" i="15"/>
  <c r="R13" i="15"/>
  <c r="R14" i="15"/>
  <c r="R15" i="15"/>
  <c r="R16" i="15"/>
  <c r="R17" i="15"/>
  <c r="R18" i="15"/>
  <c r="R19" i="15"/>
  <c r="R20" i="15"/>
  <c r="V10" i="15"/>
  <c r="V11" i="15"/>
  <c r="V12" i="15"/>
  <c r="V13" i="15"/>
  <c r="V14" i="15"/>
  <c r="V15" i="15"/>
  <c r="V16" i="15"/>
  <c r="V17" i="15"/>
  <c r="V18" i="15"/>
  <c r="V19" i="15"/>
  <c r="V20" i="15"/>
  <c r="Z13" i="15"/>
  <c r="Z14" i="15"/>
  <c r="Z15" i="15"/>
  <c r="Z16" i="15"/>
  <c r="Z17" i="15"/>
  <c r="Z18" i="15"/>
  <c r="Z19" i="15"/>
  <c r="Z20" i="15"/>
  <c r="Z9" i="15"/>
  <c r="Z10" i="15"/>
  <c r="Z11" i="15"/>
  <c r="AD9" i="15"/>
  <c r="AC21" i="8"/>
  <c r="AB21" i="8"/>
  <c r="Y21" i="8"/>
  <c r="X21" i="8"/>
  <c r="U21" i="8"/>
  <c r="T21" i="8"/>
  <c r="Q21" i="8"/>
  <c r="P21" i="8"/>
  <c r="M21" i="8"/>
  <c r="L21" i="8"/>
  <c r="I21" i="8"/>
  <c r="H21" i="8"/>
  <c r="E21" i="8"/>
  <c r="AC21" i="7"/>
  <c r="AB21" i="7"/>
  <c r="Y21" i="7"/>
  <c r="X21" i="7"/>
  <c r="U21" i="7"/>
  <c r="T21" i="7"/>
  <c r="Q21" i="7"/>
  <c r="P21" i="7"/>
  <c r="M21" i="7"/>
  <c r="L21" i="7"/>
  <c r="I21" i="7"/>
  <c r="H21" i="7"/>
  <c r="E21" i="7"/>
  <c r="D21" i="7"/>
  <c r="D21" i="8"/>
  <c r="D23" i="9"/>
  <c r="H22" i="4"/>
  <c r="AD13" i="8"/>
  <c r="R9" i="9" l="1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V9" i="9"/>
  <c r="V10" i="9"/>
  <c r="V11" i="9"/>
  <c r="V12" i="9"/>
  <c r="V13" i="9"/>
  <c r="V14" i="9"/>
  <c r="V16" i="9"/>
  <c r="V17" i="9"/>
  <c r="V18" i="9"/>
  <c r="V19" i="9"/>
  <c r="V20" i="9"/>
  <c r="V21" i="9"/>
  <c r="V22" i="9"/>
  <c r="Z9" i="9"/>
  <c r="Z10" i="9"/>
  <c r="Z11" i="9"/>
  <c r="Z12" i="9"/>
  <c r="Z13" i="9"/>
  <c r="Z14" i="9"/>
  <c r="Z15" i="9"/>
  <c r="Z16" i="9"/>
  <c r="Z17" i="9"/>
  <c r="Z18" i="9"/>
  <c r="Z19" i="9"/>
  <c r="Z21" i="9"/>
  <c r="Z22" i="9"/>
  <c r="AD9" i="9"/>
  <c r="AD10" i="9"/>
  <c r="AD11" i="9"/>
  <c r="AD12" i="9"/>
  <c r="AD13" i="9"/>
  <c r="AD14" i="9"/>
  <c r="AD15" i="9"/>
  <c r="AD16" i="9"/>
  <c r="AD17" i="9"/>
  <c r="AD19" i="9"/>
  <c r="AD20" i="9"/>
  <c r="AD21" i="9"/>
  <c r="AD22" i="9"/>
  <c r="N11" i="8"/>
  <c r="N12" i="8"/>
  <c r="N13" i="8"/>
  <c r="N14" i="8"/>
  <c r="N15" i="8"/>
  <c r="N16" i="8"/>
  <c r="N17" i="8"/>
  <c r="N18" i="8"/>
  <c r="N19" i="8"/>
  <c r="N20" i="8"/>
  <c r="N9" i="8"/>
  <c r="R12" i="8"/>
  <c r="R13" i="8"/>
  <c r="R14" i="8"/>
  <c r="R15" i="8"/>
  <c r="R16" i="8"/>
  <c r="R17" i="8"/>
  <c r="R18" i="8"/>
  <c r="R19" i="8"/>
  <c r="R20" i="8"/>
  <c r="R9" i="8"/>
  <c r="R10" i="8"/>
  <c r="V10" i="8"/>
  <c r="V11" i="8"/>
  <c r="V12" i="8"/>
  <c r="V13" i="8"/>
  <c r="V14" i="8"/>
  <c r="V15" i="8"/>
  <c r="V16" i="8"/>
  <c r="V17" i="8"/>
  <c r="V18" i="8"/>
  <c r="V19" i="8"/>
  <c r="V20" i="8"/>
  <c r="V9" i="8"/>
  <c r="Z10" i="8"/>
  <c r="Z11" i="8"/>
  <c r="Z12" i="8"/>
  <c r="Z13" i="8"/>
  <c r="Z14" i="8"/>
  <c r="Z15" i="8"/>
  <c r="Z16" i="8"/>
  <c r="Z17" i="8"/>
  <c r="Z18" i="8"/>
  <c r="Z19" i="8"/>
  <c r="Z20" i="8"/>
  <c r="Z9" i="8"/>
  <c r="AD14" i="8"/>
  <c r="AD15" i="8"/>
  <c r="AD16" i="8"/>
  <c r="AD17" i="8"/>
  <c r="AD18" i="8"/>
  <c r="AD19" i="8"/>
  <c r="AD20" i="8"/>
  <c r="AD9" i="8"/>
  <c r="AD10" i="8"/>
  <c r="AD11" i="8"/>
  <c r="AD12" i="8"/>
  <c r="AD9" i="4"/>
  <c r="AD21" i="8" l="1"/>
  <c r="Z21" i="8"/>
  <c r="V21" i="8"/>
  <c r="AD10" i="4"/>
  <c r="AD11" i="4"/>
  <c r="AD12" i="4"/>
  <c r="AD13" i="4"/>
  <c r="AD14" i="4"/>
  <c r="AD15" i="4"/>
  <c r="AD16" i="4"/>
  <c r="AD17" i="4"/>
  <c r="AD18" i="4"/>
  <c r="AD19" i="4"/>
  <c r="AD20" i="4"/>
  <c r="AD21" i="4"/>
  <c r="AB22" i="4"/>
  <c r="AC22" i="4"/>
  <c r="X22" i="4"/>
  <c r="Y22" i="4"/>
  <c r="Z10" i="4"/>
  <c r="Z11" i="4"/>
  <c r="Z12" i="4"/>
  <c r="Z13" i="4"/>
  <c r="Z14" i="4"/>
  <c r="Z15" i="4"/>
  <c r="Z16" i="4"/>
  <c r="Z17" i="4"/>
  <c r="Z18" i="4"/>
  <c r="Z19" i="4"/>
  <c r="Z20" i="4"/>
  <c r="Z21" i="4"/>
  <c r="Z9" i="4"/>
  <c r="Q22" i="4"/>
  <c r="V10" i="4"/>
  <c r="V11" i="4"/>
  <c r="V12" i="4"/>
  <c r="V13" i="4"/>
  <c r="V14" i="4"/>
  <c r="V15" i="4"/>
  <c r="V16" i="4"/>
  <c r="V17" i="4"/>
  <c r="V18" i="4"/>
  <c r="V19" i="4"/>
  <c r="V20" i="4"/>
  <c r="V21" i="4"/>
  <c r="V9" i="4"/>
  <c r="R10" i="4"/>
  <c r="R11" i="4"/>
  <c r="R12" i="4"/>
  <c r="R13" i="4"/>
  <c r="R14" i="4"/>
  <c r="R15" i="4"/>
  <c r="R16" i="4"/>
  <c r="R17" i="4"/>
  <c r="R18" i="4"/>
  <c r="R19" i="4"/>
  <c r="R20" i="4"/>
  <c r="R21" i="4"/>
  <c r="R9" i="4"/>
  <c r="AD14" i="7"/>
  <c r="AD15" i="7"/>
  <c r="AD16" i="7"/>
  <c r="AD17" i="7"/>
  <c r="AD18" i="7"/>
  <c r="AD19" i="7"/>
  <c r="AD20" i="7"/>
  <c r="AD9" i="7"/>
  <c r="AD10" i="7"/>
  <c r="AD11" i="7"/>
  <c r="AD12" i="7"/>
  <c r="AD13" i="7"/>
  <c r="Z10" i="7"/>
  <c r="Z11" i="7"/>
  <c r="Z12" i="7"/>
  <c r="Z13" i="7"/>
  <c r="Z14" i="7"/>
  <c r="Z15" i="7"/>
  <c r="Z16" i="7"/>
  <c r="Z17" i="7"/>
  <c r="Z18" i="7"/>
  <c r="Z19" i="7"/>
  <c r="Z20" i="7"/>
  <c r="Z9" i="7"/>
  <c r="V9" i="7"/>
  <c r="V12" i="7"/>
  <c r="V10" i="7"/>
  <c r="V11" i="7"/>
  <c r="V13" i="7"/>
  <c r="V14" i="7"/>
  <c r="V15" i="7"/>
  <c r="V16" i="7"/>
  <c r="V17" i="7"/>
  <c r="V18" i="7"/>
  <c r="V19" i="7"/>
  <c r="V20" i="7"/>
  <c r="J11" i="7"/>
  <c r="J12" i="7"/>
  <c r="J13" i="7"/>
  <c r="J14" i="7"/>
  <c r="J15" i="7"/>
  <c r="J16" i="7"/>
  <c r="J17" i="7"/>
  <c r="J18" i="7"/>
  <c r="J19" i="7"/>
  <c r="J20" i="7"/>
  <c r="J9" i="7"/>
  <c r="R9" i="7"/>
  <c r="R20" i="7"/>
  <c r="R19" i="7"/>
  <c r="R18" i="7"/>
  <c r="R17" i="7"/>
  <c r="R16" i="7"/>
  <c r="R15" i="7"/>
  <c r="R14" i="7"/>
  <c r="R13" i="7"/>
  <c r="R12" i="7"/>
  <c r="R11" i="7"/>
  <c r="R10" i="7"/>
  <c r="N10" i="7"/>
  <c r="N11" i="7"/>
  <c r="N12" i="7"/>
  <c r="N13" i="7"/>
  <c r="N14" i="7"/>
  <c r="N15" i="7"/>
  <c r="N16" i="7"/>
  <c r="N17" i="7"/>
  <c r="N18" i="7"/>
  <c r="N19" i="7"/>
  <c r="N20" i="7"/>
  <c r="F9" i="7"/>
  <c r="AD21" i="7" l="1"/>
  <c r="Z21" i="7"/>
  <c r="V21" i="7"/>
  <c r="R21" i="7"/>
  <c r="Z22" i="4"/>
  <c r="AD22" i="4"/>
  <c r="V9" i="15" l="1"/>
  <c r="R9" i="15"/>
  <c r="F9" i="15"/>
  <c r="AC21" i="19" l="1"/>
  <c r="AB21" i="19"/>
  <c r="Y21" i="19"/>
  <c r="X21" i="19"/>
  <c r="U21" i="19"/>
  <c r="T21" i="19"/>
  <c r="Q21" i="19"/>
  <c r="P21" i="19"/>
  <c r="M21" i="19"/>
  <c r="L21" i="19"/>
  <c r="I21" i="19"/>
  <c r="H21" i="19"/>
  <c r="D21" i="19"/>
  <c r="AD20" i="19"/>
  <c r="Z20" i="19"/>
  <c r="V20" i="19"/>
  <c r="R20" i="19"/>
  <c r="N20" i="19"/>
  <c r="J20" i="19"/>
  <c r="F20" i="19"/>
  <c r="AD19" i="19"/>
  <c r="Z19" i="19"/>
  <c r="V19" i="19"/>
  <c r="R19" i="19"/>
  <c r="N19" i="19"/>
  <c r="J19" i="19"/>
  <c r="F19" i="19"/>
  <c r="AD18" i="19"/>
  <c r="Z18" i="19"/>
  <c r="V18" i="19"/>
  <c r="R18" i="19"/>
  <c r="N18" i="19"/>
  <c r="J18" i="19"/>
  <c r="F18" i="19"/>
  <c r="AD17" i="19"/>
  <c r="Z17" i="19"/>
  <c r="V17" i="19"/>
  <c r="R17" i="19"/>
  <c r="N17" i="19"/>
  <c r="J17" i="19"/>
  <c r="F17" i="19"/>
  <c r="AD16" i="19"/>
  <c r="Z16" i="19"/>
  <c r="V16" i="19"/>
  <c r="R16" i="19"/>
  <c r="N16" i="19"/>
  <c r="J16" i="19"/>
  <c r="F16" i="19"/>
  <c r="AD15" i="19"/>
  <c r="Z15" i="19"/>
  <c r="V15" i="19"/>
  <c r="R15" i="19"/>
  <c r="N15" i="19"/>
  <c r="J15" i="19"/>
  <c r="F15" i="19"/>
  <c r="AD14" i="19"/>
  <c r="Z14" i="19"/>
  <c r="V14" i="19"/>
  <c r="R14" i="19"/>
  <c r="N14" i="19"/>
  <c r="J14" i="19"/>
  <c r="F14" i="19"/>
  <c r="AD13" i="19"/>
  <c r="Z13" i="19"/>
  <c r="V13" i="19"/>
  <c r="R13" i="19"/>
  <c r="N13" i="19"/>
  <c r="J13" i="19"/>
  <c r="F13" i="19"/>
  <c r="AD12" i="19"/>
  <c r="Z12" i="19"/>
  <c r="V12" i="19"/>
  <c r="R12" i="19"/>
  <c r="N12" i="19"/>
  <c r="J12" i="19"/>
  <c r="F12" i="19"/>
  <c r="AD11" i="19"/>
  <c r="Z11" i="19"/>
  <c r="V11" i="19"/>
  <c r="R11" i="19"/>
  <c r="N11" i="19"/>
  <c r="J11" i="19"/>
  <c r="F11" i="19"/>
  <c r="AD10" i="19"/>
  <c r="Z10" i="19"/>
  <c r="V10" i="19"/>
  <c r="R10" i="19"/>
  <c r="N10" i="19"/>
  <c r="J10" i="19"/>
  <c r="F10" i="19"/>
  <c r="AD9" i="19"/>
  <c r="Z9" i="19"/>
  <c r="V9" i="19"/>
  <c r="R9" i="19"/>
  <c r="N9" i="19"/>
  <c r="J9" i="19"/>
  <c r="F9" i="19"/>
  <c r="AF11" i="19" l="1"/>
  <c r="AF18" i="19"/>
  <c r="AF13" i="19"/>
  <c r="AF15" i="19"/>
  <c r="AF14" i="19"/>
  <c r="AF19" i="19"/>
  <c r="AF20" i="19"/>
  <c r="AF10" i="19"/>
  <c r="AF17" i="19"/>
  <c r="AF12" i="19"/>
  <c r="AF9" i="19"/>
  <c r="AF16" i="19"/>
  <c r="N21" i="19"/>
  <c r="O11" i="19" s="1"/>
  <c r="R21" i="19"/>
  <c r="S20" i="19" s="1"/>
  <c r="J21" i="19"/>
  <c r="K16" i="19" s="1"/>
  <c r="V21" i="19"/>
  <c r="W19" i="19" s="1"/>
  <c r="Z21" i="19"/>
  <c r="F21" i="19"/>
  <c r="G9" i="19" s="1"/>
  <c r="AD21" i="19"/>
  <c r="AE15" i="19" s="1"/>
  <c r="G20" i="19" l="1"/>
  <c r="G15" i="19"/>
  <c r="G17" i="19"/>
  <c r="G10" i="19"/>
  <c r="G13" i="19"/>
  <c r="G16" i="19"/>
  <c r="G19" i="19"/>
  <c r="G11" i="19"/>
  <c r="G12" i="19"/>
  <c r="G18" i="19"/>
  <c r="G14" i="19"/>
  <c r="S19" i="19"/>
  <c r="S13" i="19"/>
  <c r="S9" i="19"/>
  <c r="S10" i="19"/>
  <c r="S17" i="19"/>
  <c r="S12" i="19"/>
  <c r="S18" i="19"/>
  <c r="S15" i="19"/>
  <c r="S11" i="19"/>
  <c r="S16" i="19"/>
  <c r="S14" i="19"/>
  <c r="O18" i="19"/>
  <c r="O19" i="19"/>
  <c r="O12" i="19"/>
  <c r="O16" i="19"/>
  <c r="O13" i="19"/>
  <c r="O14" i="19"/>
  <c r="K13" i="19"/>
  <c r="O10" i="19"/>
  <c r="O20" i="19"/>
  <c r="O17" i="19"/>
  <c r="O15" i="19"/>
  <c r="O9" i="19"/>
  <c r="K19" i="19"/>
  <c r="AF21" i="19"/>
  <c r="AG20" i="19" s="1"/>
  <c r="AE18" i="19"/>
  <c r="AE9" i="19"/>
  <c r="AE19" i="19"/>
  <c r="AE17" i="19"/>
  <c r="AE13" i="19"/>
  <c r="W15" i="19"/>
  <c r="W10" i="19"/>
  <c r="AE12" i="19"/>
  <c r="W12" i="19"/>
  <c r="W11" i="19"/>
  <c r="K14" i="19"/>
  <c r="W16" i="19"/>
  <c r="AE11" i="19"/>
  <c r="W14" i="19"/>
  <c r="K18" i="19"/>
  <c r="AE20" i="19"/>
  <c r="AE14" i="19"/>
  <c r="AE10" i="19"/>
  <c r="W18" i="19"/>
  <c r="K11" i="19"/>
  <c r="W9" i="19"/>
  <c r="K20" i="19"/>
  <c r="K10" i="19"/>
  <c r="K12" i="19"/>
  <c r="K9" i="19"/>
  <c r="W20" i="19"/>
  <c r="AE16" i="19"/>
  <c r="W13" i="19"/>
  <c r="W17" i="19"/>
  <c r="K15" i="19"/>
  <c r="K17" i="19"/>
  <c r="AG15" i="19" l="1"/>
  <c r="AG16" i="19"/>
  <c r="AG12" i="19"/>
  <c r="AG9" i="19"/>
  <c r="AG13" i="19"/>
  <c r="AG19" i="19"/>
  <c r="AG18" i="19"/>
  <c r="AG17" i="19"/>
  <c r="AG10" i="19"/>
  <c r="AG14" i="19"/>
  <c r="AG11" i="19"/>
  <c r="AC23" i="18"/>
  <c r="AB23" i="18"/>
  <c r="Y23" i="18"/>
  <c r="X23" i="18"/>
  <c r="U23" i="18"/>
  <c r="T23" i="18"/>
  <c r="Q23" i="18"/>
  <c r="P23" i="18"/>
  <c r="M23" i="18"/>
  <c r="L23" i="18"/>
  <c r="I23" i="18"/>
  <c r="H23" i="18"/>
  <c r="E23" i="18"/>
  <c r="D23" i="18"/>
  <c r="AD22" i="18"/>
  <c r="Z22" i="18"/>
  <c r="V22" i="18"/>
  <c r="R22" i="18"/>
  <c r="N22" i="18"/>
  <c r="J22" i="18"/>
  <c r="F22" i="18"/>
  <c r="AD21" i="18"/>
  <c r="Z21" i="18"/>
  <c r="V21" i="18"/>
  <c r="R21" i="18"/>
  <c r="N21" i="18"/>
  <c r="J21" i="18"/>
  <c r="F21" i="18"/>
  <c r="AD20" i="18"/>
  <c r="Z20" i="18"/>
  <c r="V20" i="18"/>
  <c r="R20" i="18"/>
  <c r="N20" i="18"/>
  <c r="J20" i="18"/>
  <c r="F20" i="18"/>
  <c r="AD19" i="18"/>
  <c r="Z19" i="18"/>
  <c r="V19" i="18"/>
  <c r="R19" i="18"/>
  <c r="N19" i="18"/>
  <c r="J19" i="18"/>
  <c r="F19" i="18"/>
  <c r="AD18" i="18"/>
  <c r="Z18" i="18"/>
  <c r="V18" i="18"/>
  <c r="R18" i="18"/>
  <c r="N18" i="18"/>
  <c r="J18" i="18"/>
  <c r="F18" i="18"/>
  <c r="AD17" i="18"/>
  <c r="Z17" i="18"/>
  <c r="V17" i="18"/>
  <c r="R17" i="18"/>
  <c r="N17" i="18"/>
  <c r="J17" i="18"/>
  <c r="F17" i="18"/>
  <c r="AD16" i="18"/>
  <c r="Z16" i="18"/>
  <c r="V16" i="18"/>
  <c r="R16" i="18"/>
  <c r="N16" i="18"/>
  <c r="J16" i="18"/>
  <c r="F16" i="18"/>
  <c r="AD15" i="18"/>
  <c r="Z15" i="18"/>
  <c r="V15" i="18"/>
  <c r="R15" i="18"/>
  <c r="N15" i="18"/>
  <c r="J15" i="18"/>
  <c r="F15" i="18"/>
  <c r="AD14" i="18"/>
  <c r="Z14" i="18"/>
  <c r="V14" i="18"/>
  <c r="R14" i="18"/>
  <c r="N14" i="18"/>
  <c r="J14" i="18"/>
  <c r="F14" i="18"/>
  <c r="AD13" i="18"/>
  <c r="Z13" i="18"/>
  <c r="V13" i="18"/>
  <c r="R13" i="18"/>
  <c r="N13" i="18"/>
  <c r="J13" i="18"/>
  <c r="F13" i="18"/>
  <c r="AD12" i="18"/>
  <c r="Z12" i="18"/>
  <c r="V12" i="18"/>
  <c r="R12" i="18"/>
  <c r="N12" i="18"/>
  <c r="J12" i="18"/>
  <c r="F12" i="18"/>
  <c r="AD11" i="18"/>
  <c r="Z11" i="18"/>
  <c r="V11" i="18"/>
  <c r="R11" i="18"/>
  <c r="N11" i="18"/>
  <c r="J11" i="18"/>
  <c r="F11" i="18"/>
  <c r="AD10" i="18"/>
  <c r="Z10" i="18"/>
  <c r="V10" i="18"/>
  <c r="R10" i="18"/>
  <c r="N10" i="18"/>
  <c r="J10" i="18"/>
  <c r="F10" i="18"/>
  <c r="AD9" i="18"/>
  <c r="Z9" i="18"/>
  <c r="V9" i="18"/>
  <c r="R9" i="18"/>
  <c r="N9" i="18"/>
  <c r="J9" i="18"/>
  <c r="F9" i="18"/>
  <c r="AC23" i="17"/>
  <c r="AB23" i="17"/>
  <c r="Y23" i="17"/>
  <c r="X23" i="17"/>
  <c r="U23" i="17"/>
  <c r="T23" i="17"/>
  <c r="Q23" i="17"/>
  <c r="P23" i="17"/>
  <c r="M23" i="17"/>
  <c r="L23" i="17"/>
  <c r="H23" i="17"/>
  <c r="D23" i="17"/>
  <c r="AD22" i="17"/>
  <c r="Z22" i="17"/>
  <c r="V22" i="17"/>
  <c r="R22" i="17"/>
  <c r="N22" i="17"/>
  <c r="J22" i="17"/>
  <c r="F22" i="17"/>
  <c r="AD21" i="17"/>
  <c r="Z21" i="17"/>
  <c r="V21" i="17"/>
  <c r="R21" i="17"/>
  <c r="N21" i="17"/>
  <c r="J21" i="17"/>
  <c r="F21" i="17"/>
  <c r="AD20" i="17"/>
  <c r="Z20" i="17"/>
  <c r="V20" i="17"/>
  <c r="R20" i="17"/>
  <c r="N20" i="17"/>
  <c r="J20" i="17"/>
  <c r="F20" i="17"/>
  <c r="AD19" i="17"/>
  <c r="Z19" i="17"/>
  <c r="V19" i="17"/>
  <c r="R19" i="17"/>
  <c r="N19" i="17"/>
  <c r="J19" i="17"/>
  <c r="F19" i="17"/>
  <c r="AD18" i="17"/>
  <c r="Z18" i="17"/>
  <c r="V18" i="17"/>
  <c r="R18" i="17"/>
  <c r="N18" i="17"/>
  <c r="J18" i="17"/>
  <c r="F18" i="17"/>
  <c r="AD17" i="17"/>
  <c r="Z17" i="17"/>
  <c r="V17" i="17"/>
  <c r="R17" i="17"/>
  <c r="N17" i="17"/>
  <c r="J17" i="17"/>
  <c r="F17" i="17"/>
  <c r="AD16" i="17"/>
  <c r="Z16" i="17"/>
  <c r="V16" i="17"/>
  <c r="R16" i="17"/>
  <c r="N16" i="17"/>
  <c r="J16" i="17"/>
  <c r="F16" i="17"/>
  <c r="AD15" i="17"/>
  <c r="Z15" i="17"/>
  <c r="V15" i="17"/>
  <c r="R15" i="17"/>
  <c r="F15" i="17"/>
  <c r="AD14" i="17"/>
  <c r="Z14" i="17"/>
  <c r="V14" i="17"/>
  <c r="R14" i="17"/>
  <c r="N14" i="17"/>
  <c r="J14" i="17"/>
  <c r="F14" i="17"/>
  <c r="AD13" i="17"/>
  <c r="Z13" i="17"/>
  <c r="V13" i="17"/>
  <c r="R13" i="17"/>
  <c r="N13" i="17"/>
  <c r="J13" i="17"/>
  <c r="F13" i="17"/>
  <c r="AD12" i="17"/>
  <c r="Z12" i="17"/>
  <c r="V12" i="17"/>
  <c r="R12" i="17"/>
  <c r="N12" i="17"/>
  <c r="J12" i="17"/>
  <c r="F12" i="17"/>
  <c r="AD11" i="17"/>
  <c r="Z11" i="17"/>
  <c r="V11" i="17"/>
  <c r="R11" i="17"/>
  <c r="N11" i="17"/>
  <c r="J11" i="17"/>
  <c r="F11" i="17"/>
  <c r="AD10" i="17"/>
  <c r="Z10" i="17"/>
  <c r="V10" i="17"/>
  <c r="R10" i="17"/>
  <c r="N10" i="17"/>
  <c r="J10" i="17"/>
  <c r="F10" i="17"/>
  <c r="AD9" i="17"/>
  <c r="Z9" i="17"/>
  <c r="V9" i="17"/>
  <c r="R9" i="17"/>
  <c r="N9" i="17"/>
  <c r="J9" i="17"/>
  <c r="F9" i="17"/>
  <c r="AC23" i="16"/>
  <c r="AB23" i="16"/>
  <c r="Y23" i="16"/>
  <c r="X23" i="16"/>
  <c r="U23" i="16"/>
  <c r="T23" i="16"/>
  <c r="Q23" i="16"/>
  <c r="P23" i="16"/>
  <c r="M23" i="16"/>
  <c r="L23" i="16"/>
  <c r="I23" i="16"/>
  <c r="H23" i="16"/>
  <c r="E23" i="16"/>
  <c r="D23" i="16"/>
  <c r="AD22" i="16"/>
  <c r="Z22" i="16"/>
  <c r="V22" i="16"/>
  <c r="R22" i="16"/>
  <c r="N22" i="16"/>
  <c r="J22" i="16"/>
  <c r="F22" i="16"/>
  <c r="AD21" i="16"/>
  <c r="Z21" i="16"/>
  <c r="V21" i="16"/>
  <c r="R21" i="16"/>
  <c r="N21" i="16"/>
  <c r="J21" i="16"/>
  <c r="F21" i="16"/>
  <c r="AD20" i="16"/>
  <c r="Z20" i="16"/>
  <c r="V20" i="16"/>
  <c r="R20" i="16"/>
  <c r="N20" i="16"/>
  <c r="J20" i="16"/>
  <c r="F20" i="16"/>
  <c r="AD19" i="16"/>
  <c r="Z19" i="16"/>
  <c r="V19" i="16"/>
  <c r="R19" i="16"/>
  <c r="N19" i="16"/>
  <c r="J19" i="16"/>
  <c r="F19" i="16"/>
  <c r="AD18" i="16"/>
  <c r="Z18" i="16"/>
  <c r="V18" i="16"/>
  <c r="R18" i="16"/>
  <c r="N18" i="16"/>
  <c r="J18" i="16"/>
  <c r="F18" i="16"/>
  <c r="AD17" i="16"/>
  <c r="Z17" i="16"/>
  <c r="V17" i="16"/>
  <c r="R17" i="16"/>
  <c r="N17" i="16"/>
  <c r="J17" i="16"/>
  <c r="F17" i="16"/>
  <c r="AD16" i="16"/>
  <c r="Z16" i="16"/>
  <c r="V16" i="16"/>
  <c r="R16" i="16"/>
  <c r="N16" i="16"/>
  <c r="J16" i="16"/>
  <c r="F16" i="16"/>
  <c r="AD15" i="16"/>
  <c r="Z15" i="16"/>
  <c r="V15" i="16"/>
  <c r="R15" i="16"/>
  <c r="N15" i="16"/>
  <c r="J15" i="16"/>
  <c r="F15" i="16"/>
  <c r="AD14" i="16"/>
  <c r="Z14" i="16"/>
  <c r="V14" i="16"/>
  <c r="R14" i="16"/>
  <c r="N14" i="16"/>
  <c r="J14" i="16"/>
  <c r="F14" i="16"/>
  <c r="AD13" i="16"/>
  <c r="Z13" i="16"/>
  <c r="V13" i="16"/>
  <c r="R13" i="16"/>
  <c r="N13" i="16"/>
  <c r="J13" i="16"/>
  <c r="F13" i="16"/>
  <c r="AD12" i="16"/>
  <c r="Z12" i="16"/>
  <c r="V12" i="16"/>
  <c r="R12" i="16"/>
  <c r="N12" i="16"/>
  <c r="J12" i="16"/>
  <c r="F12" i="16"/>
  <c r="AD11" i="16"/>
  <c r="Z11" i="16"/>
  <c r="V11" i="16"/>
  <c r="R11" i="16"/>
  <c r="N11" i="16"/>
  <c r="J11" i="16"/>
  <c r="F11" i="16"/>
  <c r="AD10" i="16"/>
  <c r="Z10" i="16"/>
  <c r="V10" i="16"/>
  <c r="R10" i="16"/>
  <c r="N10" i="16"/>
  <c r="J10" i="16"/>
  <c r="F10" i="16"/>
  <c r="AD9" i="16"/>
  <c r="Z9" i="16"/>
  <c r="V9" i="16"/>
  <c r="R9" i="16"/>
  <c r="N9" i="16"/>
  <c r="J9" i="16"/>
  <c r="F9" i="16"/>
  <c r="J9" i="15"/>
  <c r="N9" i="15"/>
  <c r="F10" i="15"/>
  <c r="J10" i="15"/>
  <c r="N10" i="15"/>
  <c r="AD10" i="15"/>
  <c r="F11" i="15"/>
  <c r="J11" i="15"/>
  <c r="N11" i="15"/>
  <c r="AD11" i="15"/>
  <c r="F12" i="15"/>
  <c r="J12" i="15"/>
  <c r="Z12" i="15"/>
  <c r="AD12" i="15"/>
  <c r="F13" i="15"/>
  <c r="J13" i="15"/>
  <c r="N13" i="15"/>
  <c r="AD13" i="15"/>
  <c r="F14" i="15"/>
  <c r="J14" i="15"/>
  <c r="N14" i="15"/>
  <c r="AD14" i="15"/>
  <c r="F15" i="15"/>
  <c r="J15" i="15"/>
  <c r="N15" i="15"/>
  <c r="AD15" i="15"/>
  <c r="F16" i="15"/>
  <c r="J16" i="15"/>
  <c r="N16" i="15"/>
  <c r="AD16" i="15"/>
  <c r="F17" i="15"/>
  <c r="J17" i="15"/>
  <c r="N17" i="15"/>
  <c r="AD17" i="15"/>
  <c r="F18" i="15"/>
  <c r="J18" i="15"/>
  <c r="N18" i="15"/>
  <c r="AD18" i="15"/>
  <c r="F19" i="15"/>
  <c r="J19" i="15"/>
  <c r="N19" i="15"/>
  <c r="AD19" i="15"/>
  <c r="F20" i="15"/>
  <c r="J20" i="15"/>
  <c r="N20" i="15"/>
  <c r="AD20" i="15"/>
  <c r="D21" i="15"/>
  <c r="E21" i="15"/>
  <c r="H21" i="15"/>
  <c r="I21" i="15"/>
  <c r="L21" i="15"/>
  <c r="M21" i="15"/>
  <c r="P21" i="15"/>
  <c r="Q21" i="15"/>
  <c r="T21" i="15"/>
  <c r="U21" i="15"/>
  <c r="X21" i="15"/>
  <c r="Y21" i="15"/>
  <c r="AB21" i="15"/>
  <c r="AC21" i="15"/>
  <c r="AC24" i="14"/>
  <c r="AB24" i="14"/>
  <c r="Y24" i="14"/>
  <c r="X24" i="14"/>
  <c r="U24" i="14"/>
  <c r="T24" i="14"/>
  <c r="Q24" i="14"/>
  <c r="P24" i="14"/>
  <c r="M24" i="14"/>
  <c r="L24" i="14"/>
  <c r="I24" i="14"/>
  <c r="H24" i="14"/>
  <c r="E24" i="14"/>
  <c r="D24" i="14"/>
  <c r="AD23" i="14"/>
  <c r="Z23" i="14"/>
  <c r="V23" i="14"/>
  <c r="R23" i="14"/>
  <c r="N23" i="14"/>
  <c r="J23" i="14"/>
  <c r="F23" i="14"/>
  <c r="AD22" i="14"/>
  <c r="Z22" i="14"/>
  <c r="V22" i="14"/>
  <c r="R22" i="14"/>
  <c r="N22" i="14"/>
  <c r="J22" i="14"/>
  <c r="F22" i="14"/>
  <c r="AD21" i="14"/>
  <c r="Z21" i="14"/>
  <c r="V21" i="14"/>
  <c r="R21" i="14"/>
  <c r="N21" i="14"/>
  <c r="J21" i="14"/>
  <c r="F21" i="14"/>
  <c r="AD20" i="14"/>
  <c r="Z20" i="14"/>
  <c r="V20" i="14"/>
  <c r="R20" i="14"/>
  <c r="N20" i="14"/>
  <c r="J20" i="14"/>
  <c r="F20" i="14"/>
  <c r="AD19" i="14"/>
  <c r="Z19" i="14"/>
  <c r="V19" i="14"/>
  <c r="R19" i="14"/>
  <c r="N19" i="14"/>
  <c r="J19" i="14"/>
  <c r="F19" i="14"/>
  <c r="AD18" i="14"/>
  <c r="Z18" i="14"/>
  <c r="V18" i="14"/>
  <c r="R18" i="14"/>
  <c r="N18" i="14"/>
  <c r="J18" i="14"/>
  <c r="F18" i="14"/>
  <c r="AD17" i="14"/>
  <c r="Z17" i="14"/>
  <c r="V17" i="14"/>
  <c r="R17" i="14"/>
  <c r="N17" i="14"/>
  <c r="J17" i="14"/>
  <c r="F17" i="14"/>
  <c r="AD16" i="14"/>
  <c r="Z16" i="14"/>
  <c r="V16" i="14"/>
  <c r="R16" i="14"/>
  <c r="N16" i="14"/>
  <c r="J16" i="14"/>
  <c r="F16" i="14"/>
  <c r="AD15" i="14"/>
  <c r="Z15" i="14"/>
  <c r="V15" i="14"/>
  <c r="R15" i="14"/>
  <c r="N15" i="14"/>
  <c r="J15" i="14"/>
  <c r="F15" i="14"/>
  <c r="AD14" i="14"/>
  <c r="Z14" i="14"/>
  <c r="V14" i="14"/>
  <c r="R14" i="14"/>
  <c r="N14" i="14"/>
  <c r="J14" i="14"/>
  <c r="F14" i="14"/>
  <c r="AD13" i="14"/>
  <c r="Z13" i="14"/>
  <c r="V13" i="14"/>
  <c r="R13" i="14"/>
  <c r="N13" i="14"/>
  <c r="J13" i="14"/>
  <c r="F13" i="14"/>
  <c r="AD12" i="14"/>
  <c r="Z12" i="14"/>
  <c r="V12" i="14"/>
  <c r="R12" i="14"/>
  <c r="N12" i="14"/>
  <c r="J12" i="14"/>
  <c r="F12" i="14"/>
  <c r="AD11" i="14"/>
  <c r="Z11" i="14"/>
  <c r="V11" i="14"/>
  <c r="R11" i="14"/>
  <c r="N11" i="14"/>
  <c r="J11" i="14"/>
  <c r="F11" i="14"/>
  <c r="AD10" i="14"/>
  <c r="Z10" i="14"/>
  <c r="V10" i="14"/>
  <c r="R10" i="14"/>
  <c r="N10" i="14"/>
  <c r="J10" i="14"/>
  <c r="F10" i="14"/>
  <c r="AD9" i="14"/>
  <c r="Z9" i="14"/>
  <c r="V9" i="14"/>
  <c r="R9" i="14"/>
  <c r="N9" i="14"/>
  <c r="J9" i="14"/>
  <c r="F9" i="14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C26" i="13"/>
  <c r="AB26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Y26" i="13"/>
  <c r="X26" i="13"/>
  <c r="V10" i="13"/>
  <c r="V11" i="13"/>
  <c r="V12" i="13"/>
  <c r="V13" i="13"/>
  <c r="V14" i="13"/>
  <c r="V15" i="13"/>
  <c r="V16" i="13"/>
  <c r="V17" i="13"/>
  <c r="V18" i="13"/>
  <c r="V19" i="13"/>
  <c r="V20" i="13"/>
  <c r="V22" i="13"/>
  <c r="V23" i="13"/>
  <c r="V24" i="13"/>
  <c r="V25" i="13"/>
  <c r="U26" i="13"/>
  <c r="T26" i="13"/>
  <c r="Q26" i="13"/>
  <c r="P26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M26" i="13"/>
  <c r="L26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I26" i="13"/>
  <c r="H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E26" i="13"/>
  <c r="D26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AD9" i="13"/>
  <c r="Z9" i="13"/>
  <c r="V9" i="13"/>
  <c r="R9" i="13"/>
  <c r="N9" i="13"/>
  <c r="J9" i="13"/>
  <c r="F9" i="13"/>
  <c r="AC23" i="12"/>
  <c r="AB23" i="12"/>
  <c r="Y23" i="12"/>
  <c r="X23" i="12"/>
  <c r="U23" i="12"/>
  <c r="T23" i="12"/>
  <c r="Q23" i="12"/>
  <c r="P23" i="12"/>
  <c r="M23" i="12"/>
  <c r="L23" i="12"/>
  <c r="I23" i="12"/>
  <c r="H23" i="12"/>
  <c r="E23" i="12"/>
  <c r="D23" i="12"/>
  <c r="AD22" i="12"/>
  <c r="Z22" i="12"/>
  <c r="V22" i="12"/>
  <c r="R22" i="12"/>
  <c r="N22" i="12"/>
  <c r="J22" i="12"/>
  <c r="F22" i="12"/>
  <c r="AD21" i="12"/>
  <c r="Z21" i="12"/>
  <c r="V21" i="12"/>
  <c r="R21" i="12"/>
  <c r="N21" i="12"/>
  <c r="J21" i="12"/>
  <c r="F21" i="12"/>
  <c r="AD20" i="12"/>
  <c r="Z20" i="12"/>
  <c r="V20" i="12"/>
  <c r="R20" i="12"/>
  <c r="N20" i="12"/>
  <c r="J20" i="12"/>
  <c r="F20" i="12"/>
  <c r="AD19" i="12"/>
  <c r="Z19" i="12"/>
  <c r="V19" i="12"/>
  <c r="R19" i="12"/>
  <c r="N19" i="12"/>
  <c r="J19" i="12"/>
  <c r="F19" i="12"/>
  <c r="AD18" i="12"/>
  <c r="Z18" i="12"/>
  <c r="V18" i="12"/>
  <c r="R18" i="12"/>
  <c r="N18" i="12"/>
  <c r="J18" i="12"/>
  <c r="F18" i="12"/>
  <c r="AD17" i="12"/>
  <c r="Z17" i="12"/>
  <c r="V17" i="12"/>
  <c r="R17" i="12"/>
  <c r="N17" i="12"/>
  <c r="J17" i="12"/>
  <c r="F17" i="12"/>
  <c r="AD16" i="12"/>
  <c r="Z16" i="12"/>
  <c r="V16" i="12"/>
  <c r="R16" i="12"/>
  <c r="N16" i="12"/>
  <c r="J16" i="12"/>
  <c r="F16" i="12"/>
  <c r="AD15" i="12"/>
  <c r="Z15" i="12"/>
  <c r="V15" i="12"/>
  <c r="R15" i="12"/>
  <c r="N15" i="12"/>
  <c r="J15" i="12"/>
  <c r="F15" i="12"/>
  <c r="AD14" i="12"/>
  <c r="Z14" i="12"/>
  <c r="V14" i="12"/>
  <c r="R14" i="12"/>
  <c r="N14" i="12"/>
  <c r="J14" i="12"/>
  <c r="F14" i="12"/>
  <c r="AD13" i="12"/>
  <c r="Z13" i="12"/>
  <c r="V13" i="12"/>
  <c r="R13" i="12"/>
  <c r="N13" i="12"/>
  <c r="J13" i="12"/>
  <c r="F13" i="12"/>
  <c r="AD12" i="12"/>
  <c r="Z12" i="12"/>
  <c r="V12" i="12"/>
  <c r="R12" i="12"/>
  <c r="N12" i="12"/>
  <c r="J12" i="12"/>
  <c r="F12" i="12"/>
  <c r="AD11" i="12"/>
  <c r="Z11" i="12"/>
  <c r="V11" i="12"/>
  <c r="R11" i="12"/>
  <c r="N11" i="12"/>
  <c r="J11" i="12"/>
  <c r="F11" i="12"/>
  <c r="AD10" i="12"/>
  <c r="Z10" i="12"/>
  <c r="V10" i="12"/>
  <c r="R10" i="12"/>
  <c r="N10" i="12"/>
  <c r="J10" i="12"/>
  <c r="F10" i="12"/>
  <c r="AD9" i="12"/>
  <c r="Z9" i="12"/>
  <c r="V9" i="12"/>
  <c r="R9" i="12"/>
  <c r="N9" i="12"/>
  <c r="J9" i="12"/>
  <c r="F9" i="12"/>
  <c r="AC25" i="11"/>
  <c r="AB25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Y25" i="11"/>
  <c r="X25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U25" i="11"/>
  <c r="T25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Q25" i="11"/>
  <c r="P25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M25" i="11"/>
  <c r="L2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I25" i="11"/>
  <c r="H25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E25" i="11"/>
  <c r="D25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AD9" i="11"/>
  <c r="Z9" i="11"/>
  <c r="V9" i="11"/>
  <c r="R9" i="11"/>
  <c r="N9" i="11"/>
  <c r="J9" i="11"/>
  <c r="F9" i="11"/>
  <c r="AB23" i="9"/>
  <c r="AC23" i="9"/>
  <c r="Y23" i="9"/>
  <c r="AD18" i="9"/>
  <c r="Z20" i="9"/>
  <c r="T23" i="9"/>
  <c r="V15" i="9"/>
  <c r="AF25" i="13" l="1"/>
  <c r="AF13" i="13"/>
  <c r="AF18" i="14"/>
  <c r="AF10" i="15"/>
  <c r="R21" i="15"/>
  <c r="S9" i="15" s="1"/>
  <c r="AF15" i="13"/>
  <c r="V25" i="11"/>
  <c r="W18" i="11" s="1"/>
  <c r="AF15" i="11"/>
  <c r="AF12" i="12"/>
  <c r="AF9" i="18"/>
  <c r="AF10" i="18"/>
  <c r="AF20" i="18"/>
  <c r="AF16" i="18"/>
  <c r="AF21" i="18"/>
  <c r="AF18" i="18"/>
  <c r="AF13" i="18"/>
  <c r="AF12" i="18"/>
  <c r="AF19" i="18"/>
  <c r="AF15" i="18"/>
  <c r="AF22" i="18"/>
  <c r="AF17" i="18"/>
  <c r="AF14" i="18"/>
  <c r="AF11" i="18"/>
  <c r="AF12" i="17"/>
  <c r="AF9" i="17"/>
  <c r="AF10" i="17"/>
  <c r="AF13" i="17"/>
  <c r="AF22" i="17"/>
  <c r="AF14" i="17"/>
  <c r="AF16" i="17"/>
  <c r="AF20" i="17"/>
  <c r="AF17" i="17"/>
  <c r="AF19" i="17"/>
  <c r="AF21" i="17"/>
  <c r="AF11" i="17"/>
  <c r="AF18" i="17"/>
  <c r="AF15" i="17"/>
  <c r="AF14" i="16"/>
  <c r="AF13" i="16"/>
  <c r="AF17" i="16"/>
  <c r="AF9" i="16"/>
  <c r="AF21" i="16"/>
  <c r="AF16" i="16"/>
  <c r="AF20" i="16"/>
  <c r="AF10" i="16"/>
  <c r="AF11" i="16"/>
  <c r="AF18" i="16"/>
  <c r="AF15" i="16"/>
  <c r="AF22" i="16"/>
  <c r="AF12" i="16"/>
  <c r="AF19" i="16"/>
  <c r="AF12" i="14"/>
  <c r="AF10" i="14"/>
  <c r="AF15" i="14"/>
  <c r="AF9" i="14"/>
  <c r="AF20" i="14"/>
  <c r="AF21" i="14"/>
  <c r="AF13" i="14"/>
  <c r="AF22" i="14"/>
  <c r="AF17" i="14"/>
  <c r="AF19" i="14"/>
  <c r="AF14" i="14"/>
  <c r="AF16" i="14"/>
  <c r="AF11" i="14"/>
  <c r="AF23" i="14"/>
  <c r="AF14" i="13"/>
  <c r="AF24" i="13"/>
  <c r="AF12" i="13"/>
  <c r="AF23" i="13"/>
  <c r="AF11" i="13"/>
  <c r="AF22" i="13"/>
  <c r="V26" i="13"/>
  <c r="W12" i="13" s="1"/>
  <c r="AF18" i="13"/>
  <c r="R26" i="13"/>
  <c r="S21" i="13" s="1"/>
  <c r="AF16" i="13"/>
  <c r="N26" i="13"/>
  <c r="O24" i="13" s="1"/>
  <c r="AF10" i="13"/>
  <c r="AF19" i="13"/>
  <c r="AF21" i="13"/>
  <c r="AF20" i="13"/>
  <c r="J26" i="13"/>
  <c r="K18" i="13" s="1"/>
  <c r="F26" i="13"/>
  <c r="G17" i="13" s="1"/>
  <c r="AF9" i="13"/>
  <c r="AF17" i="13"/>
  <c r="AF19" i="12"/>
  <c r="AF14" i="12"/>
  <c r="AF11" i="12"/>
  <c r="AF16" i="12"/>
  <c r="AF20" i="12"/>
  <c r="AF10" i="12"/>
  <c r="AF9" i="12"/>
  <c r="AF13" i="12"/>
  <c r="AF21" i="12"/>
  <c r="AF18" i="12"/>
  <c r="AF15" i="12"/>
  <c r="AF22" i="12"/>
  <c r="AF17" i="12"/>
  <c r="AD25" i="11"/>
  <c r="AE19" i="11" s="1"/>
  <c r="Z25" i="11"/>
  <c r="AF14" i="11"/>
  <c r="AF21" i="11"/>
  <c r="R25" i="11"/>
  <c r="AF23" i="11"/>
  <c r="AF11" i="11"/>
  <c r="AF13" i="11"/>
  <c r="N25" i="11"/>
  <c r="O23" i="11" s="1"/>
  <c r="AF16" i="11"/>
  <c r="AF22" i="11"/>
  <c r="AF19" i="11"/>
  <c r="AF17" i="11"/>
  <c r="AF12" i="11"/>
  <c r="AF24" i="11"/>
  <c r="AF10" i="11"/>
  <c r="J25" i="11"/>
  <c r="K14" i="11" s="1"/>
  <c r="AF20" i="11"/>
  <c r="F25" i="11"/>
  <c r="G19" i="11" s="1"/>
  <c r="AF9" i="11"/>
  <c r="AF18" i="11"/>
  <c r="AD26" i="13"/>
  <c r="AE23" i="13" s="1"/>
  <c r="Z26" i="13"/>
  <c r="F23" i="12"/>
  <c r="G9" i="12" s="1"/>
  <c r="AF18" i="15"/>
  <c r="AF9" i="15"/>
  <c r="AF12" i="15"/>
  <c r="AF15" i="15"/>
  <c r="AF20" i="15"/>
  <c r="AF13" i="15"/>
  <c r="AF11" i="15"/>
  <c r="AF16" i="15"/>
  <c r="AF14" i="15"/>
  <c r="AF19" i="15"/>
  <c r="AF17" i="15"/>
  <c r="AD23" i="18"/>
  <c r="AE10" i="18" s="1"/>
  <c r="R23" i="18"/>
  <c r="S16" i="18" s="1"/>
  <c r="N23" i="18"/>
  <c r="O14" i="18" s="1"/>
  <c r="F23" i="18"/>
  <c r="G16" i="18" s="1"/>
  <c r="J23" i="18"/>
  <c r="K18" i="18" s="1"/>
  <c r="V23" i="18"/>
  <c r="W21" i="18" s="1"/>
  <c r="Z23" i="18"/>
  <c r="Z23" i="17"/>
  <c r="AA13" i="17" s="1"/>
  <c r="R23" i="17"/>
  <c r="S14" i="17" s="1"/>
  <c r="N23" i="17"/>
  <c r="O15" i="17" s="1"/>
  <c r="J23" i="17"/>
  <c r="K13" i="17" s="1"/>
  <c r="V23" i="17"/>
  <c r="W11" i="17" s="1"/>
  <c r="F23" i="17"/>
  <c r="G15" i="17" s="1"/>
  <c r="AD23" i="17"/>
  <c r="AE10" i="17" s="1"/>
  <c r="F23" i="16"/>
  <c r="G15" i="16" s="1"/>
  <c r="R23" i="16"/>
  <c r="S11" i="16" s="1"/>
  <c r="AD23" i="16"/>
  <c r="AE17" i="16" s="1"/>
  <c r="V23" i="16"/>
  <c r="W10" i="16" s="1"/>
  <c r="N23" i="16"/>
  <c r="O15" i="16" s="1"/>
  <c r="Z23" i="16"/>
  <c r="AA20" i="16" s="1"/>
  <c r="J23" i="16"/>
  <c r="Z21" i="15"/>
  <c r="N21" i="15"/>
  <c r="O11" i="15" s="1"/>
  <c r="O21" i="8" s="1"/>
  <c r="V21" i="15"/>
  <c r="W19" i="15" s="1"/>
  <c r="W23" i="18" s="1"/>
  <c r="J21" i="15"/>
  <c r="K16" i="15" s="1"/>
  <c r="K24" i="14" s="1"/>
  <c r="AD21" i="15"/>
  <c r="F21" i="15"/>
  <c r="G22" i="4" s="1"/>
  <c r="V24" i="14"/>
  <c r="W16" i="14" s="1"/>
  <c r="Z24" i="14"/>
  <c r="AA13" i="14" s="1"/>
  <c r="AD24" i="14"/>
  <c r="AE16" i="14" s="1"/>
  <c r="N24" i="14"/>
  <c r="O17" i="14" s="1"/>
  <c r="F24" i="14"/>
  <c r="G19" i="14" s="1"/>
  <c r="J24" i="14"/>
  <c r="K15" i="14" s="1"/>
  <c r="R24" i="14"/>
  <c r="S10" i="14" s="1"/>
  <c r="S16" i="13"/>
  <c r="S14" i="13"/>
  <c r="S23" i="13"/>
  <c r="S22" i="13"/>
  <c r="V23" i="12"/>
  <c r="W12" i="12" s="1"/>
  <c r="Z23" i="12"/>
  <c r="J23" i="12"/>
  <c r="K20" i="12" s="1"/>
  <c r="N23" i="12"/>
  <c r="O13" i="12" s="1"/>
  <c r="AD23" i="12"/>
  <c r="AE13" i="12" s="1"/>
  <c r="R23" i="12"/>
  <c r="S20" i="12" s="1"/>
  <c r="O14" i="13" l="1"/>
  <c r="S13" i="13"/>
  <c r="S25" i="13"/>
  <c r="W11" i="11"/>
  <c r="W15" i="11"/>
  <c r="W23" i="11"/>
  <c r="AE15" i="15"/>
  <c r="AE26" i="13" s="1"/>
  <c r="AE9" i="15"/>
  <c r="S21" i="18"/>
  <c r="S18" i="18"/>
  <c r="G10" i="16"/>
  <c r="O12" i="14"/>
  <c r="K11" i="13"/>
  <c r="K23" i="13"/>
  <c r="G18" i="12"/>
  <c r="W21" i="13"/>
  <c r="S11" i="13"/>
  <c r="S19" i="13"/>
  <c r="S12" i="13"/>
  <c r="S24" i="13"/>
  <c r="O20" i="13"/>
  <c r="O10" i="13"/>
  <c r="K22" i="13"/>
  <c r="K13" i="13"/>
  <c r="K25" i="13"/>
  <c r="K10" i="13"/>
  <c r="K20" i="13"/>
  <c r="K16" i="13"/>
  <c r="K12" i="13"/>
  <c r="K19" i="13"/>
  <c r="W22" i="11"/>
  <c r="W20" i="11"/>
  <c r="W16" i="11"/>
  <c r="W24" i="11"/>
  <c r="W14" i="11"/>
  <c r="W12" i="11"/>
  <c r="W21" i="11"/>
  <c r="W13" i="11"/>
  <c r="W10" i="11"/>
  <c r="W19" i="11"/>
  <c r="W17" i="11"/>
  <c r="O13" i="11"/>
  <c r="O14" i="11"/>
  <c r="K10" i="11"/>
  <c r="K21" i="11"/>
  <c r="K22" i="11"/>
  <c r="G10" i="11"/>
  <c r="G13" i="11"/>
  <c r="G17" i="11"/>
  <c r="G22" i="11"/>
  <c r="G11" i="11"/>
  <c r="G24" i="11"/>
  <c r="O15" i="11"/>
  <c r="G23" i="11"/>
  <c r="O16" i="11"/>
  <c r="S13" i="18"/>
  <c r="S12" i="18"/>
  <c r="O18" i="13"/>
  <c r="K21" i="13"/>
  <c r="O25" i="13"/>
  <c r="O12" i="17"/>
  <c r="O11" i="13"/>
  <c r="O15" i="13"/>
  <c r="O20" i="11"/>
  <c r="O12" i="13"/>
  <c r="AA14" i="15"/>
  <c r="AA23" i="12" s="1"/>
  <c r="AA9" i="15"/>
  <c r="O12" i="11"/>
  <c r="G21" i="11"/>
  <c r="O24" i="11"/>
  <c r="O21" i="11"/>
  <c r="S10" i="13"/>
  <c r="S18" i="13"/>
  <c r="G12" i="11"/>
  <c r="G14" i="11"/>
  <c r="G15" i="11"/>
  <c r="G16" i="11"/>
  <c r="G18" i="11"/>
  <c r="O18" i="11"/>
  <c r="S16" i="12"/>
  <c r="K15" i="17"/>
  <c r="O14" i="17"/>
  <c r="S12" i="17"/>
  <c r="O19" i="14"/>
  <c r="AA17" i="14"/>
  <c r="AA23" i="14"/>
  <c r="AE16" i="13"/>
  <c r="AE18" i="13"/>
  <c r="AE9" i="13"/>
  <c r="AE19" i="13"/>
  <c r="AE22" i="13"/>
  <c r="W22" i="13"/>
  <c r="W22" i="18"/>
  <c r="O11" i="18"/>
  <c r="O17" i="18"/>
  <c r="O9" i="18"/>
  <c r="O19" i="18"/>
  <c r="AA21" i="17"/>
  <c r="S18" i="17"/>
  <c r="S16" i="17"/>
  <c r="S19" i="17"/>
  <c r="O11" i="17"/>
  <c r="O19" i="17"/>
  <c r="O16" i="17"/>
  <c r="O10" i="17"/>
  <c r="S17" i="16"/>
  <c r="S10" i="16"/>
  <c r="S16" i="16"/>
  <c r="S20" i="16"/>
  <c r="S22" i="16"/>
  <c r="S21" i="16"/>
  <c r="S9" i="16"/>
  <c r="G20" i="16"/>
  <c r="G22" i="16"/>
  <c r="G19" i="16"/>
  <c r="G9" i="16"/>
  <c r="G12" i="16"/>
  <c r="G18" i="16"/>
  <c r="G11" i="16"/>
  <c r="G21" i="16"/>
  <c r="G17" i="16"/>
  <c r="G14" i="16"/>
  <c r="G13" i="16"/>
  <c r="AA14" i="14"/>
  <c r="AA18" i="14"/>
  <c r="AA12" i="14"/>
  <c r="AA20" i="14"/>
  <c r="AA10" i="14"/>
  <c r="AA22" i="14"/>
  <c r="AA21" i="14"/>
  <c r="AA16" i="14"/>
  <c r="AA15" i="14"/>
  <c r="AA11" i="14"/>
  <c r="W22" i="14"/>
  <c r="AE10" i="13"/>
  <c r="AE12" i="13"/>
  <c r="W10" i="13"/>
  <c r="W11" i="13"/>
  <c r="W23" i="13"/>
  <c r="W24" i="13"/>
  <c r="W16" i="13"/>
  <c r="W13" i="13"/>
  <c r="W18" i="13"/>
  <c r="W14" i="13"/>
  <c r="W19" i="13"/>
  <c r="W15" i="13"/>
  <c r="W17" i="13"/>
  <c r="W20" i="13"/>
  <c r="W25" i="13"/>
  <c r="S15" i="13"/>
  <c r="S20" i="13"/>
  <c r="S17" i="13"/>
  <c r="O19" i="13"/>
  <c r="O13" i="13"/>
  <c r="O21" i="13"/>
  <c r="O22" i="13"/>
  <c r="O16" i="13"/>
  <c r="O23" i="13"/>
  <c r="O17" i="13"/>
  <c r="AF26" i="13"/>
  <c r="AG10" i="13" s="1"/>
  <c r="K14" i="13"/>
  <c r="K15" i="13"/>
  <c r="K24" i="13"/>
  <c r="K17" i="13"/>
  <c r="G21" i="13"/>
  <c r="G19" i="13"/>
  <c r="G13" i="13"/>
  <c r="G11" i="13"/>
  <c r="G23" i="13"/>
  <c r="G10" i="13"/>
  <c r="G22" i="13"/>
  <c r="G24" i="13"/>
  <c r="G12" i="13"/>
  <c r="G15" i="13"/>
  <c r="G25" i="13"/>
  <c r="G20" i="13"/>
  <c r="G14" i="13"/>
  <c r="G16" i="13"/>
  <c r="G18" i="13"/>
  <c r="AE17" i="12"/>
  <c r="AE12" i="12"/>
  <c r="AF23" i="12"/>
  <c r="AG20" i="12" s="1"/>
  <c r="AE22" i="11"/>
  <c r="AE16" i="11"/>
  <c r="AE17" i="11"/>
  <c r="AE21" i="11"/>
  <c r="AE10" i="11"/>
  <c r="AE12" i="11"/>
  <c r="AE24" i="11"/>
  <c r="AE11" i="11"/>
  <c r="AE13" i="11"/>
  <c r="AE14" i="11"/>
  <c r="AE18" i="11"/>
  <c r="AE15" i="11"/>
  <c r="AE20" i="11"/>
  <c r="AE23" i="11"/>
  <c r="O17" i="11"/>
  <c r="O10" i="11"/>
  <c r="O22" i="11"/>
  <c r="O19" i="11"/>
  <c r="O11" i="11"/>
  <c r="K18" i="11"/>
  <c r="K23" i="11"/>
  <c r="K24" i="11"/>
  <c r="K11" i="11"/>
  <c r="K13" i="11"/>
  <c r="K12" i="11"/>
  <c r="K16" i="11"/>
  <c r="K19" i="11"/>
  <c r="K15" i="11"/>
  <c r="K17" i="11"/>
  <c r="K20" i="11"/>
  <c r="AF25" i="11"/>
  <c r="AG10" i="11" s="1"/>
  <c r="G20" i="11"/>
  <c r="O20" i="17"/>
  <c r="O9" i="17"/>
  <c r="O13" i="17"/>
  <c r="O17" i="17"/>
  <c r="AA9" i="17"/>
  <c r="W13" i="17"/>
  <c r="O21" i="17"/>
  <c r="AE21" i="17"/>
  <c r="O18" i="17"/>
  <c r="O22" i="17"/>
  <c r="G16" i="16"/>
  <c r="O16" i="14"/>
  <c r="AE24" i="13"/>
  <c r="AE14" i="13"/>
  <c r="AE17" i="13"/>
  <c r="AE11" i="13"/>
  <c r="AE20" i="13"/>
  <c r="AE21" i="13"/>
  <c r="AE13" i="13"/>
  <c r="AE25" i="13"/>
  <c r="AE15" i="13"/>
  <c r="AE11" i="12"/>
  <c r="AE20" i="15"/>
  <c r="AE21" i="19" s="1"/>
  <c r="S12" i="15"/>
  <c r="K10" i="15"/>
  <c r="AE18" i="18"/>
  <c r="AE20" i="18"/>
  <c r="AE17" i="18"/>
  <c r="AE14" i="18"/>
  <c r="AE22" i="18"/>
  <c r="AE19" i="18"/>
  <c r="AE9" i="18"/>
  <c r="AE16" i="18"/>
  <c r="AE12" i="18"/>
  <c r="AE15" i="18"/>
  <c r="AE13" i="18"/>
  <c r="AE11" i="18"/>
  <c r="AE21" i="18"/>
  <c r="W18" i="18"/>
  <c r="W17" i="18"/>
  <c r="W16" i="18"/>
  <c r="W11" i="18"/>
  <c r="W15" i="18"/>
  <c r="W10" i="18"/>
  <c r="S20" i="18"/>
  <c r="S17" i="18"/>
  <c r="S14" i="18"/>
  <c r="S11" i="18"/>
  <c r="S19" i="18"/>
  <c r="S10" i="18"/>
  <c r="S15" i="18"/>
  <c r="S22" i="18"/>
  <c r="S9" i="18"/>
  <c r="O13" i="18"/>
  <c r="O18" i="18"/>
  <c r="O21" i="18"/>
  <c r="O15" i="18"/>
  <c r="O22" i="18"/>
  <c r="O10" i="18"/>
  <c r="O12" i="18"/>
  <c r="O20" i="18"/>
  <c r="O16" i="18"/>
  <c r="K21" i="18"/>
  <c r="K15" i="18"/>
  <c r="K17" i="18"/>
  <c r="K14" i="18"/>
  <c r="K12" i="18"/>
  <c r="K19" i="18"/>
  <c r="K11" i="18"/>
  <c r="K9" i="18"/>
  <c r="K13" i="18"/>
  <c r="G22" i="18"/>
  <c r="G15" i="18"/>
  <c r="G21" i="18"/>
  <c r="G11" i="18"/>
  <c r="G20" i="18"/>
  <c r="G9" i="18"/>
  <c r="G10" i="18"/>
  <c r="G18" i="18"/>
  <c r="G17" i="18"/>
  <c r="G12" i="18"/>
  <c r="G13" i="18"/>
  <c r="G14" i="18"/>
  <c r="G19" i="18"/>
  <c r="W20" i="18"/>
  <c r="W19" i="18"/>
  <c r="W13" i="18"/>
  <c r="W12" i="18"/>
  <c r="W14" i="18"/>
  <c r="AF23" i="18"/>
  <c r="AG18" i="18" s="1"/>
  <c r="K22" i="18"/>
  <c r="K16" i="18"/>
  <c r="K10" i="18"/>
  <c r="W9" i="18"/>
  <c r="K20" i="18"/>
  <c r="AE14" i="17"/>
  <c r="AE16" i="17"/>
  <c r="AE15" i="17"/>
  <c r="AE12" i="17"/>
  <c r="AA15" i="17"/>
  <c r="AA20" i="17"/>
  <c r="AA18" i="17"/>
  <c r="AA17" i="17"/>
  <c r="AA16" i="17"/>
  <c r="AA22" i="17"/>
  <c r="AA19" i="17"/>
  <c r="AA14" i="17"/>
  <c r="AA10" i="17"/>
  <c r="AA11" i="17"/>
  <c r="AA12" i="17"/>
  <c r="W10" i="17"/>
  <c r="W22" i="17"/>
  <c r="W20" i="17"/>
  <c r="W19" i="17"/>
  <c r="W18" i="17"/>
  <c r="W15" i="17"/>
  <c r="S13" i="17"/>
  <c r="S9" i="17"/>
  <c r="S10" i="17"/>
  <c r="S21" i="17"/>
  <c r="S22" i="17"/>
  <c r="S20" i="17"/>
  <c r="S17" i="17"/>
  <c r="S11" i="17"/>
  <c r="S15" i="17"/>
  <c r="K10" i="17"/>
  <c r="K19" i="17"/>
  <c r="K20" i="17"/>
  <c r="AF23" i="17"/>
  <c r="AG9" i="17" s="1"/>
  <c r="G16" i="17"/>
  <c r="K17" i="17"/>
  <c r="G20" i="17"/>
  <c r="G11" i="17"/>
  <c r="G21" i="17"/>
  <c r="AE20" i="17"/>
  <c r="AE11" i="17"/>
  <c r="AE22" i="17"/>
  <c r="AE13" i="17"/>
  <c r="G13" i="17"/>
  <c r="K21" i="17"/>
  <c r="K12" i="17"/>
  <c r="G14" i="17"/>
  <c r="G9" i="17"/>
  <c r="K16" i="17"/>
  <c r="W12" i="17"/>
  <c r="K14" i="17"/>
  <c r="G19" i="17"/>
  <c r="G22" i="17"/>
  <c r="G18" i="17"/>
  <c r="G17" i="17"/>
  <c r="AE18" i="17"/>
  <c r="AE9" i="17"/>
  <c r="W21" i="17"/>
  <c r="G10" i="17"/>
  <c r="AE17" i="17"/>
  <c r="W14" i="17"/>
  <c r="K9" i="17"/>
  <c r="AE19" i="17"/>
  <c r="G12" i="17"/>
  <c r="W16" i="17"/>
  <c r="W9" i="17"/>
  <c r="K18" i="17"/>
  <c r="W17" i="17"/>
  <c r="K11" i="17"/>
  <c r="K22" i="17"/>
  <c r="AE13" i="16"/>
  <c r="AE10" i="16"/>
  <c r="AE21" i="16"/>
  <c r="AE18" i="16"/>
  <c r="AE22" i="16"/>
  <c r="AE9" i="16"/>
  <c r="AE19" i="16"/>
  <c r="AE20" i="16"/>
  <c r="AA18" i="16"/>
  <c r="AA19" i="16"/>
  <c r="AA9" i="16"/>
  <c r="AA17" i="16"/>
  <c r="W13" i="16"/>
  <c r="W11" i="16"/>
  <c r="W22" i="16"/>
  <c r="W20" i="16"/>
  <c r="W19" i="16"/>
  <c r="W15" i="16"/>
  <c r="W14" i="16"/>
  <c r="W16" i="16"/>
  <c r="W17" i="16"/>
  <c r="W12" i="16"/>
  <c r="W9" i="16"/>
  <c r="W21" i="16"/>
  <c r="W18" i="16"/>
  <c r="S14" i="16"/>
  <c r="AE14" i="16"/>
  <c r="AE12" i="16"/>
  <c r="O21" i="16"/>
  <c r="O18" i="16"/>
  <c r="O17" i="16"/>
  <c r="O16" i="16"/>
  <c r="O10" i="16"/>
  <c r="AE16" i="16"/>
  <c r="AE15" i="16"/>
  <c r="AE11" i="16"/>
  <c r="S18" i="16"/>
  <c r="O14" i="16"/>
  <c r="S12" i="16"/>
  <c r="S19" i="16"/>
  <c r="S13" i="16"/>
  <c r="S15" i="16"/>
  <c r="O20" i="16"/>
  <c r="K18" i="16"/>
  <c r="K12" i="16"/>
  <c r="K21" i="16"/>
  <c r="K14" i="16"/>
  <c r="AA22" i="16"/>
  <c r="AA16" i="16"/>
  <c r="AA10" i="16"/>
  <c r="AA21" i="16"/>
  <c r="K15" i="16"/>
  <c r="K22" i="16"/>
  <c r="O19" i="16"/>
  <c r="O13" i="16"/>
  <c r="O11" i="16"/>
  <c r="AA14" i="16"/>
  <c r="K20" i="16"/>
  <c r="AA13" i="16"/>
  <c r="K19" i="16"/>
  <c r="K13" i="16"/>
  <c r="O12" i="16"/>
  <c r="AA11" i="16"/>
  <c r="K11" i="16"/>
  <c r="O22" i="16"/>
  <c r="AA12" i="16"/>
  <c r="AF23" i="16"/>
  <c r="AG9" i="16" s="1"/>
  <c r="K17" i="16"/>
  <c r="K16" i="16"/>
  <c r="K9" i="16"/>
  <c r="AA15" i="16"/>
  <c r="K10" i="16"/>
  <c r="O9" i="16"/>
  <c r="K12" i="15"/>
  <c r="K15" i="15"/>
  <c r="K26" i="13" s="1"/>
  <c r="K14" i="15"/>
  <c r="K23" i="12" s="1"/>
  <c r="K20" i="15"/>
  <c r="K21" i="19" s="1"/>
  <c r="K13" i="15"/>
  <c r="K25" i="11" s="1"/>
  <c r="K19" i="15"/>
  <c r="K23" i="18" s="1"/>
  <c r="K18" i="15"/>
  <c r="K23" i="17" s="1"/>
  <c r="K11" i="15"/>
  <c r="K21" i="8" s="1"/>
  <c r="K17" i="15"/>
  <c r="K23" i="16" s="1"/>
  <c r="AA10" i="15"/>
  <c r="AA16" i="15"/>
  <c r="AA24" i="14" s="1"/>
  <c r="AA13" i="15"/>
  <c r="AA25" i="11" s="1"/>
  <c r="AA12" i="15"/>
  <c r="AA23" i="9" s="1"/>
  <c r="AA18" i="15"/>
  <c r="AA23" i="17" s="1"/>
  <c r="AA11" i="15"/>
  <c r="AA21" i="8" s="1"/>
  <c r="AA17" i="15"/>
  <c r="AA23" i="16" s="1"/>
  <c r="AA15" i="15"/>
  <c r="K9" i="15"/>
  <c r="G14" i="15"/>
  <c r="G23" i="12" s="1"/>
  <c r="G11" i="15"/>
  <c r="G21" i="8" s="1"/>
  <c r="G17" i="15"/>
  <c r="G23" i="16" s="1"/>
  <c r="G13" i="15"/>
  <c r="G25" i="11" s="1"/>
  <c r="G19" i="15"/>
  <c r="G23" i="18" s="1"/>
  <c r="G12" i="15"/>
  <c r="G18" i="15"/>
  <c r="G23" i="17" s="1"/>
  <c r="G10" i="15"/>
  <c r="G16" i="15"/>
  <c r="G24" i="14" s="1"/>
  <c r="G15" i="15"/>
  <c r="G26" i="13" s="1"/>
  <c r="AA19" i="15"/>
  <c r="AA23" i="18" s="1"/>
  <c r="O13" i="15"/>
  <c r="O25" i="11" s="1"/>
  <c r="O10" i="15"/>
  <c r="O16" i="15"/>
  <c r="O24" i="14" s="1"/>
  <c r="O19" i="15"/>
  <c r="O23" i="18" s="1"/>
  <c r="O15" i="15"/>
  <c r="O14" i="15"/>
  <c r="O23" i="12" s="1"/>
  <c r="O20" i="15"/>
  <c r="O21" i="19" s="1"/>
  <c r="O12" i="15"/>
  <c r="O18" i="15"/>
  <c r="O23" i="17" s="1"/>
  <c r="S14" i="15"/>
  <c r="S23" i="12" s="1"/>
  <c r="S20" i="15"/>
  <c r="S21" i="19" s="1"/>
  <c r="S11" i="15"/>
  <c r="S21" i="8" s="1"/>
  <c r="S17" i="15"/>
  <c r="S23" i="16" s="1"/>
  <c r="S10" i="15"/>
  <c r="S16" i="15"/>
  <c r="S24" i="14" s="1"/>
  <c r="S15" i="15"/>
  <c r="S26" i="13" s="1"/>
  <c r="S13" i="15"/>
  <c r="S25" i="11" s="1"/>
  <c r="S19" i="15"/>
  <c r="S23" i="18" s="1"/>
  <c r="AA20" i="15"/>
  <c r="AA21" i="19" s="1"/>
  <c r="G20" i="15"/>
  <c r="G21" i="19" s="1"/>
  <c r="AE17" i="15"/>
  <c r="AE23" i="16" s="1"/>
  <c r="AE14" i="15"/>
  <c r="AE23" i="12" s="1"/>
  <c r="AE11" i="15"/>
  <c r="AE21" i="8" s="1"/>
  <c r="AE13" i="15"/>
  <c r="AE25" i="11" s="1"/>
  <c r="AE19" i="15"/>
  <c r="AE23" i="18" s="1"/>
  <c r="AE12" i="15"/>
  <c r="AE18" i="15"/>
  <c r="AE23" i="17" s="1"/>
  <c r="AE10" i="15"/>
  <c r="AE16" i="15"/>
  <c r="AE24" i="14" s="1"/>
  <c r="W15" i="15"/>
  <c r="W12" i="15"/>
  <c r="W18" i="15"/>
  <c r="W23" i="17" s="1"/>
  <c r="W11" i="15"/>
  <c r="W21" i="8" s="1"/>
  <c r="W17" i="15"/>
  <c r="W23" i="16" s="1"/>
  <c r="W10" i="15"/>
  <c r="W16" i="15"/>
  <c r="W24" i="14" s="1"/>
  <c r="W9" i="15"/>
  <c r="W14" i="15"/>
  <c r="W23" i="12" s="1"/>
  <c r="W20" i="15"/>
  <c r="W21" i="19" s="1"/>
  <c r="AF21" i="15"/>
  <c r="W13" i="15"/>
  <c r="W25" i="11" s="1"/>
  <c r="O9" i="15"/>
  <c r="S18" i="15"/>
  <c r="S23" i="17" s="1"/>
  <c r="O17" i="15"/>
  <c r="O23" i="16" s="1"/>
  <c r="AE22" i="14"/>
  <c r="AA9" i="14"/>
  <c r="AA19" i="14"/>
  <c r="W17" i="14"/>
  <c r="W13" i="14"/>
  <c r="W23" i="14"/>
  <c r="W9" i="14"/>
  <c r="W11" i="14"/>
  <c r="W15" i="14"/>
  <c r="W19" i="14"/>
  <c r="W21" i="14"/>
  <c r="W18" i="14"/>
  <c r="W14" i="14"/>
  <c r="W12" i="14"/>
  <c r="W10" i="14"/>
  <c r="W20" i="14"/>
  <c r="O11" i="14"/>
  <c r="O22" i="14"/>
  <c r="O18" i="14"/>
  <c r="O14" i="14"/>
  <c r="O10" i="14"/>
  <c r="O13" i="14"/>
  <c r="K9" i="14"/>
  <c r="K22" i="14"/>
  <c r="AE21" i="14"/>
  <c r="AE12" i="14"/>
  <c r="S18" i="14"/>
  <c r="AE15" i="14"/>
  <c r="K14" i="14"/>
  <c r="O21" i="14"/>
  <c r="AE18" i="14"/>
  <c r="AE20" i="14"/>
  <c r="G20" i="14"/>
  <c r="S12" i="14"/>
  <c r="S17" i="14"/>
  <c r="AE11" i="14"/>
  <c r="S11" i="14"/>
  <c r="O20" i="14"/>
  <c r="O15" i="14"/>
  <c r="AE9" i="14"/>
  <c r="G14" i="14"/>
  <c r="AE17" i="14"/>
  <c r="K10" i="14"/>
  <c r="O23" i="14"/>
  <c r="AE14" i="14"/>
  <c r="AE23" i="14"/>
  <c r="G15" i="14"/>
  <c r="AE19" i="14"/>
  <c r="AE13" i="14"/>
  <c r="AE10" i="14"/>
  <c r="O9" i="14"/>
  <c r="K19" i="14"/>
  <c r="K13" i="14"/>
  <c r="K23" i="14"/>
  <c r="K17" i="14"/>
  <c r="K11" i="14"/>
  <c r="K18" i="14"/>
  <c r="K12" i="14"/>
  <c r="G21" i="14"/>
  <c r="G9" i="14"/>
  <c r="AF24" i="14"/>
  <c r="AG9" i="14" s="1"/>
  <c r="S22" i="14"/>
  <c r="S23" i="14"/>
  <c r="G18" i="14"/>
  <c r="G12" i="14"/>
  <c r="G22" i="14"/>
  <c r="G16" i="14"/>
  <c r="G10" i="14"/>
  <c r="G23" i="14"/>
  <c r="G17" i="14"/>
  <c r="G11" i="14"/>
  <c r="K16" i="14"/>
  <c r="K21" i="14"/>
  <c r="K20" i="14"/>
  <c r="S21" i="14"/>
  <c r="S15" i="14"/>
  <c r="S9" i="14"/>
  <c r="S19" i="14"/>
  <c r="S13" i="14"/>
  <c r="S20" i="14"/>
  <c r="S14" i="14"/>
  <c r="S16" i="14"/>
  <c r="G13" i="14"/>
  <c r="K9" i="13"/>
  <c r="G9" i="13"/>
  <c r="S9" i="13"/>
  <c r="W9" i="13"/>
  <c r="O9" i="13"/>
  <c r="AE19" i="12"/>
  <c r="W13" i="12"/>
  <c r="W15" i="12"/>
  <c r="W16" i="12"/>
  <c r="W9" i="12"/>
  <c r="W20" i="12"/>
  <c r="K13" i="12"/>
  <c r="K18" i="12"/>
  <c r="W11" i="12"/>
  <c r="W21" i="12"/>
  <c r="W22" i="12"/>
  <c r="W18" i="12"/>
  <c r="G11" i="12"/>
  <c r="S9" i="12"/>
  <c r="W10" i="12"/>
  <c r="W19" i="12"/>
  <c r="W17" i="12"/>
  <c r="W14" i="12"/>
  <c r="K19" i="12"/>
  <c r="O20" i="12"/>
  <c r="K12" i="12"/>
  <c r="O19" i="12"/>
  <c r="S15" i="12"/>
  <c r="O14" i="12"/>
  <c r="G17" i="12"/>
  <c r="AE18" i="12"/>
  <c r="O18" i="12"/>
  <c r="O12" i="12"/>
  <c r="O17" i="12"/>
  <c r="O11" i="12"/>
  <c r="O9" i="12"/>
  <c r="O15" i="12"/>
  <c r="O22" i="12"/>
  <c r="O10" i="12"/>
  <c r="O16" i="12"/>
  <c r="O21" i="12"/>
  <c r="S19" i="12"/>
  <c r="S13" i="12"/>
  <c r="S18" i="12"/>
  <c r="S12" i="12"/>
  <c r="S10" i="12"/>
  <c r="S11" i="12"/>
  <c r="S17" i="12"/>
  <c r="G22" i="12"/>
  <c r="G16" i="12"/>
  <c r="G10" i="12"/>
  <c r="G21" i="12"/>
  <c r="G15" i="12"/>
  <c r="G13" i="12"/>
  <c r="G19" i="12"/>
  <c r="G14" i="12"/>
  <c r="G20" i="12"/>
  <c r="S22" i="12"/>
  <c r="K17" i="12"/>
  <c r="K11" i="12"/>
  <c r="K22" i="12"/>
  <c r="K16" i="12"/>
  <c r="K10" i="12"/>
  <c r="K14" i="12"/>
  <c r="K9" i="12"/>
  <c r="K15" i="12"/>
  <c r="K21" i="12"/>
  <c r="S21" i="12"/>
  <c r="AE22" i="12"/>
  <c r="AE16" i="12"/>
  <c r="AE10" i="12"/>
  <c r="AE21" i="12"/>
  <c r="AE15" i="12"/>
  <c r="AE9" i="12"/>
  <c r="AE20" i="12"/>
  <c r="AE14" i="12"/>
  <c r="S14" i="12"/>
  <c r="G12" i="12"/>
  <c r="AE9" i="11"/>
  <c r="O9" i="11"/>
  <c r="K9" i="11"/>
  <c r="G9" i="11"/>
  <c r="W9" i="11"/>
  <c r="AA21" i="15" l="1"/>
  <c r="G21" i="15"/>
  <c r="AG9" i="15"/>
  <c r="AG24" i="13"/>
  <c r="AG11" i="13"/>
  <c r="AG17" i="13"/>
  <c r="AG12" i="13"/>
  <c r="AG15" i="13"/>
  <c r="AG20" i="13"/>
  <c r="AG21" i="13"/>
  <c r="AG13" i="13"/>
  <c r="AG16" i="13"/>
  <c r="AG25" i="13"/>
  <c r="AG22" i="13"/>
  <c r="AG19" i="13"/>
  <c r="AG23" i="13"/>
  <c r="AG14" i="13"/>
  <c r="AG18" i="13"/>
  <c r="AG21" i="11"/>
  <c r="AG9" i="11"/>
  <c r="AG17" i="11"/>
  <c r="AG12" i="11"/>
  <c r="AG15" i="11"/>
  <c r="AG20" i="11"/>
  <c r="AG23" i="11"/>
  <c r="AG18" i="11"/>
  <c r="AG11" i="11"/>
  <c r="AG16" i="11"/>
  <c r="AG22" i="11"/>
  <c r="AG19" i="11"/>
  <c r="AG14" i="11"/>
  <c r="AG24" i="11"/>
  <c r="AG13" i="11"/>
  <c r="AG21" i="15"/>
  <c r="AG15" i="15"/>
  <c r="AG18" i="15"/>
  <c r="AG23" i="17" s="1"/>
  <c r="AE21" i="15"/>
  <c r="AG15" i="18"/>
  <c r="AG16" i="18"/>
  <c r="AG20" i="18"/>
  <c r="AG19" i="18"/>
  <c r="AG11" i="18"/>
  <c r="AG10" i="18"/>
  <c r="AG9" i="18"/>
  <c r="AG22" i="18"/>
  <c r="AG14" i="18"/>
  <c r="AG13" i="18"/>
  <c r="AG17" i="18"/>
  <c r="AG21" i="18"/>
  <c r="AG12" i="18"/>
  <c r="AG12" i="17"/>
  <c r="AG18" i="17"/>
  <c r="AG20" i="17"/>
  <c r="AG19" i="17"/>
  <c r="AG17" i="17"/>
  <c r="AG10" i="17"/>
  <c r="AG15" i="17"/>
  <c r="AG13" i="17"/>
  <c r="AG22" i="17"/>
  <c r="AG21" i="17"/>
  <c r="AG14" i="17"/>
  <c r="AG11" i="17"/>
  <c r="AG16" i="17"/>
  <c r="AG17" i="16"/>
  <c r="AG19" i="16"/>
  <c r="AG22" i="16"/>
  <c r="AG11" i="16"/>
  <c r="AG18" i="16"/>
  <c r="AG10" i="16"/>
  <c r="AG16" i="16"/>
  <c r="AG14" i="16"/>
  <c r="AG20" i="16"/>
  <c r="AG15" i="16"/>
  <c r="AG13" i="16"/>
  <c r="AG21" i="16"/>
  <c r="AG12" i="16"/>
  <c r="W26" i="13"/>
  <c r="AG10" i="15"/>
  <c r="AG16" i="15"/>
  <c r="AG24" i="14" s="1"/>
  <c r="AG12" i="15"/>
  <c r="AG17" i="15"/>
  <c r="AG23" i="16" s="1"/>
  <c r="AG11" i="15"/>
  <c r="AG21" i="8" s="1"/>
  <c r="AG13" i="15"/>
  <c r="AG25" i="11" s="1"/>
  <c r="AG14" i="15"/>
  <c r="AG23" i="12" s="1"/>
  <c r="AG20" i="15"/>
  <c r="AG21" i="19" s="1"/>
  <c r="AG19" i="15"/>
  <c r="AG23" i="18" s="1"/>
  <c r="O21" i="15"/>
  <c r="K21" i="15"/>
  <c r="W21" i="15"/>
  <c r="O26" i="13"/>
  <c r="AA26" i="13"/>
  <c r="S21" i="15"/>
  <c r="AG23" i="14"/>
  <c r="AG15" i="14"/>
  <c r="AG11" i="14"/>
  <c r="AG12" i="14"/>
  <c r="AG16" i="14"/>
  <c r="AG22" i="14"/>
  <c r="AG19" i="14"/>
  <c r="AG10" i="14"/>
  <c r="AG14" i="14"/>
  <c r="AG18" i="14"/>
  <c r="AG13" i="14"/>
  <c r="AG21" i="14"/>
  <c r="AG20" i="14"/>
  <c r="AG17" i="14"/>
  <c r="AG9" i="13"/>
  <c r="AG21" i="12"/>
  <c r="AG22" i="12"/>
  <c r="AG19" i="12"/>
  <c r="AG9" i="12"/>
  <c r="AG14" i="12"/>
  <c r="AG15" i="12"/>
  <c r="AG13" i="12"/>
  <c r="AG18" i="12"/>
  <c r="AG10" i="12"/>
  <c r="AG16" i="12"/>
  <c r="AG11" i="12"/>
  <c r="AG17" i="12"/>
  <c r="AG12" i="12"/>
  <c r="Q23" i="9"/>
  <c r="P23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M23" i="9"/>
  <c r="L2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I23" i="9"/>
  <c r="H2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E23" i="9"/>
  <c r="Z23" i="9"/>
  <c r="V23" i="9"/>
  <c r="N9" i="9"/>
  <c r="J9" i="9"/>
  <c r="F9" i="9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R11" i="8"/>
  <c r="R21" i="8" s="1"/>
  <c r="J11" i="8"/>
  <c r="F11" i="8"/>
  <c r="N10" i="8"/>
  <c r="N21" i="8" s="1"/>
  <c r="J10" i="8"/>
  <c r="F10" i="8"/>
  <c r="J9" i="8"/>
  <c r="F9" i="8"/>
  <c r="F20" i="7"/>
  <c r="F19" i="7"/>
  <c r="F18" i="7"/>
  <c r="F17" i="7"/>
  <c r="F16" i="7"/>
  <c r="F15" i="7"/>
  <c r="F14" i="7"/>
  <c r="F13" i="7"/>
  <c r="F12" i="7"/>
  <c r="F11" i="7"/>
  <c r="J10" i="7"/>
  <c r="J21" i="7" s="1"/>
  <c r="F10" i="7"/>
  <c r="N9" i="7"/>
  <c r="N21" i="7" s="1"/>
  <c r="N10" i="4"/>
  <c r="N12" i="4"/>
  <c r="N15" i="4"/>
  <c r="N16" i="4"/>
  <c r="N18" i="4"/>
  <c r="N19" i="4"/>
  <c r="N20" i="4"/>
  <c r="N21" i="4"/>
  <c r="I22" i="4"/>
  <c r="J10" i="4"/>
  <c r="J11" i="4"/>
  <c r="J12" i="4"/>
  <c r="J13" i="4"/>
  <c r="J14" i="4"/>
  <c r="J15" i="4"/>
  <c r="J16" i="4"/>
  <c r="J17" i="4"/>
  <c r="J18" i="4"/>
  <c r="J19" i="4"/>
  <c r="J20" i="4"/>
  <c r="J21" i="4"/>
  <c r="F21" i="4"/>
  <c r="F10" i="4"/>
  <c r="F11" i="4"/>
  <c r="F12" i="4"/>
  <c r="F13" i="4"/>
  <c r="F14" i="4"/>
  <c r="F15" i="4"/>
  <c r="F16" i="4"/>
  <c r="F17" i="4"/>
  <c r="F18" i="4"/>
  <c r="F19" i="4"/>
  <c r="F20" i="4"/>
  <c r="F9" i="4"/>
  <c r="E22" i="4"/>
  <c r="L22" i="4"/>
  <c r="M22" i="4"/>
  <c r="P22" i="4"/>
  <c r="T22" i="4"/>
  <c r="U22" i="4"/>
  <c r="D22" i="4"/>
  <c r="N9" i="4"/>
  <c r="J9" i="4"/>
  <c r="J21" i="8" l="1"/>
  <c r="K16" i="8" s="1"/>
  <c r="F21" i="8"/>
  <c r="G16" i="8" s="1"/>
  <c r="F21" i="7"/>
  <c r="G9" i="7" s="1"/>
  <c r="AF13" i="8"/>
  <c r="AF17" i="9"/>
  <c r="AF20" i="9"/>
  <c r="AF19" i="9"/>
  <c r="AF15" i="9"/>
  <c r="AF13" i="9"/>
  <c r="AF12" i="9"/>
  <c r="AF11" i="9"/>
  <c r="AF9" i="9"/>
  <c r="AF18" i="9"/>
  <c r="AF14" i="9"/>
  <c r="AF16" i="9"/>
  <c r="AF22" i="9"/>
  <c r="AF10" i="9"/>
  <c r="AF21" i="9"/>
  <c r="AD23" i="9"/>
  <c r="N23" i="9"/>
  <c r="O11" i="9" s="1"/>
  <c r="R23" i="9"/>
  <c r="S18" i="9" s="1"/>
  <c r="W12" i="9"/>
  <c r="W13" i="9"/>
  <c r="W15" i="9"/>
  <c r="W17" i="9"/>
  <c r="W22" i="9"/>
  <c r="W14" i="9"/>
  <c r="W19" i="9"/>
  <c r="W16" i="9"/>
  <c r="W20" i="9"/>
  <c r="W18" i="9"/>
  <c r="W10" i="9"/>
  <c r="W11" i="9"/>
  <c r="W21" i="9"/>
  <c r="AA14" i="9"/>
  <c r="AA13" i="9"/>
  <c r="AA19" i="9"/>
  <c r="AA10" i="9"/>
  <c r="AA15" i="9"/>
  <c r="AA21" i="9"/>
  <c r="AA16" i="9"/>
  <c r="AA11" i="9"/>
  <c r="AA20" i="9"/>
  <c r="AA17" i="9"/>
  <c r="AA18" i="9"/>
  <c r="AA22" i="9"/>
  <c r="AA12" i="9"/>
  <c r="AF20" i="8"/>
  <c r="AF15" i="8"/>
  <c r="AF10" i="8"/>
  <c r="AF14" i="8"/>
  <c r="AF18" i="8"/>
  <c r="AF11" i="8"/>
  <c r="AF17" i="8"/>
  <c r="AF12" i="8"/>
  <c r="AF19" i="8"/>
  <c r="AF9" i="8"/>
  <c r="AF16" i="8"/>
  <c r="AF18" i="7"/>
  <c r="AF16" i="7"/>
  <c r="AF15" i="7"/>
  <c r="AF14" i="7"/>
  <c r="AF11" i="7"/>
  <c r="AF17" i="7"/>
  <c r="AF19" i="7"/>
  <c r="AF13" i="7"/>
  <c r="AF20" i="7"/>
  <c r="AF10" i="7"/>
  <c r="AF12" i="7"/>
  <c r="AF9" i="7"/>
  <c r="AF17" i="4"/>
  <c r="AF20" i="4"/>
  <c r="AF11" i="4"/>
  <c r="AF16" i="4"/>
  <c r="AF19" i="4"/>
  <c r="AF18" i="4"/>
  <c r="AF21" i="4"/>
  <c r="AF13" i="4"/>
  <c r="AF15" i="4"/>
  <c r="AF10" i="4"/>
  <c r="AF14" i="4"/>
  <c r="AF9" i="4"/>
  <c r="J22" i="4"/>
  <c r="K19" i="4" s="1"/>
  <c r="AF12" i="4"/>
  <c r="AG26" i="13"/>
  <c r="AA21" i="7"/>
  <c r="O23" i="9"/>
  <c r="K23" i="9"/>
  <c r="F23" i="9"/>
  <c r="G15" i="9" s="1"/>
  <c r="J23" i="9"/>
  <c r="K19" i="9" s="1"/>
  <c r="W9" i="9"/>
  <c r="O21" i="7"/>
  <c r="K21" i="7"/>
  <c r="S12" i="8"/>
  <c r="AE19" i="8"/>
  <c r="O13" i="8"/>
  <c r="O9" i="7"/>
  <c r="K14" i="7"/>
  <c r="AE11" i="7"/>
  <c r="F22" i="4"/>
  <c r="G12" i="4" s="1"/>
  <c r="R22" i="4"/>
  <c r="S17" i="4" s="1"/>
  <c r="V22" i="4"/>
  <c r="W14" i="4" s="1"/>
  <c r="N22" i="4"/>
  <c r="O15" i="4" s="1"/>
  <c r="K11" i="8" l="1"/>
  <c r="K9" i="8"/>
  <c r="K10" i="8"/>
  <c r="AF21" i="8"/>
  <c r="AG12" i="8" s="1"/>
  <c r="AF21" i="7"/>
  <c r="AF22" i="4"/>
  <c r="AG10" i="4" s="1"/>
  <c r="AF23" i="9"/>
  <c r="AG18" i="9" s="1"/>
  <c r="S22" i="9"/>
  <c r="AE10" i="9"/>
  <c r="AE21" i="9"/>
  <c r="AE16" i="9"/>
  <c r="AE12" i="9"/>
  <c r="AE18" i="9"/>
  <c r="AE17" i="9"/>
  <c r="AE14" i="9"/>
  <c r="AE20" i="9"/>
  <c r="AE15" i="9"/>
  <c r="AE19" i="9"/>
  <c r="AE11" i="9"/>
  <c r="AE22" i="9"/>
  <c r="AE13" i="9"/>
  <c r="AE9" i="9"/>
  <c r="S15" i="8"/>
  <c r="K19" i="8"/>
  <c r="K15" i="8"/>
  <c r="K13" i="8"/>
  <c r="K20" i="8"/>
  <c r="K14" i="8"/>
  <c r="G15" i="8"/>
  <c r="AA9" i="9"/>
  <c r="K21" i="4"/>
  <c r="K18" i="8"/>
  <c r="K17" i="8"/>
  <c r="G13" i="9"/>
  <c r="W23" i="9"/>
  <c r="K12" i="8"/>
  <c r="G20" i="8"/>
  <c r="G17" i="8"/>
  <c r="G18" i="8"/>
  <c r="S23" i="9"/>
  <c r="S21" i="7"/>
  <c r="AE21" i="7"/>
  <c r="AE23" i="9"/>
  <c r="G23" i="9"/>
  <c r="G21" i="7"/>
  <c r="S9" i="9"/>
  <c r="G10" i="9"/>
  <c r="S11" i="9"/>
  <c r="G11" i="9"/>
  <c r="S14" i="9"/>
  <c r="S20" i="9"/>
  <c r="G22" i="9"/>
  <c r="S13" i="9"/>
  <c r="S15" i="9"/>
  <c r="K22" i="9"/>
  <c r="S16" i="9"/>
  <c r="S12" i="9"/>
  <c r="S21" i="9"/>
  <c r="S17" i="9"/>
  <c r="S10" i="9"/>
  <c r="S19" i="9"/>
  <c r="O18" i="9"/>
  <c r="O19" i="9"/>
  <c r="K10" i="9"/>
  <c r="K20" i="9"/>
  <c r="O14" i="9"/>
  <c r="K11" i="9"/>
  <c r="O13" i="9"/>
  <c r="K21" i="9"/>
  <c r="G14" i="9"/>
  <c r="O10" i="9"/>
  <c r="G20" i="9"/>
  <c r="G19" i="9"/>
  <c r="O15" i="9"/>
  <c r="G16" i="9"/>
  <c r="O20" i="9"/>
  <c r="K17" i="9"/>
  <c r="O21" i="9"/>
  <c r="K15" i="9"/>
  <c r="K12" i="9"/>
  <c r="G21" i="9"/>
  <c r="K16" i="9"/>
  <c r="G17" i="9"/>
  <c r="G12" i="9"/>
  <c r="O16" i="9"/>
  <c r="O17" i="9"/>
  <c r="K18" i="9"/>
  <c r="O12" i="9"/>
  <c r="G18" i="9"/>
  <c r="K13" i="9"/>
  <c r="K14" i="9"/>
  <c r="O22" i="9"/>
  <c r="O9" i="9"/>
  <c r="K9" i="9"/>
  <c r="G9" i="9"/>
  <c r="W21" i="7"/>
  <c r="AE18" i="8"/>
  <c r="AE9" i="8"/>
  <c r="AE14" i="8"/>
  <c r="AE16" i="8"/>
  <c r="AE15" i="8"/>
  <c r="AE12" i="8"/>
  <c r="AE20" i="8"/>
  <c r="AE17" i="8"/>
  <c r="AE13" i="8"/>
  <c r="AE11" i="8"/>
  <c r="AE10" i="8"/>
  <c r="S17" i="8"/>
  <c r="S18" i="8"/>
  <c r="S19" i="8"/>
  <c r="S13" i="8"/>
  <c r="S14" i="8"/>
  <c r="S9" i="8"/>
  <c r="S10" i="8"/>
  <c r="S20" i="8"/>
  <c r="S16" i="8"/>
  <c r="S11" i="8"/>
  <c r="O16" i="8"/>
  <c r="O11" i="8"/>
  <c r="O20" i="8"/>
  <c r="O12" i="8"/>
  <c r="O10" i="8"/>
  <c r="O15" i="8"/>
  <c r="O9" i="8"/>
  <c r="O18" i="8"/>
  <c r="O14" i="8"/>
  <c r="G9" i="8"/>
  <c r="G10" i="8"/>
  <c r="G19" i="8"/>
  <c r="G12" i="8"/>
  <c r="G13" i="8"/>
  <c r="O19" i="8"/>
  <c r="G11" i="8"/>
  <c r="O17" i="8"/>
  <c r="G14" i="8"/>
  <c r="O11" i="7"/>
  <c r="AE13" i="7"/>
  <c r="AE17" i="7"/>
  <c r="AE16" i="7"/>
  <c r="O10" i="7"/>
  <c r="AE10" i="7"/>
  <c r="O15" i="7"/>
  <c r="AE19" i="7"/>
  <c r="AE20" i="7"/>
  <c r="AE14" i="7"/>
  <c r="O12" i="7"/>
  <c r="G12" i="7"/>
  <c r="G13" i="7"/>
  <c r="K16" i="7"/>
  <c r="K19" i="7"/>
  <c r="K15" i="7"/>
  <c r="O17" i="7"/>
  <c r="K18" i="7"/>
  <c r="O13" i="7"/>
  <c r="AE12" i="7"/>
  <c r="G18" i="7"/>
  <c r="G14" i="7"/>
  <c r="G16" i="7"/>
  <c r="O18" i="7"/>
  <c r="G19" i="7"/>
  <c r="O14" i="7"/>
  <c r="K17" i="7"/>
  <c r="G17" i="7"/>
  <c r="G10" i="7"/>
  <c r="G15" i="7"/>
  <c r="O19" i="7"/>
  <c r="AE9" i="7"/>
  <c r="O16" i="7"/>
  <c r="AE15" i="7"/>
  <c r="AE18" i="7"/>
  <c r="G11" i="7"/>
  <c r="G20" i="7"/>
  <c r="K10" i="7"/>
  <c r="O20" i="7"/>
  <c r="K20" i="7"/>
  <c r="K11" i="7"/>
  <c r="K12" i="7"/>
  <c r="K13" i="7"/>
  <c r="K9" i="7"/>
  <c r="G18" i="4"/>
  <c r="O12" i="4"/>
  <c r="W13" i="4"/>
  <c r="W9" i="4"/>
  <c r="W20" i="4"/>
  <c r="W15" i="4"/>
  <c r="W16" i="4"/>
  <c r="O19" i="4"/>
  <c r="G13" i="4"/>
  <c r="G15" i="4"/>
  <c r="K17" i="4"/>
  <c r="K18" i="4"/>
  <c r="K10" i="4"/>
  <c r="O10" i="4"/>
  <c r="G19" i="4"/>
  <c r="W11" i="4"/>
  <c r="W21" i="4"/>
  <c r="O20" i="4"/>
  <c r="G14" i="4"/>
  <c r="O13" i="4"/>
  <c r="K12" i="4"/>
  <c r="O17" i="4"/>
  <c r="G16" i="4"/>
  <c r="W12" i="4"/>
  <c r="W18" i="4"/>
  <c r="O11" i="4"/>
  <c r="G17" i="4"/>
  <c r="G21" i="4"/>
  <c r="K13" i="4"/>
  <c r="K14" i="4"/>
  <c r="K20" i="4"/>
  <c r="O9" i="4"/>
  <c r="O14" i="4"/>
  <c r="K16" i="4"/>
  <c r="G20" i="4"/>
  <c r="K11" i="4"/>
  <c r="W17" i="4"/>
  <c r="W19" i="4"/>
  <c r="O18" i="4"/>
  <c r="W10" i="4"/>
  <c r="G10" i="4"/>
  <c r="G11" i="4"/>
  <c r="O16" i="4"/>
  <c r="K15" i="4"/>
  <c r="O21" i="4"/>
  <c r="S14" i="4"/>
  <c r="S18" i="4"/>
  <c r="S19" i="4"/>
  <c r="S10" i="4"/>
  <c r="S12" i="4"/>
  <c r="S13" i="4"/>
  <c r="S15" i="4"/>
  <c r="S16" i="4"/>
  <c r="S21" i="4"/>
  <c r="S9" i="4"/>
  <c r="S11" i="4"/>
  <c r="S20" i="4"/>
  <c r="G9" i="4"/>
  <c r="K9" i="4"/>
  <c r="AG16" i="9" l="1"/>
  <c r="AG19" i="9"/>
  <c r="AG22" i="9"/>
  <c r="AG20" i="9"/>
  <c r="AG15" i="9"/>
  <c r="AG12" i="9"/>
  <c r="AG14" i="9"/>
  <c r="AG21" i="9"/>
  <c r="AG11" i="9"/>
  <c r="AG13" i="9"/>
  <c r="AG9" i="9"/>
  <c r="AG10" i="9"/>
  <c r="AG17" i="9"/>
  <c r="AG23" i="9"/>
  <c r="AG21" i="7"/>
  <c r="AG19" i="7"/>
  <c r="AG9" i="7"/>
  <c r="AG14" i="8"/>
  <c r="AG18" i="8"/>
  <c r="AG17" i="8"/>
  <c r="AG20" i="8"/>
  <c r="AG13" i="8"/>
  <c r="AG19" i="8"/>
  <c r="AG16" i="8"/>
  <c r="AG10" i="8"/>
  <c r="AG15" i="8"/>
  <c r="AG9" i="8"/>
  <c r="AG11" i="8"/>
  <c r="AG20" i="7"/>
  <c r="AG18" i="7"/>
  <c r="AG13" i="7"/>
  <c r="AG12" i="7"/>
  <c r="AG14" i="7"/>
  <c r="AG16" i="7"/>
  <c r="AG10" i="7"/>
  <c r="AG11" i="7"/>
  <c r="AG17" i="7"/>
  <c r="AG15" i="7"/>
  <c r="AG20" i="4"/>
  <c r="AG13" i="4"/>
  <c r="AG17" i="4"/>
  <c r="AG15" i="4"/>
  <c r="AG18" i="4"/>
  <c r="AG16" i="4"/>
  <c r="AG11" i="4"/>
  <c r="AG21" i="4"/>
  <c r="AG19" i="4"/>
  <c r="AG12" i="4"/>
  <c r="AG14" i="4"/>
  <c r="AG9" i="4"/>
  <c r="AE22" i="4" l="1"/>
  <c r="S22" i="4" l="1"/>
  <c r="K22" i="4"/>
  <c r="O22" i="4"/>
  <c r="AA22" i="4"/>
  <c r="W22" i="4"/>
  <c r="AG22" i="4" l="1"/>
</calcChain>
</file>

<file path=xl/sharedStrings.xml><?xml version="1.0" encoding="utf-8"?>
<sst xmlns="http://schemas.openxmlformats.org/spreadsheetml/2006/main" count="788" uniqueCount="202">
  <si>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</si>
  <si>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</si>
  <si>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</si>
  <si>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</si>
  <si>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</si>
  <si>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</si>
  <si>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</si>
  <si>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</si>
  <si>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</si>
  <si>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</si>
  <si>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</si>
  <si>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</si>
  <si>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</si>
  <si>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</si>
  <si>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</si>
  <si>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</si>
  <si>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</si>
  <si>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</si>
  <si>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</si>
  <si>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</si>
  <si>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</si>
  <si>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</si>
  <si>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</si>
  <si>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</si>
  <si>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</si>
  <si>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</si>
  <si>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TAWANGSARI</t>
  </si>
  <si>
    <t>SUKOHARJO</t>
  </si>
  <si>
    <t>NGUTER</t>
  </si>
  <si>
    <t>BENDOSARI</t>
  </si>
  <si>
    <t>POLOKARTO</t>
  </si>
  <si>
    <t>MOJOLABAN</t>
  </si>
  <si>
    <t>BAKI</t>
  </si>
  <si>
    <t>GATAK</t>
  </si>
  <si>
    <t>KARTASURA</t>
  </si>
  <si>
    <t>Pria</t>
  </si>
  <si>
    <t>Wanita</t>
  </si>
  <si>
    <t>Jumlah</t>
  </si>
  <si>
    <t>%</t>
  </si>
  <si>
    <t>Kecamatan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</si>
  <si>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</si>
  <si>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</si>
  <si>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</si>
  <si>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</si>
  <si>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</si>
  <si>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</si>
  <si>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</si>
  <si>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</si>
  <si>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</si>
  <si>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</si>
  <si>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</si>
  <si>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Kode</t>
  </si>
  <si>
    <t>Nama</t>
  </si>
  <si>
    <t>No</t>
  </si>
  <si>
    <t xml:space="preserve">Kecamatan : 33.11.01 WERU </t>
  </si>
  <si>
    <t>Kabupaten/Kota : 33.11 SUKOHARJO</t>
  </si>
  <si>
    <t>Kecamatan : 33.11.02 BULU</t>
  </si>
  <si>
    <t>Kecamatan : 33.11.03 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</si>
  <si>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</si>
  <si>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</si>
  <si>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</si>
  <si>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</si>
  <si>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</si>
  <si>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</si>
  <si>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</si>
  <si>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</si>
  <si>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</si>
  <si>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</si>
  <si>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</si>
  <si>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</si>
  <si>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</si>
  <si>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</si>
  <si>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</si>
  <si>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</si>
  <si>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</si>
  <si>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</si>
  <si>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</si>
  <si>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</si>
  <si>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</si>
  <si>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</si>
  <si>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</si>
  <si>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</si>
  <si>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</si>
  <si>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 xml:space="preserve">Kecamatan : 33.11.04 SUKOHARJO </t>
  </si>
  <si>
    <t xml:space="preserve">Kecamatan : 33.11.05 NGUTER 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</si>
  <si>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</si>
  <si>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</si>
  <si>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</si>
  <si>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</si>
  <si>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</si>
  <si>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</si>
  <si>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</si>
  <si>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</si>
  <si>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</si>
  <si>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</si>
  <si>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</si>
  <si>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</si>
  <si>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</si>
  <si>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</si>
  <si>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</si>
  <si>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 xml:space="preserve">Kecamatan : 33.11.06 BENDOSARI 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</si>
  <si>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</si>
  <si>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</si>
  <si>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</si>
  <si>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</si>
  <si>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</si>
  <si>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</si>
  <si>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</si>
  <si>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</si>
  <si>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</si>
  <si>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</si>
  <si>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</si>
  <si>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</si>
  <si>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Kecamatan : 33.11.07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</si>
  <si>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</si>
  <si>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</si>
  <si>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</si>
  <si>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</si>
  <si>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</si>
  <si>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</si>
  <si>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</si>
  <si>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</si>
  <si>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</si>
  <si>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</si>
  <si>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</si>
  <si>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</si>
  <si>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</si>
  <si>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</si>
  <si>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</si>
  <si>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</si>
  <si>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</si>
  <si>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</si>
  <si>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</si>
  <si>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</si>
  <si>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</si>
  <si>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</si>
  <si>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</si>
  <si>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</si>
  <si>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</si>
  <si>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</si>
  <si>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</si>
  <si>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Kecamatan : 33.11.08 MOJOLABAN</t>
  </si>
  <si>
    <t>Kecamatan : 33.11.09 GROGOL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</si>
  <si>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</si>
  <si>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</si>
  <si>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</si>
  <si>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</si>
  <si>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</si>
  <si>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</si>
  <si>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</si>
  <si>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</si>
  <si>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</si>
  <si>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</si>
  <si>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</si>
  <si>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</si>
  <si>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Kecamatan : 33.11.10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</si>
  <si>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</si>
  <si>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</si>
  <si>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</si>
  <si>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</si>
  <si>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</si>
  <si>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</si>
  <si>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</si>
  <si>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</si>
  <si>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</si>
  <si>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</si>
  <si>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</si>
  <si>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</si>
  <si>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Kecamatan : 33.11.11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</si>
  <si>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</si>
  <si>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</si>
  <si>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</si>
  <si>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</si>
  <si>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</si>
  <si>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</si>
  <si>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</si>
  <si>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</si>
  <si>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</si>
  <si>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</si>
  <si>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</si>
  <si>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</si>
  <si>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</si>
  <si>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Kecamatan : 33.11.12 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</si>
  <si>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</si>
  <si>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</si>
  <si>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</si>
  <si>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</si>
  <si>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</si>
  <si>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</si>
  <si>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</si>
  <si>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</si>
  <si>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</si>
  <si>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</si>
  <si>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</si>
  <si>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ISLAM</t>
  </si>
  <si>
    <t>KRISTEN</t>
  </si>
  <si>
    <t>KATHOLIK</t>
  </si>
  <si>
    <t>HINDU</t>
  </si>
  <si>
    <t>BUDHA</t>
  </si>
  <si>
    <t>KHONGHUCU</t>
  </si>
  <si>
    <t>KEPERCAYAAN</t>
  </si>
  <si>
    <t>Jumlah Penduduk berdasarkan Agama di Kabupaten Sukoharjo Semester 1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</si>
</sst>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0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2" borderId="1" xfId="1" applyNumberFormat="1" applyFont="1" applyFill="1" applyBorder="1"/>
    <xf numFmtId="165" fontId="0" fillId="0" borderId="1" xfId="1" applyNumberFormat="1" applyFont="1" applyBorder="1"/>
    <xf numFmtId="165" fontId="1" fillId="0" borderId="1" xfId="1" applyNumberFormat="1" applyFont="1" applyBorder="1"/>
    <xf numFmtId="165" fontId="2" fillId="2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8884-25F4-4069-8DE9-E443579EAA32}">
  <dimension ref="A1:AG22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4" spans="1:33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</row>
    <row r="5" spans="1:33" x14ac:dyDescent="0.25">
      <c r="A5" s="20" t="s">
        <v>55</v>
      </c>
      <c r="B5" s="20"/>
      <c r="C5" s="20"/>
      <c r="D5" s="20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1" t="s">
        <v>0</v>
      </c>
      <c r="C9" s="1" t="s">
        <v>12</v>
      </c>
      <c r="D9" s="13">
        <v>28610</v>
      </c>
      <c r="E9" s="13">
        <v>28723</v>
      </c>
      <c r="F9" s="14">
        <f>SUM(D9:E9)</f>
        <v>57333</v>
      </c>
      <c r="G9" s="2">
        <f>F9/$F$21</f>
        <v>6.5328711679929985E-2</v>
      </c>
      <c r="H9" s="13">
        <v>213</v>
      </c>
      <c r="I9" s="13">
        <v>222</v>
      </c>
      <c r="J9" s="14">
        <f t="shared" ref="J9:J20" si="0">SUM(H9:I9)</f>
        <v>435</v>
      </c>
      <c r="K9" s="2">
        <f t="shared" ref="K9:K20" si="1">J9/$J$21</f>
        <v>1.6244071847343066E-2</v>
      </c>
      <c r="L9" s="13">
        <v>50</v>
      </c>
      <c r="M9" s="13">
        <v>60</v>
      </c>
      <c r="N9" s="14">
        <f t="shared" ref="N9:N20" si="2">SUM(L9:M9)</f>
        <v>110</v>
      </c>
      <c r="O9" s="2">
        <f t="shared" ref="O9:O20" si="3">N9/$N$21</f>
        <v>9.2096450100468859E-3</v>
      </c>
      <c r="P9" s="13">
        <v>1</v>
      </c>
      <c r="Q9" s="13">
        <v>0</v>
      </c>
      <c r="R9" s="14">
        <f t="shared" ref="R9:R20" si="4">SUM(P9:Q9)</f>
        <v>1</v>
      </c>
      <c r="S9" s="2">
        <f>R9/$R$21</f>
        <v>2.8248587570621469E-3</v>
      </c>
      <c r="T9" s="13">
        <v>1</v>
      </c>
      <c r="U9" s="13">
        <v>3</v>
      </c>
      <c r="V9" s="14">
        <f t="shared" ref="V9:V20" si="5">SUM(T9:U9)</f>
        <v>4</v>
      </c>
      <c r="W9" s="2">
        <f t="shared" ref="W9:W20" si="6">V9/$V$21</f>
        <v>6.6115702479338841E-3</v>
      </c>
      <c r="X9" s="13">
        <v>0</v>
      </c>
      <c r="Y9" s="13">
        <v>0</v>
      </c>
      <c r="Z9" s="14">
        <f t="shared" ref="Z9:Z19" si="7">SUM(X9:Y9)</f>
        <v>0</v>
      </c>
      <c r="AA9" s="2">
        <f>Z9/$Z$21</f>
        <v>0</v>
      </c>
      <c r="AB9" s="13">
        <v>0</v>
      </c>
      <c r="AC9" s="13">
        <v>0</v>
      </c>
      <c r="AD9" s="14">
        <f t="shared" ref="AD9:AD20" si="8">SUM(AB9:AC9)</f>
        <v>0</v>
      </c>
      <c r="AE9" s="2">
        <f>AD9/$AD$21</f>
        <v>0</v>
      </c>
      <c r="AF9" s="5">
        <f>AD9+Z9+V9+R9+N9+J9+F9</f>
        <v>57883</v>
      </c>
      <c r="AG9" s="2">
        <f>AF9/$AF$21</f>
        <v>6.3095440533340305E-2</v>
      </c>
    </row>
    <row r="10" spans="1:33" x14ac:dyDescent="0.25">
      <c r="A10" s="4">
        <v>2</v>
      </c>
      <c r="B10" s="1" t="s">
        <v>1</v>
      </c>
      <c r="C10" s="1" t="s">
        <v>25</v>
      </c>
      <c r="D10" s="13">
        <v>18655</v>
      </c>
      <c r="E10" s="13">
        <v>18197</v>
      </c>
      <c r="F10" s="14">
        <f t="shared" ref="F10:F20" si="9">SUM(D10:E10)</f>
        <v>36852</v>
      </c>
      <c r="G10" s="2">
        <f t="shared" ref="G9:G20" si="10">F10/$F$21</f>
        <v>4.1991413022670711E-2</v>
      </c>
      <c r="H10" s="13">
        <v>146</v>
      </c>
      <c r="I10" s="13">
        <v>153</v>
      </c>
      <c r="J10" s="14">
        <f t="shared" si="0"/>
        <v>299</v>
      </c>
      <c r="K10" s="2">
        <f t="shared" si="1"/>
        <v>1.1165465476679487E-2</v>
      </c>
      <c r="L10" s="13">
        <v>36</v>
      </c>
      <c r="M10" s="13">
        <v>28</v>
      </c>
      <c r="N10" s="14">
        <f t="shared" si="2"/>
        <v>64</v>
      </c>
      <c r="O10" s="2">
        <f t="shared" si="3"/>
        <v>5.3583389149363695E-3</v>
      </c>
      <c r="P10" s="13">
        <v>0</v>
      </c>
      <c r="Q10" s="13">
        <v>0</v>
      </c>
      <c r="R10" s="14">
        <f t="shared" si="4"/>
        <v>0</v>
      </c>
      <c r="S10" s="2">
        <f t="shared" ref="S10:S20" si="11">R10/$R$21</f>
        <v>0</v>
      </c>
      <c r="T10" s="13">
        <v>0</v>
      </c>
      <c r="U10" s="13">
        <v>0</v>
      </c>
      <c r="V10" s="14">
        <f t="shared" si="5"/>
        <v>0</v>
      </c>
      <c r="W10" s="2">
        <f t="shared" si="6"/>
        <v>0</v>
      </c>
      <c r="X10" s="13">
        <v>0</v>
      </c>
      <c r="Y10" s="13">
        <v>0</v>
      </c>
      <c r="Z10" s="14">
        <f t="shared" si="7"/>
        <v>0</v>
      </c>
      <c r="AA10" s="2">
        <f t="shared" ref="AA10:AA20" si="12">Z10/$Z$21</f>
        <v>0</v>
      </c>
      <c r="AB10" s="13">
        <v>1</v>
      </c>
      <c r="AC10" s="13">
        <v>1</v>
      </c>
      <c r="AD10" s="14">
        <f t="shared" si="8"/>
        <v>2</v>
      </c>
      <c r="AE10" s="2">
        <f t="shared" ref="AE10:AE20" si="13">AD10/$AD$21</f>
        <v>2.7777777777777776E-2</v>
      </c>
      <c r="AF10" s="5">
        <f t="shared" ref="AF10:AF20" si="14">AD10+Z10+V10+R10+N10+J10+F10</f>
        <v>37217</v>
      </c>
      <c r="AG10" s="2">
        <f t="shared" ref="AG10:AG20" si="15">AF10/$AF$21</f>
        <v>4.0568439962153417E-2</v>
      </c>
    </row>
    <row r="11" spans="1:33" x14ac:dyDescent="0.25">
      <c r="A11" s="4">
        <v>3</v>
      </c>
      <c r="B11" s="1" t="s">
        <v>2</v>
      </c>
      <c r="C11" s="1" t="s">
        <v>26</v>
      </c>
      <c r="D11" s="13">
        <v>28340</v>
      </c>
      <c r="E11" s="13">
        <v>28010</v>
      </c>
      <c r="F11" s="14">
        <f t="shared" si="9"/>
        <v>56350</v>
      </c>
      <c r="G11" s="2">
        <f t="shared" si="10"/>
        <v>6.4208621616940589E-2</v>
      </c>
      <c r="H11" s="13">
        <v>240</v>
      </c>
      <c r="I11" s="13">
        <v>256</v>
      </c>
      <c r="J11" s="14">
        <f t="shared" si="0"/>
        <v>496</v>
      </c>
      <c r="K11" s="2">
        <f t="shared" si="1"/>
        <v>1.852197617536129E-2</v>
      </c>
      <c r="L11" s="13">
        <v>45</v>
      </c>
      <c r="M11" s="13">
        <v>53</v>
      </c>
      <c r="N11" s="14">
        <f t="shared" si="2"/>
        <v>98</v>
      </c>
      <c r="O11" s="2">
        <f t="shared" si="3"/>
        <v>8.2049564634963153E-3</v>
      </c>
      <c r="P11" s="13">
        <v>19</v>
      </c>
      <c r="Q11" s="13">
        <v>27</v>
      </c>
      <c r="R11" s="14">
        <f t="shared" si="4"/>
        <v>46</v>
      </c>
      <c r="S11" s="2">
        <f t="shared" si="11"/>
        <v>0.12994350282485875</v>
      </c>
      <c r="T11" s="13">
        <v>0</v>
      </c>
      <c r="U11" s="13">
        <v>0</v>
      </c>
      <c r="V11" s="14">
        <f t="shared" si="5"/>
        <v>0</v>
      </c>
      <c r="W11" s="2">
        <f t="shared" si="6"/>
        <v>0</v>
      </c>
      <c r="X11" s="13">
        <v>0</v>
      </c>
      <c r="Y11" s="13">
        <v>0</v>
      </c>
      <c r="Z11" s="14">
        <f t="shared" si="7"/>
        <v>0</v>
      </c>
      <c r="AA11" s="2">
        <f t="shared" si="12"/>
        <v>0</v>
      </c>
      <c r="AB11" s="13">
        <v>4</v>
      </c>
      <c r="AC11" s="13">
        <v>3</v>
      </c>
      <c r="AD11" s="14">
        <f t="shared" si="8"/>
        <v>7</v>
      </c>
      <c r="AE11" s="2">
        <f t="shared" si="13"/>
        <v>9.7222222222222224E-2</v>
      </c>
      <c r="AF11" s="5">
        <f t="shared" si="14"/>
        <v>56997</v>
      </c>
      <c r="AG11" s="2">
        <f t="shared" si="15"/>
        <v>6.2129655064160419E-2</v>
      </c>
    </row>
    <row r="12" spans="1:33" x14ac:dyDescent="0.25">
      <c r="A12" s="4">
        <v>4</v>
      </c>
      <c r="B12" s="1" t="s">
        <v>3</v>
      </c>
      <c r="C12" s="1" t="s">
        <v>27</v>
      </c>
      <c r="D12" s="13">
        <v>48838</v>
      </c>
      <c r="E12" s="13">
        <v>48710</v>
      </c>
      <c r="F12" s="14">
        <f t="shared" si="9"/>
        <v>97548</v>
      </c>
      <c r="G12" s="2">
        <f t="shared" si="10"/>
        <v>0.11115213170344847</v>
      </c>
      <c r="H12" s="13">
        <v>925</v>
      </c>
      <c r="I12" s="13">
        <v>1005</v>
      </c>
      <c r="J12" s="14">
        <f t="shared" si="0"/>
        <v>1930</v>
      </c>
      <c r="K12" s="2">
        <f t="shared" si="1"/>
        <v>7.2071399230740504E-2</v>
      </c>
      <c r="L12" s="13">
        <v>359</v>
      </c>
      <c r="M12" s="13">
        <v>400</v>
      </c>
      <c r="N12">
        <v>759</v>
      </c>
      <c r="O12" s="2">
        <f t="shared" si="3"/>
        <v>6.3546550569323512E-2</v>
      </c>
      <c r="P12" s="13">
        <v>14</v>
      </c>
      <c r="Q12" s="13">
        <v>14</v>
      </c>
      <c r="R12" s="14">
        <f t="shared" si="4"/>
        <v>28</v>
      </c>
      <c r="S12" s="2">
        <f t="shared" si="11"/>
        <v>7.909604519774012E-2</v>
      </c>
      <c r="T12" s="13">
        <v>1</v>
      </c>
      <c r="U12" s="13">
        <v>0</v>
      </c>
      <c r="V12" s="14">
        <f t="shared" si="5"/>
        <v>1</v>
      </c>
      <c r="W12" s="2">
        <f t="shared" si="6"/>
        <v>1.652892561983471E-3</v>
      </c>
      <c r="X12" s="13">
        <v>1</v>
      </c>
      <c r="Y12" s="13">
        <v>3</v>
      </c>
      <c r="Z12" s="14">
        <f t="shared" ref="Z12:Z20" si="16">SUM(X12:Y12)</f>
        <v>4</v>
      </c>
      <c r="AA12" s="2">
        <f t="shared" si="12"/>
        <v>0.15384615384615385</v>
      </c>
      <c r="AB12" s="13">
        <v>4</v>
      </c>
      <c r="AC12" s="13">
        <v>5</v>
      </c>
      <c r="AD12" s="14">
        <f t="shared" si="8"/>
        <v>9</v>
      </c>
      <c r="AE12" s="2">
        <f t="shared" si="13"/>
        <v>0.125</v>
      </c>
      <c r="AF12" s="5">
        <f t="shared" si="14"/>
        <v>100279</v>
      </c>
      <c r="AG12" s="2">
        <f t="shared" si="15"/>
        <v>0.10930925627978565</v>
      </c>
    </row>
    <row r="13" spans="1:33" x14ac:dyDescent="0.25">
      <c r="A13" s="4">
        <v>5</v>
      </c>
      <c r="B13" s="1" t="s">
        <v>4</v>
      </c>
      <c r="C13" s="1" t="s">
        <v>28</v>
      </c>
      <c r="D13" s="13">
        <v>28004</v>
      </c>
      <c r="E13" s="13">
        <v>27480</v>
      </c>
      <c r="F13" s="14">
        <f t="shared" si="9"/>
        <v>55484</v>
      </c>
      <c r="G13" s="2">
        <f t="shared" si="10"/>
        <v>6.322184847904759E-2</v>
      </c>
      <c r="H13" s="13">
        <v>202</v>
      </c>
      <c r="I13" s="13">
        <v>216</v>
      </c>
      <c r="J13" s="14">
        <f t="shared" si="0"/>
        <v>418</v>
      </c>
      <c r="K13" s="2">
        <f t="shared" si="1"/>
        <v>1.560924605101012E-2</v>
      </c>
      <c r="L13" s="13">
        <v>57</v>
      </c>
      <c r="M13" s="13">
        <v>55</v>
      </c>
      <c r="N13" s="14">
        <f t="shared" si="2"/>
        <v>112</v>
      </c>
      <c r="O13" s="2">
        <f t="shared" si="3"/>
        <v>9.3770931011386473E-3</v>
      </c>
      <c r="P13" s="13">
        <v>2</v>
      </c>
      <c r="Q13" s="13">
        <v>2</v>
      </c>
      <c r="R13" s="14">
        <f t="shared" si="4"/>
        <v>4</v>
      </c>
      <c r="S13" s="2">
        <f t="shared" si="11"/>
        <v>1.1299435028248588E-2</v>
      </c>
      <c r="T13" s="13">
        <v>0</v>
      </c>
      <c r="U13" s="13">
        <v>1</v>
      </c>
      <c r="V13" s="14">
        <f t="shared" si="5"/>
        <v>1</v>
      </c>
      <c r="W13" s="2">
        <f t="shared" si="6"/>
        <v>1.652892561983471E-3</v>
      </c>
      <c r="X13" s="13">
        <v>0</v>
      </c>
      <c r="Y13" s="13">
        <v>0</v>
      </c>
      <c r="Z13" s="14">
        <f t="shared" si="7"/>
        <v>0</v>
      </c>
      <c r="AA13" s="2">
        <f t="shared" si="12"/>
        <v>0</v>
      </c>
      <c r="AB13" s="13">
        <v>4</v>
      </c>
      <c r="AC13" s="13">
        <v>0</v>
      </c>
      <c r="AD13" s="14">
        <f t="shared" si="8"/>
        <v>4</v>
      </c>
      <c r="AE13" s="2">
        <f t="shared" si="13"/>
        <v>5.5555555555555552E-2</v>
      </c>
      <c r="AF13" s="5">
        <f t="shared" si="14"/>
        <v>56023</v>
      </c>
      <c r="AG13" s="2">
        <f t="shared" si="15"/>
        <v>6.106794507885431E-2</v>
      </c>
    </row>
    <row r="14" spans="1:33" x14ac:dyDescent="0.25">
      <c r="A14" s="4">
        <v>6</v>
      </c>
      <c r="B14" s="1" t="s">
        <v>5</v>
      </c>
      <c r="C14" s="1" t="s">
        <v>29</v>
      </c>
      <c r="D14" s="13">
        <v>32254</v>
      </c>
      <c r="E14" s="13">
        <v>32207</v>
      </c>
      <c r="F14" s="14">
        <f t="shared" si="9"/>
        <v>64461</v>
      </c>
      <c r="G14" s="2">
        <f t="shared" si="10"/>
        <v>7.3450788962725957E-2</v>
      </c>
      <c r="H14" s="13">
        <v>217</v>
      </c>
      <c r="I14" s="13">
        <v>219</v>
      </c>
      <c r="J14" s="14">
        <f t="shared" si="0"/>
        <v>436</v>
      </c>
      <c r="K14" s="2">
        <f t="shared" si="1"/>
        <v>1.6281414541245005E-2</v>
      </c>
      <c r="L14" s="13">
        <v>169</v>
      </c>
      <c r="M14" s="13">
        <v>173</v>
      </c>
      <c r="N14" s="14">
        <f t="shared" si="2"/>
        <v>342</v>
      </c>
      <c r="O14" s="2">
        <f t="shared" si="3"/>
        <v>2.8633623576691226E-2</v>
      </c>
      <c r="P14" s="13">
        <v>1</v>
      </c>
      <c r="Q14" s="13">
        <v>1</v>
      </c>
      <c r="R14" s="14">
        <f t="shared" si="4"/>
        <v>2</v>
      </c>
      <c r="S14" s="2">
        <f t="shared" si="11"/>
        <v>5.6497175141242938E-3</v>
      </c>
      <c r="T14" s="13">
        <v>3</v>
      </c>
      <c r="U14" s="13">
        <v>2</v>
      </c>
      <c r="V14" s="14">
        <f t="shared" si="5"/>
        <v>5</v>
      </c>
      <c r="W14" s="2">
        <f t="shared" si="6"/>
        <v>8.2644628099173556E-3</v>
      </c>
      <c r="X14" s="13">
        <v>0</v>
      </c>
      <c r="Y14" s="13">
        <v>0</v>
      </c>
      <c r="Z14" s="14">
        <f t="shared" si="7"/>
        <v>0</v>
      </c>
      <c r="AA14" s="2">
        <f t="shared" si="12"/>
        <v>0</v>
      </c>
      <c r="AB14" s="13">
        <v>7</v>
      </c>
      <c r="AC14" s="13">
        <v>4</v>
      </c>
      <c r="AD14" s="14">
        <f t="shared" si="8"/>
        <v>11</v>
      </c>
      <c r="AE14" s="2">
        <f t="shared" si="13"/>
        <v>0.15277777777777779</v>
      </c>
      <c r="AF14" s="5">
        <f t="shared" si="14"/>
        <v>65257</v>
      </c>
      <c r="AG14" s="2">
        <f t="shared" si="15"/>
        <v>7.1133478964189631E-2</v>
      </c>
    </row>
    <row r="15" spans="1:33" x14ac:dyDescent="0.25">
      <c r="A15" s="4">
        <v>7</v>
      </c>
      <c r="B15" s="1" t="s">
        <v>6</v>
      </c>
      <c r="C15" s="1" t="s">
        <v>30</v>
      </c>
      <c r="D15" s="13">
        <v>44266</v>
      </c>
      <c r="E15" s="13">
        <v>44164</v>
      </c>
      <c r="F15" s="14">
        <f t="shared" si="9"/>
        <v>88430</v>
      </c>
      <c r="G15" s="2">
        <f t="shared" si="10"/>
        <v>0.10076252723311546</v>
      </c>
      <c r="H15" s="13">
        <v>133</v>
      </c>
      <c r="I15" s="13">
        <v>114</v>
      </c>
      <c r="J15" s="14">
        <f t="shared" si="0"/>
        <v>247</v>
      </c>
      <c r="K15" s="2">
        <f t="shared" si="1"/>
        <v>9.2236453937787066E-3</v>
      </c>
      <c r="L15" s="13">
        <v>64</v>
      </c>
      <c r="M15" s="13">
        <v>80</v>
      </c>
      <c r="N15" s="14">
        <f t="shared" si="2"/>
        <v>144</v>
      </c>
      <c r="O15" s="2">
        <f t="shared" si="3"/>
        <v>1.2056262558606833E-2</v>
      </c>
      <c r="P15" s="13">
        <v>4</v>
      </c>
      <c r="Q15" s="13">
        <v>1</v>
      </c>
      <c r="R15" s="14">
        <f t="shared" si="4"/>
        <v>5</v>
      </c>
      <c r="S15" s="2">
        <f t="shared" si="11"/>
        <v>1.4124293785310734E-2</v>
      </c>
      <c r="T15" s="13">
        <v>5</v>
      </c>
      <c r="U15" s="13">
        <v>7</v>
      </c>
      <c r="V15" s="14">
        <f t="shared" si="5"/>
        <v>12</v>
      </c>
      <c r="W15" s="2">
        <f t="shared" si="6"/>
        <v>1.9834710743801654E-2</v>
      </c>
      <c r="X15" s="13">
        <v>0</v>
      </c>
      <c r="Y15" s="13">
        <v>0</v>
      </c>
      <c r="Z15" s="14">
        <f t="shared" si="7"/>
        <v>0</v>
      </c>
      <c r="AA15" s="2">
        <f t="shared" si="12"/>
        <v>0</v>
      </c>
      <c r="AB15" s="13">
        <v>1</v>
      </c>
      <c r="AC15" s="13">
        <v>4</v>
      </c>
      <c r="AD15" s="14">
        <f t="shared" si="8"/>
        <v>5</v>
      </c>
      <c r="AE15" s="2">
        <f t="shared" si="13"/>
        <v>6.9444444444444448E-2</v>
      </c>
      <c r="AF15" s="5">
        <f t="shared" si="14"/>
        <v>88843</v>
      </c>
      <c r="AG15" s="2">
        <f t="shared" si="15"/>
        <v>9.6843429388655616E-2</v>
      </c>
    </row>
    <row r="16" spans="1:33" x14ac:dyDescent="0.25">
      <c r="A16" s="4">
        <v>8</v>
      </c>
      <c r="B16" s="1" t="s">
        <v>7</v>
      </c>
      <c r="C16" s="1" t="s">
        <v>31</v>
      </c>
      <c r="D16" s="13">
        <v>44773</v>
      </c>
      <c r="E16" s="13">
        <v>44803</v>
      </c>
      <c r="F16" s="14">
        <f t="shared" si="9"/>
        <v>89576</v>
      </c>
      <c r="G16" s="2">
        <f t="shared" si="10"/>
        <v>0.10206834942252122</v>
      </c>
      <c r="H16" s="13">
        <v>1038</v>
      </c>
      <c r="I16" s="13">
        <v>1089</v>
      </c>
      <c r="J16" s="14">
        <f t="shared" si="0"/>
        <v>2127</v>
      </c>
      <c r="K16" s="2">
        <f t="shared" si="1"/>
        <v>7.9427909929422308E-2</v>
      </c>
      <c r="L16" s="13">
        <v>690</v>
      </c>
      <c r="M16" s="13">
        <v>726</v>
      </c>
      <c r="N16" s="14">
        <f t="shared" si="2"/>
        <v>1416</v>
      </c>
      <c r="O16" s="2">
        <f t="shared" si="3"/>
        <v>0.11855324849296718</v>
      </c>
      <c r="P16" s="13">
        <v>19</v>
      </c>
      <c r="Q16" s="13">
        <v>30</v>
      </c>
      <c r="R16" s="14">
        <f t="shared" si="4"/>
        <v>49</v>
      </c>
      <c r="S16" s="2">
        <f t="shared" si="11"/>
        <v>0.1384180790960452</v>
      </c>
      <c r="T16" s="13">
        <v>36</v>
      </c>
      <c r="U16" s="13">
        <v>27</v>
      </c>
      <c r="V16" s="14">
        <f t="shared" si="5"/>
        <v>63</v>
      </c>
      <c r="W16" s="2">
        <f t="shared" si="6"/>
        <v>0.10413223140495868</v>
      </c>
      <c r="X16" s="13">
        <v>1</v>
      </c>
      <c r="Y16" s="13">
        <v>2</v>
      </c>
      <c r="Z16" s="14">
        <f t="shared" si="16"/>
        <v>3</v>
      </c>
      <c r="AA16" s="2">
        <f t="shared" si="12"/>
        <v>0.11538461538461539</v>
      </c>
      <c r="AB16" s="13">
        <v>4</v>
      </c>
      <c r="AC16" s="13">
        <v>2</v>
      </c>
      <c r="AD16" s="14">
        <f t="shared" si="8"/>
        <v>6</v>
      </c>
      <c r="AE16" s="2">
        <f t="shared" si="13"/>
        <v>8.3333333333333329E-2</v>
      </c>
      <c r="AF16" s="5">
        <f t="shared" si="14"/>
        <v>93240</v>
      </c>
      <c r="AG16" s="2">
        <f t="shared" si="15"/>
        <v>0.10163638504100773</v>
      </c>
    </row>
    <row r="17" spans="1:33" x14ac:dyDescent="0.25">
      <c r="A17" s="4">
        <v>9</v>
      </c>
      <c r="B17" s="1" t="s">
        <v>8</v>
      </c>
      <c r="C17" s="1" t="s">
        <v>13</v>
      </c>
      <c r="D17" s="13">
        <v>54149</v>
      </c>
      <c r="E17" s="13">
        <v>53548</v>
      </c>
      <c r="F17" s="14">
        <f t="shared" si="9"/>
        <v>107697</v>
      </c>
      <c r="G17" s="2">
        <f t="shared" si="10"/>
        <v>0.12271652035988732</v>
      </c>
      <c r="H17" s="13">
        <v>4878</v>
      </c>
      <c r="I17" s="13">
        <v>5283</v>
      </c>
      <c r="J17" s="14">
        <f t="shared" si="0"/>
        <v>10161</v>
      </c>
      <c r="K17" s="2">
        <f t="shared" si="1"/>
        <v>0.3794391127375929</v>
      </c>
      <c r="L17" s="13">
        <v>1733</v>
      </c>
      <c r="M17" s="13">
        <v>1910</v>
      </c>
      <c r="N17" s="14">
        <f t="shared" si="2"/>
        <v>3643</v>
      </c>
      <c r="O17" s="2">
        <f t="shared" si="3"/>
        <v>0.30500669792364365</v>
      </c>
      <c r="P17" s="13">
        <v>36</v>
      </c>
      <c r="Q17" s="13">
        <v>41</v>
      </c>
      <c r="R17" s="14">
        <f t="shared" si="4"/>
        <v>77</v>
      </c>
      <c r="S17" s="2">
        <f t="shared" si="11"/>
        <v>0.2175141242937853</v>
      </c>
      <c r="T17" s="13">
        <v>197</v>
      </c>
      <c r="U17" s="13">
        <v>186</v>
      </c>
      <c r="V17" s="14">
        <f t="shared" si="5"/>
        <v>383</v>
      </c>
      <c r="W17" s="2">
        <f t="shared" si="6"/>
        <v>0.6330578512396694</v>
      </c>
      <c r="X17" s="13">
        <v>5</v>
      </c>
      <c r="Y17" s="13">
        <v>9</v>
      </c>
      <c r="Z17" s="14">
        <f t="shared" si="7"/>
        <v>14</v>
      </c>
      <c r="AA17" s="2">
        <f t="shared" si="12"/>
        <v>0.53846153846153844</v>
      </c>
      <c r="AB17" s="13">
        <v>4</v>
      </c>
      <c r="AC17" s="13">
        <v>2</v>
      </c>
      <c r="AD17" s="14">
        <f t="shared" si="8"/>
        <v>6</v>
      </c>
      <c r="AE17" s="2">
        <f t="shared" si="13"/>
        <v>8.3333333333333329E-2</v>
      </c>
      <c r="AF17" s="5">
        <f t="shared" si="14"/>
        <v>121981</v>
      </c>
      <c r="AG17" s="2">
        <f t="shared" si="15"/>
        <v>0.13296555001809485</v>
      </c>
    </row>
    <row r="18" spans="1:33" x14ac:dyDescent="0.25">
      <c r="A18" s="4">
        <v>10</v>
      </c>
      <c r="B18" s="1" t="s">
        <v>9</v>
      </c>
      <c r="C18" s="1" t="s">
        <v>32</v>
      </c>
      <c r="D18" s="13">
        <v>34375</v>
      </c>
      <c r="E18" s="13">
        <v>33928</v>
      </c>
      <c r="F18" s="14">
        <f t="shared" si="9"/>
        <v>68303</v>
      </c>
      <c r="G18" s="2">
        <f t="shared" si="10"/>
        <v>7.7828597733840169E-2</v>
      </c>
      <c r="H18" s="13">
        <v>1325</v>
      </c>
      <c r="I18" s="13">
        <v>1470</v>
      </c>
      <c r="J18" s="14">
        <f t="shared" si="0"/>
        <v>2795</v>
      </c>
      <c r="K18" s="2">
        <f t="shared" si="1"/>
        <v>0.10437282945591694</v>
      </c>
      <c r="L18" s="13">
        <v>815</v>
      </c>
      <c r="M18" s="13">
        <v>851</v>
      </c>
      <c r="N18" s="14">
        <f t="shared" si="2"/>
        <v>1666</v>
      </c>
      <c r="O18" s="2">
        <f t="shared" si="3"/>
        <v>0.13948425987943738</v>
      </c>
      <c r="P18" s="13">
        <v>17</v>
      </c>
      <c r="Q18" s="13">
        <v>16</v>
      </c>
      <c r="R18" s="14">
        <f t="shared" si="4"/>
        <v>33</v>
      </c>
      <c r="S18" s="2">
        <f t="shared" si="11"/>
        <v>9.3220338983050849E-2</v>
      </c>
      <c r="T18" s="13">
        <v>36</v>
      </c>
      <c r="U18" s="13">
        <v>41</v>
      </c>
      <c r="V18" s="14">
        <f t="shared" si="5"/>
        <v>77</v>
      </c>
      <c r="W18" s="2">
        <f t="shared" si="6"/>
        <v>0.12727272727272726</v>
      </c>
      <c r="X18" s="13">
        <v>1</v>
      </c>
      <c r="Y18" s="13">
        <v>4</v>
      </c>
      <c r="Z18" s="14">
        <f t="shared" si="7"/>
        <v>5</v>
      </c>
      <c r="AA18" s="2">
        <f t="shared" si="12"/>
        <v>0.19230769230769232</v>
      </c>
      <c r="AB18" s="13">
        <v>5</v>
      </c>
      <c r="AC18" s="13">
        <v>1</v>
      </c>
      <c r="AD18" s="14">
        <f t="shared" si="8"/>
        <v>6</v>
      </c>
      <c r="AE18" s="2">
        <f t="shared" si="13"/>
        <v>8.3333333333333329E-2</v>
      </c>
      <c r="AF18" s="5">
        <f t="shared" si="14"/>
        <v>72885</v>
      </c>
      <c r="AG18" s="2">
        <f t="shared" si="15"/>
        <v>7.9448390430221449E-2</v>
      </c>
    </row>
    <row r="19" spans="1:33" x14ac:dyDescent="0.25">
      <c r="A19" s="4">
        <v>11</v>
      </c>
      <c r="B19" s="1" t="s">
        <v>10</v>
      </c>
      <c r="C19" s="1" t="s">
        <v>33</v>
      </c>
      <c r="D19" s="13">
        <v>26166</v>
      </c>
      <c r="E19" s="13">
        <v>26063</v>
      </c>
      <c r="F19" s="14">
        <f t="shared" si="9"/>
        <v>52229</v>
      </c>
      <c r="G19" s="2">
        <f t="shared" si="10"/>
        <v>5.9512903255211892E-2</v>
      </c>
      <c r="H19" s="13">
        <v>671</v>
      </c>
      <c r="I19" s="13">
        <v>747</v>
      </c>
      <c r="J19" s="14">
        <f t="shared" si="0"/>
        <v>1418</v>
      </c>
      <c r="K19" s="2">
        <f t="shared" si="1"/>
        <v>5.2951939952948203E-2</v>
      </c>
      <c r="L19" s="13">
        <v>484</v>
      </c>
      <c r="M19" s="13">
        <v>521</v>
      </c>
      <c r="N19" s="14">
        <f t="shared" si="2"/>
        <v>1005</v>
      </c>
      <c r="O19" s="2">
        <f t="shared" si="3"/>
        <v>8.4142665773610181E-2</v>
      </c>
      <c r="P19" s="13">
        <v>12</v>
      </c>
      <c r="Q19" s="13">
        <v>4</v>
      </c>
      <c r="R19" s="14">
        <f t="shared" si="4"/>
        <v>16</v>
      </c>
      <c r="S19" s="2">
        <f t="shared" si="11"/>
        <v>4.519774011299435E-2</v>
      </c>
      <c r="T19" s="13">
        <v>8</v>
      </c>
      <c r="U19" s="13">
        <v>10</v>
      </c>
      <c r="V19" s="14">
        <f t="shared" si="5"/>
        <v>18</v>
      </c>
      <c r="W19" s="2">
        <f t="shared" si="6"/>
        <v>2.9752066115702479E-2</v>
      </c>
      <c r="X19" s="13">
        <v>0</v>
      </c>
      <c r="Y19" s="13">
        <v>0</v>
      </c>
      <c r="Z19" s="14">
        <f t="shared" si="7"/>
        <v>0</v>
      </c>
      <c r="AA19" s="2">
        <f t="shared" si="12"/>
        <v>0</v>
      </c>
      <c r="AB19" s="13">
        <v>6</v>
      </c>
      <c r="AC19" s="13">
        <v>4</v>
      </c>
      <c r="AD19" s="14">
        <f t="shared" si="8"/>
        <v>10</v>
      </c>
      <c r="AE19" s="2">
        <f t="shared" si="13"/>
        <v>0.1388888888888889</v>
      </c>
      <c r="AF19" s="5">
        <f t="shared" si="14"/>
        <v>54696</v>
      </c>
      <c r="AG19" s="2">
        <f t="shared" si="15"/>
        <v>5.9621446977723709E-2</v>
      </c>
    </row>
    <row r="20" spans="1:33" x14ac:dyDescent="0.25">
      <c r="A20" s="4">
        <v>12</v>
      </c>
      <c r="B20" s="1" t="s">
        <v>11</v>
      </c>
      <c r="C20" s="1" t="s">
        <v>34</v>
      </c>
      <c r="D20" s="13">
        <v>51158</v>
      </c>
      <c r="E20" s="13">
        <v>52187</v>
      </c>
      <c r="F20" s="14">
        <f t="shared" si="9"/>
        <v>103345</v>
      </c>
      <c r="G20" s="2">
        <f t="shared" si="10"/>
        <v>0.11775758653066061</v>
      </c>
      <c r="H20" s="13">
        <v>2869</v>
      </c>
      <c r="I20" s="13">
        <v>3148</v>
      </c>
      <c r="J20" s="14">
        <f t="shared" si="0"/>
        <v>6017</v>
      </c>
      <c r="K20" s="2">
        <f t="shared" si="1"/>
        <v>0.22469098920796146</v>
      </c>
      <c r="L20" s="13">
        <v>1218</v>
      </c>
      <c r="M20" s="13">
        <v>1367</v>
      </c>
      <c r="N20" s="14">
        <f t="shared" si="2"/>
        <v>2585</v>
      </c>
      <c r="O20" s="2">
        <f t="shared" si="3"/>
        <v>0.21642665773610181</v>
      </c>
      <c r="P20" s="13">
        <v>43</v>
      </c>
      <c r="Q20" s="13">
        <v>50</v>
      </c>
      <c r="R20" s="14">
        <f t="shared" si="4"/>
        <v>93</v>
      </c>
      <c r="S20" s="2">
        <f t="shared" si="11"/>
        <v>0.26271186440677968</v>
      </c>
      <c r="T20" s="13">
        <v>17</v>
      </c>
      <c r="U20" s="13">
        <v>24</v>
      </c>
      <c r="V20" s="14">
        <f t="shared" si="5"/>
        <v>41</v>
      </c>
      <c r="W20" s="2">
        <f t="shared" si="6"/>
        <v>6.7768595041322308E-2</v>
      </c>
      <c r="X20" s="13">
        <v>0</v>
      </c>
      <c r="Y20" s="13">
        <v>0</v>
      </c>
      <c r="Z20" s="14">
        <f t="shared" si="16"/>
        <v>0</v>
      </c>
      <c r="AA20" s="2">
        <f t="shared" si="12"/>
        <v>0</v>
      </c>
      <c r="AB20" s="13">
        <v>4</v>
      </c>
      <c r="AC20" s="13">
        <v>2</v>
      </c>
      <c r="AD20" s="14">
        <f t="shared" si="8"/>
        <v>6</v>
      </c>
      <c r="AE20" s="2">
        <f t="shared" si="13"/>
        <v>8.3333333333333329E-2</v>
      </c>
      <c r="AF20" s="5">
        <f t="shared" si="14"/>
        <v>112087</v>
      </c>
      <c r="AG20" s="2">
        <f t="shared" si="15"/>
        <v>0.12218058226181289</v>
      </c>
    </row>
    <row r="21" spans="1:33" s="8" customFormat="1" x14ac:dyDescent="0.25">
      <c r="A21" s="19" t="s">
        <v>37</v>
      </c>
      <c r="B21" s="19"/>
      <c r="C21" s="19"/>
      <c r="D21" s="18">
        <f>SUM(D9:D20)</f>
        <v>439588</v>
      </c>
      <c r="E21" s="18">
        <f>SUM(E9:E20)</f>
        <v>438020</v>
      </c>
      <c r="F21" s="18">
        <f>SUM(F9:F20)</f>
        <v>877608</v>
      </c>
      <c r="G21" s="17">
        <f>F21/$AF$21</f>
        <v>0.95663775850567045</v>
      </c>
      <c r="H21" s="18">
        <f>SUM(H9:H20)</f>
        <v>12857</v>
      </c>
      <c r="I21" s="18">
        <f>SUM(I9:I20)</f>
        <v>13922</v>
      </c>
      <c r="J21" s="18">
        <f>SUM(J9:J20)</f>
        <v>26779</v>
      </c>
      <c r="K21" s="17">
        <f>J21/$AF$21</f>
        <v>2.9190484288000279E-2</v>
      </c>
      <c r="L21" s="18">
        <f>SUM(L9:L20)</f>
        <v>5720</v>
      </c>
      <c r="M21" s="18">
        <f>SUM(M9:M20)</f>
        <v>6224</v>
      </c>
      <c r="N21" s="18">
        <f>SUM(N9:N20)</f>
        <v>11944</v>
      </c>
      <c r="O21" s="17">
        <f>N21/$AF$21</f>
        <v>1.3019572961495028E-2</v>
      </c>
      <c r="P21" s="18">
        <f>SUM(P9:P20)</f>
        <v>168</v>
      </c>
      <c r="Q21" s="18">
        <f>SUM(Q9:Q20)</f>
        <v>186</v>
      </c>
      <c r="R21" s="18">
        <f>SUM(R9:R20)</f>
        <v>354</v>
      </c>
      <c r="S21" s="17">
        <f>R21/$AF$21</f>
        <v>3.8587816714410913E-4</v>
      </c>
      <c r="T21" s="18">
        <f>SUM(T9:T20)</f>
        <v>304</v>
      </c>
      <c r="U21" s="18">
        <f>SUM(U9:U20)</f>
        <v>301</v>
      </c>
      <c r="V21" s="18">
        <f>SUM(V9:V20)</f>
        <v>605</v>
      </c>
      <c r="W21" s="17">
        <f>V21/$AF$21</f>
        <v>6.5948104836775713E-4</v>
      </c>
      <c r="X21" s="18">
        <f>SUM(X9:X20)</f>
        <v>8</v>
      </c>
      <c r="Y21" s="18">
        <f>SUM(Y9:Y20)</f>
        <v>18</v>
      </c>
      <c r="Z21" s="18">
        <f>SUM(Z9:Z20)</f>
        <v>26</v>
      </c>
      <c r="AA21" s="17">
        <f>Z21/$AF$21</f>
        <v>2.8341334310019316E-5</v>
      </c>
      <c r="AB21" s="18">
        <f>SUM(AB9:AB20)</f>
        <v>44</v>
      </c>
      <c r="AC21" s="18">
        <f>SUM(AC9:AC20)</f>
        <v>28</v>
      </c>
      <c r="AD21" s="18">
        <f>SUM(AD9:AD20)</f>
        <v>72</v>
      </c>
      <c r="AE21" s="17">
        <f>AD21/$AF$21</f>
        <v>7.848369501236118E-5</v>
      </c>
      <c r="AF21" s="12">
        <f>SUM(AF9:AF20)</f>
        <v>917388</v>
      </c>
      <c r="AG21" s="17">
        <f>AF21/$AF$21</f>
        <v>1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mergeCells count="13">
    <mergeCell ref="A21:C21"/>
    <mergeCell ref="A5:D5"/>
    <mergeCell ref="D7:G7"/>
    <mergeCell ref="A1:M2"/>
    <mergeCell ref="AF7:AG7"/>
    <mergeCell ref="P7:S7"/>
    <mergeCell ref="L7:O7"/>
    <mergeCell ref="T7:W7"/>
    <mergeCell ref="X7:AA7"/>
    <mergeCell ref="AB7:AE7"/>
    <mergeCell ref="H7:K7"/>
    <mergeCell ref="B7:C7"/>
    <mergeCell ref="A7:A8"/>
  </mergeCells>
  <pageMargins left="0.7" right="0.7" top="0.75" bottom="0.75" header="0.3" footer="0.3"/>
  <ignoredErrors>
    <ignoredError sqref="Z12 AD10:AD12 AD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C07D-6EF7-4A84-BE18-805CA561C6AD}">
  <dimension ref="A1:AG24"/>
  <sheetViews>
    <sheetView zoomScaleNormal="100" workbookViewId="0">
      <selection activeCell="N23" sqref="N23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142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143</v>
      </c>
      <c r="D9" s="13">
        <v>2735</v>
      </c>
      <c r="E9" s="13">
        <v>2645</v>
      </c>
      <c r="F9" s="13">
        <f>SUM(D9:E9)</f>
        <v>5380</v>
      </c>
      <c r="G9" s="2">
        <f t="shared" ref="G9:G22" si="0">F9/$F$23</f>
        <v>4.9954966247899198E-2</v>
      </c>
      <c r="H9" s="13">
        <v>19</v>
      </c>
      <c r="I9" s="13">
        <v>20</v>
      </c>
      <c r="J9" s="13">
        <f>SUM(H9:I9)</f>
        <v>39</v>
      </c>
      <c r="K9" s="2">
        <f t="shared" ref="K9:K22" si="1">J9/$J$23</f>
        <v>3.8382049010924121E-3</v>
      </c>
      <c r="L9" s="13">
        <v>12</v>
      </c>
      <c r="M9" s="13">
        <v>14</v>
      </c>
      <c r="N9" s="13">
        <f>SUM(L9:M9)</f>
        <v>26</v>
      </c>
      <c r="O9" s="2">
        <f t="shared" ref="O9:O22" si="2">N9/$N$23</f>
        <v>7.1369750205874279E-3</v>
      </c>
      <c r="P9" s="13">
        <v>1</v>
      </c>
      <c r="Q9" s="13">
        <v>1</v>
      </c>
      <c r="R9" s="13">
        <f>SUM(P9:Q9)</f>
        <v>2</v>
      </c>
      <c r="S9" s="2">
        <f t="shared" ref="S9:S22" si="3">R9/$R$23</f>
        <v>2.5974025974025976E-2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f t="shared" ref="AA9:AA22" si="5">Z9/$Z$23</f>
        <v>0</v>
      </c>
      <c r="AB9" s="13">
        <v>0</v>
      </c>
      <c r="AC9" s="13">
        <v>0</v>
      </c>
      <c r="AD9" s="13">
        <f>SUM(AB9:AC9)</f>
        <v>0</v>
      </c>
      <c r="AE9" s="2">
        <f t="shared" ref="AE9:AE22" si="6">AD9/$AD$23</f>
        <v>0</v>
      </c>
      <c r="AF9" s="13">
        <f>AD9+Z9+V9+R9+N9+J9+F9</f>
        <v>5447</v>
      </c>
      <c r="AG9" s="2">
        <f t="shared" ref="AG9:AG22" si="7">AF9/$AF$23</f>
        <v>4.4654495372230103E-2</v>
      </c>
    </row>
    <row r="10" spans="1:33" x14ac:dyDescent="0.25">
      <c r="A10" s="4">
        <v>2</v>
      </c>
      <c r="B10" s="6">
        <v>2002</v>
      </c>
      <c r="C10" s="1" t="s">
        <v>144</v>
      </c>
      <c r="D10" s="13">
        <v>5464</v>
      </c>
      <c r="E10" s="13">
        <v>5334</v>
      </c>
      <c r="F10" s="13">
        <f t="shared" ref="F10:F22" si="8">SUM(D10:E10)</f>
        <v>10798</v>
      </c>
      <c r="G10" s="2">
        <f t="shared" si="0"/>
        <v>0.1002627742648356</v>
      </c>
      <c r="H10" s="13">
        <v>474</v>
      </c>
      <c r="I10" s="13">
        <v>490</v>
      </c>
      <c r="J10" s="13">
        <f t="shared" ref="J10:J22" si="9">SUM(H10:I10)</f>
        <v>964</v>
      </c>
      <c r="K10" s="2">
        <f t="shared" si="1"/>
        <v>9.4872551914181674E-2</v>
      </c>
      <c r="L10" s="13">
        <v>198</v>
      </c>
      <c r="M10" s="13">
        <v>198</v>
      </c>
      <c r="N10" s="13">
        <f t="shared" ref="N10:N22" si="10">SUM(L10:M10)</f>
        <v>396</v>
      </c>
      <c r="O10" s="2">
        <f t="shared" si="2"/>
        <v>0.10870161954433159</v>
      </c>
      <c r="P10" s="13">
        <v>10</v>
      </c>
      <c r="Q10" s="13">
        <v>11</v>
      </c>
      <c r="R10" s="13">
        <f t="shared" ref="R10:R22" si="11">SUM(P10:Q10)</f>
        <v>21</v>
      </c>
      <c r="S10" s="2">
        <f t="shared" si="3"/>
        <v>0.27272727272727271</v>
      </c>
      <c r="T10" s="13">
        <v>14</v>
      </c>
      <c r="U10" s="13">
        <v>11</v>
      </c>
      <c r="V10" s="13">
        <f t="shared" ref="V10:V22" si="12">SUM(T10:U10)</f>
        <v>25</v>
      </c>
      <c r="W10" s="2">
        <f t="shared" si="4"/>
        <v>6.5274151436031339E-2</v>
      </c>
      <c r="X10" s="13">
        <v>0</v>
      </c>
      <c r="Y10" s="13">
        <v>0</v>
      </c>
      <c r="Z10" s="13">
        <f t="shared" ref="Z10:Z22" si="13">SUM(X10:Y10)</f>
        <v>0</v>
      </c>
      <c r="AA10" s="2">
        <f t="shared" si="5"/>
        <v>0</v>
      </c>
      <c r="AB10" s="13">
        <v>0</v>
      </c>
      <c r="AC10" s="13">
        <v>0</v>
      </c>
      <c r="AD10" s="13">
        <f t="shared" ref="AD10:AD22" si="14">SUM(AB10:AC10)</f>
        <v>0</v>
      </c>
      <c r="AE10" s="2">
        <f t="shared" si="6"/>
        <v>0</v>
      </c>
      <c r="AF10" s="13">
        <f t="shared" ref="AF10:AF22" si="15">AD10+Z10+V10+R10+N10+J10+F10</f>
        <v>12204</v>
      </c>
      <c r="AG10" s="2">
        <f t="shared" si="7"/>
        <v>0.10004836818848838</v>
      </c>
    </row>
    <row r="11" spans="1:33" x14ac:dyDescent="0.25">
      <c r="A11" s="4">
        <v>3</v>
      </c>
      <c r="B11" s="6">
        <v>2003</v>
      </c>
      <c r="C11" s="1" t="s">
        <v>145</v>
      </c>
      <c r="D11" s="13">
        <v>2675</v>
      </c>
      <c r="E11" s="13">
        <v>2586</v>
      </c>
      <c r="F11" s="13">
        <f t="shared" si="8"/>
        <v>5261</v>
      </c>
      <c r="G11" s="2">
        <f t="shared" si="0"/>
        <v>4.8850014392230051E-2</v>
      </c>
      <c r="H11" s="13">
        <v>61</v>
      </c>
      <c r="I11" s="13">
        <v>66</v>
      </c>
      <c r="J11" s="13">
        <f t="shared" si="9"/>
        <v>127</v>
      </c>
      <c r="K11" s="2">
        <f t="shared" si="1"/>
        <v>1.2498769806121445E-2</v>
      </c>
      <c r="L11" s="13">
        <v>26</v>
      </c>
      <c r="M11" s="13">
        <v>27</v>
      </c>
      <c r="N11" s="13">
        <f t="shared" si="10"/>
        <v>53</v>
      </c>
      <c r="O11" s="2">
        <f t="shared" si="2"/>
        <v>1.4548449080428218E-2</v>
      </c>
      <c r="P11" s="13">
        <v>4</v>
      </c>
      <c r="Q11" s="13">
        <v>4</v>
      </c>
      <c r="R11" s="13">
        <f t="shared" si="11"/>
        <v>8</v>
      </c>
      <c r="S11" s="2">
        <f t="shared" si="3"/>
        <v>0.1038961038961039</v>
      </c>
      <c r="T11" s="13">
        <v>0</v>
      </c>
      <c r="U11" s="13">
        <v>0</v>
      </c>
      <c r="V11" s="13">
        <f t="shared" si="12"/>
        <v>0</v>
      </c>
      <c r="W11" s="2">
        <f t="shared" si="4"/>
        <v>0</v>
      </c>
      <c r="X11" s="13">
        <v>0</v>
      </c>
      <c r="Y11" s="13">
        <v>0</v>
      </c>
      <c r="Z11" s="13">
        <f t="shared" si="13"/>
        <v>0</v>
      </c>
      <c r="AA11" s="2">
        <f t="shared" si="5"/>
        <v>0</v>
      </c>
      <c r="AB11" s="13">
        <v>0</v>
      </c>
      <c r="AC11" s="13">
        <v>0</v>
      </c>
      <c r="AD11" s="13">
        <f t="shared" si="14"/>
        <v>0</v>
      </c>
      <c r="AE11" s="2">
        <f t="shared" si="6"/>
        <v>0</v>
      </c>
      <c r="AF11" s="13">
        <f t="shared" si="15"/>
        <v>5449</v>
      </c>
      <c r="AG11" s="2">
        <f t="shared" si="7"/>
        <v>4.4670891368327852E-2</v>
      </c>
    </row>
    <row r="12" spans="1:33" x14ac:dyDescent="0.25">
      <c r="A12" s="4">
        <v>4</v>
      </c>
      <c r="B12" s="6">
        <v>2004</v>
      </c>
      <c r="C12" s="1" t="s">
        <v>98</v>
      </c>
      <c r="D12" s="13">
        <v>4058</v>
      </c>
      <c r="E12" s="13">
        <v>4061</v>
      </c>
      <c r="F12" s="13">
        <f t="shared" si="8"/>
        <v>8119</v>
      </c>
      <c r="G12" s="2">
        <f t="shared" si="0"/>
        <v>7.5387429547712562E-2</v>
      </c>
      <c r="H12" s="13">
        <v>121</v>
      </c>
      <c r="I12" s="13">
        <v>129</v>
      </c>
      <c r="J12" s="13">
        <f t="shared" si="9"/>
        <v>250</v>
      </c>
      <c r="K12" s="2">
        <f t="shared" si="1"/>
        <v>2.4603877571105204E-2</v>
      </c>
      <c r="L12" s="13">
        <v>30</v>
      </c>
      <c r="M12" s="13">
        <v>28</v>
      </c>
      <c r="N12" s="13">
        <f t="shared" si="10"/>
        <v>58</v>
      </c>
      <c r="O12" s="2">
        <f t="shared" si="2"/>
        <v>1.5920944276695031E-2</v>
      </c>
      <c r="P12" s="13">
        <v>3</v>
      </c>
      <c r="Q12" s="13">
        <v>2</v>
      </c>
      <c r="R12" s="13">
        <f t="shared" si="11"/>
        <v>5</v>
      </c>
      <c r="S12" s="2">
        <f t="shared" si="3"/>
        <v>6.4935064935064929E-2</v>
      </c>
      <c r="T12" s="13">
        <v>1</v>
      </c>
      <c r="U12" s="13">
        <v>1</v>
      </c>
      <c r="V12" s="13">
        <f t="shared" si="12"/>
        <v>2</v>
      </c>
      <c r="W12" s="2">
        <f t="shared" si="4"/>
        <v>5.2219321148825066E-3</v>
      </c>
      <c r="X12" s="13">
        <v>0</v>
      </c>
      <c r="Y12" s="13">
        <v>0</v>
      </c>
      <c r="Z12" s="13">
        <f t="shared" si="13"/>
        <v>0</v>
      </c>
      <c r="AA12" s="2">
        <f t="shared" si="5"/>
        <v>0</v>
      </c>
      <c r="AB12" s="13">
        <v>0</v>
      </c>
      <c r="AC12" s="13">
        <v>0</v>
      </c>
      <c r="AD12" s="13">
        <f t="shared" si="14"/>
        <v>0</v>
      </c>
      <c r="AE12" s="2">
        <f t="shared" si="6"/>
        <v>0</v>
      </c>
      <c r="AF12" s="13">
        <f t="shared" si="15"/>
        <v>8434</v>
      </c>
      <c r="AG12" s="2">
        <f t="shared" si="7"/>
        <v>6.9141915544224095E-2</v>
      </c>
    </row>
    <row r="13" spans="1:33" x14ac:dyDescent="0.25">
      <c r="A13" s="4">
        <v>5</v>
      </c>
      <c r="B13" s="6">
        <v>2005</v>
      </c>
      <c r="C13" s="1" t="s">
        <v>146</v>
      </c>
      <c r="D13" s="13">
        <v>3418</v>
      </c>
      <c r="E13" s="13">
        <v>3444</v>
      </c>
      <c r="F13" s="13">
        <f t="shared" si="8"/>
        <v>6862</v>
      </c>
      <c r="G13" s="2">
        <f t="shared" si="0"/>
        <v>6.3715795240350245E-2</v>
      </c>
      <c r="H13" s="13">
        <v>395</v>
      </c>
      <c r="I13" s="13">
        <v>468</v>
      </c>
      <c r="J13" s="13">
        <f t="shared" si="9"/>
        <v>863</v>
      </c>
      <c r="K13" s="2">
        <f t="shared" si="1"/>
        <v>8.4932585375455172E-2</v>
      </c>
      <c r="L13" s="13">
        <v>241</v>
      </c>
      <c r="M13" s="13">
        <v>293</v>
      </c>
      <c r="N13" s="13">
        <f t="shared" si="10"/>
        <v>534</v>
      </c>
      <c r="O13" s="2">
        <f t="shared" si="2"/>
        <v>0.14658248696129564</v>
      </c>
      <c r="P13" s="13">
        <v>0</v>
      </c>
      <c r="Q13" s="13">
        <v>0</v>
      </c>
      <c r="R13" s="13">
        <f t="shared" si="11"/>
        <v>0</v>
      </c>
      <c r="S13" s="2">
        <f t="shared" si="3"/>
        <v>0</v>
      </c>
      <c r="T13" s="13">
        <v>32</v>
      </c>
      <c r="U13" s="13">
        <v>28</v>
      </c>
      <c r="V13" s="13">
        <f t="shared" si="12"/>
        <v>60</v>
      </c>
      <c r="W13" s="2">
        <f t="shared" si="4"/>
        <v>0.1566579634464752</v>
      </c>
      <c r="X13" s="13">
        <v>1</v>
      </c>
      <c r="Y13" s="13">
        <v>2</v>
      </c>
      <c r="Z13" s="13">
        <f t="shared" si="13"/>
        <v>3</v>
      </c>
      <c r="AA13" s="2">
        <f t="shared" si="5"/>
        <v>0.21428571428571427</v>
      </c>
      <c r="AB13" s="13">
        <v>0</v>
      </c>
      <c r="AC13" s="13">
        <v>0</v>
      </c>
      <c r="AD13" s="13">
        <f t="shared" si="14"/>
        <v>0</v>
      </c>
      <c r="AE13" s="2">
        <f t="shared" si="6"/>
        <v>0</v>
      </c>
      <c r="AF13" s="13">
        <f t="shared" si="15"/>
        <v>8322</v>
      </c>
      <c r="AG13" s="2">
        <f t="shared" si="7"/>
        <v>6.8223739762749938E-2</v>
      </c>
    </row>
    <row r="14" spans="1:33" x14ac:dyDescent="0.25">
      <c r="A14" s="4">
        <v>6</v>
      </c>
      <c r="B14" s="6">
        <v>2006</v>
      </c>
      <c r="C14" s="1" t="s">
        <v>147</v>
      </c>
      <c r="D14" s="13">
        <v>2610</v>
      </c>
      <c r="E14" s="13">
        <v>2607</v>
      </c>
      <c r="F14" s="13">
        <f t="shared" si="8"/>
        <v>5217</v>
      </c>
      <c r="G14" s="2">
        <f t="shared" si="0"/>
        <v>4.8441460764923817E-2</v>
      </c>
      <c r="H14" s="13">
        <v>408</v>
      </c>
      <c r="I14" s="13">
        <v>436</v>
      </c>
      <c r="J14" s="13">
        <f t="shared" si="9"/>
        <v>844</v>
      </c>
      <c r="K14" s="2">
        <f t="shared" si="1"/>
        <v>8.3062690680051177E-2</v>
      </c>
      <c r="L14" s="13">
        <v>185</v>
      </c>
      <c r="M14" s="13">
        <v>176</v>
      </c>
      <c r="N14" s="13">
        <f t="shared" si="10"/>
        <v>361</v>
      </c>
      <c r="O14" s="2">
        <f t="shared" si="2"/>
        <v>9.9094153170463897E-2</v>
      </c>
      <c r="P14" s="13">
        <v>3</v>
      </c>
      <c r="Q14" s="13">
        <v>4</v>
      </c>
      <c r="R14" s="13">
        <f t="shared" si="11"/>
        <v>7</v>
      </c>
      <c r="S14" s="2">
        <f t="shared" si="3"/>
        <v>9.0909090909090912E-2</v>
      </c>
      <c r="T14" s="13">
        <v>51</v>
      </c>
      <c r="U14" s="13">
        <v>46</v>
      </c>
      <c r="V14" s="13">
        <f t="shared" si="12"/>
        <v>97</v>
      </c>
      <c r="W14" s="2">
        <f t="shared" si="4"/>
        <v>0.25326370757180156</v>
      </c>
      <c r="X14" s="13">
        <v>2</v>
      </c>
      <c r="Y14" s="13">
        <v>1</v>
      </c>
      <c r="Z14" s="13">
        <f t="shared" si="13"/>
        <v>3</v>
      </c>
      <c r="AA14" s="2">
        <f t="shared" si="5"/>
        <v>0.21428571428571427</v>
      </c>
      <c r="AB14" s="13">
        <v>0</v>
      </c>
      <c r="AC14" s="13">
        <v>0</v>
      </c>
      <c r="AD14" s="13">
        <f t="shared" si="14"/>
        <v>0</v>
      </c>
      <c r="AE14" s="2">
        <f t="shared" si="6"/>
        <v>0</v>
      </c>
      <c r="AF14" s="13">
        <f t="shared" si="15"/>
        <v>6529</v>
      </c>
      <c r="AG14" s="2">
        <f t="shared" si="7"/>
        <v>5.3524729261114436E-2</v>
      </c>
    </row>
    <row r="15" spans="1:33" x14ac:dyDescent="0.25">
      <c r="A15" s="4">
        <v>7</v>
      </c>
      <c r="B15" s="6">
        <v>2007</v>
      </c>
      <c r="C15" s="1" t="s">
        <v>148</v>
      </c>
      <c r="D15" s="13">
        <v>3637</v>
      </c>
      <c r="E15" s="13">
        <v>3593</v>
      </c>
      <c r="F15" s="13">
        <f t="shared" si="8"/>
        <v>7230</v>
      </c>
      <c r="G15" s="2">
        <f t="shared" si="0"/>
        <v>6.7132789214184238E-2</v>
      </c>
      <c r="H15" s="13">
        <v>540</v>
      </c>
      <c r="I15" s="13">
        <v>571</v>
      </c>
      <c r="J15" s="13">
        <f t="shared" si="9"/>
        <v>1111</v>
      </c>
      <c r="K15" s="2">
        <f t="shared" si="1"/>
        <v>0.10933963192599154</v>
      </c>
      <c r="L15" s="13">
        <v>205</v>
      </c>
      <c r="M15" s="13">
        <v>232</v>
      </c>
      <c r="N15" s="13">
        <f t="shared" si="10"/>
        <v>437</v>
      </c>
      <c r="O15" s="2">
        <f t="shared" si="2"/>
        <v>0.11995608015371946</v>
      </c>
      <c r="P15" s="13">
        <v>4</v>
      </c>
      <c r="Q15" s="13">
        <v>3</v>
      </c>
      <c r="R15" s="13">
        <f t="shared" si="11"/>
        <v>7</v>
      </c>
      <c r="S15" s="2">
        <f t="shared" si="3"/>
        <v>9.0909090909090912E-2</v>
      </c>
      <c r="T15" s="13">
        <v>37</v>
      </c>
      <c r="U15" s="13">
        <v>37</v>
      </c>
      <c r="V15" s="13">
        <f t="shared" si="12"/>
        <v>74</v>
      </c>
      <c r="W15" s="2">
        <f t="shared" si="4"/>
        <v>0.19321148825065274</v>
      </c>
      <c r="X15" s="13">
        <v>0</v>
      </c>
      <c r="Y15" s="13">
        <v>1</v>
      </c>
      <c r="Z15" s="13">
        <f t="shared" si="13"/>
        <v>1</v>
      </c>
      <c r="AA15" s="2">
        <f t="shared" si="5"/>
        <v>7.1428571428571425E-2</v>
      </c>
      <c r="AB15" s="13">
        <v>1</v>
      </c>
      <c r="AC15" s="13">
        <v>0</v>
      </c>
      <c r="AD15" s="13">
        <f t="shared" si="14"/>
        <v>1</v>
      </c>
      <c r="AE15" s="2">
        <f t="shared" si="6"/>
        <v>0.16666666666666666</v>
      </c>
      <c r="AF15" s="13">
        <f t="shared" si="15"/>
        <v>8861</v>
      </c>
      <c r="AG15" s="2">
        <f t="shared" si="7"/>
        <v>7.2642460711094356E-2</v>
      </c>
    </row>
    <row r="16" spans="1:33" x14ac:dyDescent="0.25">
      <c r="A16" s="4">
        <v>8</v>
      </c>
      <c r="B16" s="6">
        <v>2008</v>
      </c>
      <c r="C16" s="1" t="s">
        <v>13</v>
      </c>
      <c r="D16" s="13">
        <v>1882</v>
      </c>
      <c r="E16" s="13">
        <v>1882</v>
      </c>
      <c r="F16" s="13">
        <f t="shared" si="8"/>
        <v>3764</v>
      </c>
      <c r="G16" s="2">
        <f t="shared" si="0"/>
        <v>3.4949905754106426E-2</v>
      </c>
      <c r="H16" s="13">
        <v>545</v>
      </c>
      <c r="I16" s="13">
        <v>572</v>
      </c>
      <c r="J16" s="13">
        <f t="shared" si="9"/>
        <v>1117</v>
      </c>
      <c r="K16" s="2">
        <f t="shared" si="1"/>
        <v>0.10993012498769807</v>
      </c>
      <c r="L16" s="13">
        <v>183</v>
      </c>
      <c r="M16" s="13">
        <v>231</v>
      </c>
      <c r="N16" s="13">
        <f t="shared" si="10"/>
        <v>414</v>
      </c>
      <c r="O16" s="2">
        <f t="shared" si="2"/>
        <v>0.11364260225089212</v>
      </c>
      <c r="P16" s="13">
        <v>1</v>
      </c>
      <c r="Q16" s="13">
        <v>0</v>
      </c>
      <c r="R16" s="13">
        <f t="shared" si="11"/>
        <v>1</v>
      </c>
      <c r="S16" s="2">
        <f t="shared" si="3"/>
        <v>1.2987012987012988E-2</v>
      </c>
      <c r="T16" s="13">
        <v>21</v>
      </c>
      <c r="U16" s="13">
        <v>25</v>
      </c>
      <c r="V16" s="13">
        <f t="shared" si="12"/>
        <v>46</v>
      </c>
      <c r="W16" s="2">
        <f t="shared" si="4"/>
        <v>0.12010443864229765</v>
      </c>
      <c r="X16" s="13">
        <v>1</v>
      </c>
      <c r="Y16" s="13">
        <v>0</v>
      </c>
      <c r="Z16" s="13">
        <f t="shared" si="13"/>
        <v>1</v>
      </c>
      <c r="AA16" s="2">
        <f t="shared" si="5"/>
        <v>7.1428571428571425E-2</v>
      </c>
      <c r="AB16" s="13">
        <v>0</v>
      </c>
      <c r="AC16" s="13">
        <v>0</v>
      </c>
      <c r="AD16" s="13">
        <f t="shared" si="14"/>
        <v>0</v>
      </c>
      <c r="AE16" s="2">
        <f t="shared" si="6"/>
        <v>0</v>
      </c>
      <c r="AF16" s="13">
        <f t="shared" si="15"/>
        <v>5343</v>
      </c>
      <c r="AG16" s="2">
        <f t="shared" si="7"/>
        <v>4.3801903575146947E-2</v>
      </c>
    </row>
    <row r="17" spans="1:33" x14ac:dyDescent="0.25">
      <c r="A17" s="4">
        <v>9</v>
      </c>
      <c r="B17" s="6">
        <v>2009</v>
      </c>
      <c r="C17" s="1" t="s">
        <v>149</v>
      </c>
      <c r="D17" s="13">
        <v>2698</v>
      </c>
      <c r="E17" s="13">
        <v>2597</v>
      </c>
      <c r="F17" s="13">
        <f t="shared" si="8"/>
        <v>5295</v>
      </c>
      <c r="G17" s="2">
        <f t="shared" si="0"/>
        <v>4.9165714922421236E-2</v>
      </c>
      <c r="H17" s="13">
        <v>195</v>
      </c>
      <c r="I17" s="13">
        <v>210</v>
      </c>
      <c r="J17" s="13">
        <f t="shared" si="9"/>
        <v>405</v>
      </c>
      <c r="K17" s="2">
        <f t="shared" si="1"/>
        <v>3.9858281665190433E-2</v>
      </c>
      <c r="L17" s="13">
        <v>42</v>
      </c>
      <c r="M17" s="13">
        <v>43</v>
      </c>
      <c r="N17" s="13">
        <f t="shared" si="10"/>
        <v>85</v>
      </c>
      <c r="O17" s="2">
        <f t="shared" si="2"/>
        <v>2.3332418336535821E-2</v>
      </c>
      <c r="P17" s="13">
        <v>0</v>
      </c>
      <c r="Q17" s="13">
        <v>0</v>
      </c>
      <c r="R17" s="13">
        <f t="shared" si="11"/>
        <v>0</v>
      </c>
      <c r="S17" s="2">
        <f t="shared" si="3"/>
        <v>0</v>
      </c>
      <c r="T17" s="13">
        <v>1</v>
      </c>
      <c r="U17" s="13">
        <v>1</v>
      </c>
      <c r="V17" s="13">
        <f t="shared" si="12"/>
        <v>2</v>
      </c>
      <c r="W17" s="2">
        <f t="shared" si="4"/>
        <v>5.2219321148825066E-3</v>
      </c>
      <c r="X17" s="13">
        <v>0</v>
      </c>
      <c r="Y17" s="13">
        <v>0</v>
      </c>
      <c r="Z17" s="13">
        <f t="shared" si="13"/>
        <v>0</v>
      </c>
      <c r="AA17" s="2">
        <f t="shared" si="5"/>
        <v>0</v>
      </c>
      <c r="AB17" s="13">
        <v>1</v>
      </c>
      <c r="AC17" s="13">
        <v>0</v>
      </c>
      <c r="AD17" s="13">
        <f t="shared" si="14"/>
        <v>1</v>
      </c>
      <c r="AE17" s="2">
        <f t="shared" si="6"/>
        <v>0.16666666666666666</v>
      </c>
      <c r="AF17" s="13">
        <f t="shared" si="15"/>
        <v>5788</v>
      </c>
      <c r="AG17" s="2">
        <f t="shared" si="7"/>
        <v>4.7450012706896978E-2</v>
      </c>
    </row>
    <row r="18" spans="1:33" x14ac:dyDescent="0.25">
      <c r="A18" s="4">
        <v>10</v>
      </c>
      <c r="B18" s="6">
        <v>2010</v>
      </c>
      <c r="C18" s="1" t="s">
        <v>150</v>
      </c>
      <c r="D18" s="13">
        <v>2870</v>
      </c>
      <c r="E18" s="13">
        <v>2701</v>
      </c>
      <c r="F18" s="13">
        <f t="shared" si="8"/>
        <v>5571</v>
      </c>
      <c r="G18" s="2">
        <f t="shared" si="0"/>
        <v>5.1728460402796737E-2</v>
      </c>
      <c r="H18" s="13">
        <v>653</v>
      </c>
      <c r="I18" s="13">
        <v>708</v>
      </c>
      <c r="J18" s="13">
        <f t="shared" si="9"/>
        <v>1361</v>
      </c>
      <c r="K18" s="2">
        <f t="shared" si="1"/>
        <v>0.13394350949709674</v>
      </c>
      <c r="L18" s="13">
        <v>150</v>
      </c>
      <c r="M18" s="13">
        <v>162</v>
      </c>
      <c r="N18" s="13">
        <f t="shared" si="10"/>
        <v>312</v>
      </c>
      <c r="O18" s="2">
        <f t="shared" si="2"/>
        <v>8.5643700247049134E-2</v>
      </c>
      <c r="P18" s="13">
        <v>4</v>
      </c>
      <c r="Q18" s="13">
        <v>5</v>
      </c>
      <c r="R18" s="13">
        <f t="shared" si="11"/>
        <v>9</v>
      </c>
      <c r="S18" s="2">
        <f t="shared" si="3"/>
        <v>0.11688311688311688</v>
      </c>
      <c r="T18" s="13">
        <v>8</v>
      </c>
      <c r="U18" s="13">
        <v>5</v>
      </c>
      <c r="V18" s="13">
        <f t="shared" si="12"/>
        <v>13</v>
      </c>
      <c r="W18" s="2">
        <f t="shared" si="4"/>
        <v>3.3942558746736295E-2</v>
      </c>
      <c r="X18" s="13">
        <v>1</v>
      </c>
      <c r="Y18" s="13">
        <v>5</v>
      </c>
      <c r="Z18" s="13">
        <f t="shared" si="13"/>
        <v>6</v>
      </c>
      <c r="AA18" s="2">
        <f t="shared" si="5"/>
        <v>0.42857142857142855</v>
      </c>
      <c r="AB18" s="13">
        <v>1</v>
      </c>
      <c r="AC18" s="13">
        <v>2</v>
      </c>
      <c r="AD18" s="13">
        <f t="shared" si="14"/>
        <v>3</v>
      </c>
      <c r="AE18" s="2">
        <f t="shared" si="6"/>
        <v>0.5</v>
      </c>
      <c r="AF18" s="13">
        <f t="shared" si="15"/>
        <v>7275</v>
      </c>
      <c r="AG18" s="2">
        <f t="shared" si="7"/>
        <v>5.9640435805576278E-2</v>
      </c>
    </row>
    <row r="19" spans="1:33" x14ac:dyDescent="0.25">
      <c r="A19" s="4">
        <v>11</v>
      </c>
      <c r="B19" s="6">
        <v>2011</v>
      </c>
      <c r="C19" s="1" t="s">
        <v>151</v>
      </c>
      <c r="D19" s="13">
        <v>5839</v>
      </c>
      <c r="E19" s="13">
        <v>5733</v>
      </c>
      <c r="F19" s="13">
        <f t="shared" si="8"/>
        <v>11572</v>
      </c>
      <c r="G19" s="2">
        <f t="shared" si="0"/>
        <v>0.1074496039815408</v>
      </c>
      <c r="H19" s="13">
        <v>553</v>
      </c>
      <c r="I19" s="13">
        <v>558</v>
      </c>
      <c r="J19" s="13">
        <f t="shared" si="9"/>
        <v>1111</v>
      </c>
      <c r="K19" s="2">
        <f t="shared" si="1"/>
        <v>0.10933963192599154</v>
      </c>
      <c r="L19" s="13">
        <v>62</v>
      </c>
      <c r="M19" s="13">
        <v>66</v>
      </c>
      <c r="N19" s="13">
        <f t="shared" si="10"/>
        <v>128</v>
      </c>
      <c r="O19" s="2">
        <f t="shared" si="2"/>
        <v>3.5135877024430412E-2</v>
      </c>
      <c r="P19" s="13">
        <v>0</v>
      </c>
      <c r="Q19" s="13">
        <v>0</v>
      </c>
      <c r="R19" s="13">
        <f t="shared" si="11"/>
        <v>0</v>
      </c>
      <c r="S19" s="2">
        <f t="shared" si="3"/>
        <v>0</v>
      </c>
      <c r="T19" s="13">
        <v>1</v>
      </c>
      <c r="U19" s="13">
        <v>0</v>
      </c>
      <c r="V19" s="13">
        <f t="shared" si="12"/>
        <v>1</v>
      </c>
      <c r="W19" s="2">
        <f t="shared" si="4"/>
        <v>2.6109660574412533E-3</v>
      </c>
      <c r="X19" s="13">
        <v>0</v>
      </c>
      <c r="Y19" s="13">
        <v>0</v>
      </c>
      <c r="Z19" s="13">
        <f t="shared" si="13"/>
        <v>0</v>
      </c>
      <c r="AA19" s="2">
        <f t="shared" si="5"/>
        <v>0</v>
      </c>
      <c r="AB19" s="13">
        <v>0</v>
      </c>
      <c r="AC19" s="13">
        <v>0</v>
      </c>
      <c r="AD19" s="13">
        <f t="shared" si="14"/>
        <v>0</v>
      </c>
      <c r="AE19" s="2">
        <f t="shared" si="6"/>
        <v>0</v>
      </c>
      <c r="AF19" s="13">
        <f t="shared" si="15"/>
        <v>12812</v>
      </c>
      <c r="AG19" s="2">
        <f t="shared" si="7"/>
        <v>0.10503275100220526</v>
      </c>
    </row>
    <row r="20" spans="1:33" x14ac:dyDescent="0.25">
      <c r="A20" s="4">
        <v>12</v>
      </c>
      <c r="B20" s="6">
        <v>2012</v>
      </c>
      <c r="C20" s="1" t="s">
        <v>152</v>
      </c>
      <c r="D20" s="13">
        <v>3220</v>
      </c>
      <c r="E20" s="13">
        <v>3223</v>
      </c>
      <c r="F20" s="13">
        <f t="shared" si="8"/>
        <v>6443</v>
      </c>
      <c r="G20" s="2">
        <f t="shared" si="0"/>
        <v>5.9825250471229469E-2</v>
      </c>
      <c r="H20" s="13">
        <v>137</v>
      </c>
      <c r="I20" s="13">
        <v>164</v>
      </c>
      <c r="J20" s="13">
        <f t="shared" si="9"/>
        <v>301</v>
      </c>
      <c r="K20" s="2">
        <f t="shared" si="1"/>
        <v>2.9623068595610667E-2</v>
      </c>
      <c r="L20" s="13">
        <v>25</v>
      </c>
      <c r="M20" s="13">
        <v>24</v>
      </c>
      <c r="N20" s="13">
        <f t="shared" si="10"/>
        <v>49</v>
      </c>
      <c r="O20" s="2">
        <f t="shared" si="2"/>
        <v>1.3450452923414768E-2</v>
      </c>
      <c r="P20" s="13">
        <v>0</v>
      </c>
      <c r="Q20" s="13">
        <v>1</v>
      </c>
      <c r="R20" s="13">
        <f t="shared" si="11"/>
        <v>1</v>
      </c>
      <c r="S20" s="2">
        <f t="shared" si="3"/>
        <v>1.2987012987012988E-2</v>
      </c>
      <c r="T20" s="13">
        <v>25</v>
      </c>
      <c r="U20" s="13">
        <v>21</v>
      </c>
      <c r="V20" s="13">
        <f t="shared" si="12"/>
        <v>46</v>
      </c>
      <c r="W20" s="2">
        <f t="shared" si="4"/>
        <v>0.12010443864229765</v>
      </c>
      <c r="X20" s="13">
        <v>0</v>
      </c>
      <c r="Y20" s="13">
        <v>0</v>
      </c>
      <c r="Z20" s="13">
        <f t="shared" si="13"/>
        <v>0</v>
      </c>
      <c r="AA20" s="2">
        <f t="shared" si="5"/>
        <v>0</v>
      </c>
      <c r="AB20" s="13">
        <v>1</v>
      </c>
      <c r="AC20" s="13">
        <v>0</v>
      </c>
      <c r="AD20" s="13">
        <f t="shared" si="14"/>
        <v>1</v>
      </c>
      <c r="AE20" s="2">
        <f t="shared" si="6"/>
        <v>0.16666666666666666</v>
      </c>
      <c r="AF20" s="13">
        <f t="shared" si="15"/>
        <v>6841</v>
      </c>
      <c r="AG20" s="2">
        <f t="shared" si="7"/>
        <v>5.608250465236389E-2</v>
      </c>
    </row>
    <row r="21" spans="1:33" x14ac:dyDescent="0.25">
      <c r="A21" s="4">
        <v>13</v>
      </c>
      <c r="B21" s="6">
        <v>2013</v>
      </c>
      <c r="C21" s="1" t="s">
        <v>153</v>
      </c>
      <c r="D21" s="13">
        <v>3655</v>
      </c>
      <c r="E21" s="13">
        <v>3659</v>
      </c>
      <c r="F21" s="13">
        <f t="shared" si="8"/>
        <v>7314</v>
      </c>
      <c r="G21" s="2">
        <f t="shared" si="0"/>
        <v>6.7912755229950689E-2</v>
      </c>
      <c r="H21" s="13">
        <v>260</v>
      </c>
      <c r="I21" s="13">
        <v>280</v>
      </c>
      <c r="J21" s="13">
        <f t="shared" si="9"/>
        <v>540</v>
      </c>
      <c r="K21" s="2">
        <f t="shared" si="1"/>
        <v>5.3144375553587246E-2</v>
      </c>
      <c r="L21" s="13">
        <v>106</v>
      </c>
      <c r="M21" s="13">
        <v>115</v>
      </c>
      <c r="N21" s="13">
        <f t="shared" si="10"/>
        <v>221</v>
      </c>
      <c r="O21" s="2">
        <f t="shared" si="2"/>
        <v>6.0664287674993135E-2</v>
      </c>
      <c r="P21" s="13">
        <v>6</v>
      </c>
      <c r="Q21" s="13">
        <v>9</v>
      </c>
      <c r="R21" s="13">
        <f t="shared" si="11"/>
        <v>15</v>
      </c>
      <c r="S21" s="2">
        <f t="shared" si="3"/>
        <v>0.19480519480519481</v>
      </c>
      <c r="T21" s="13">
        <v>1</v>
      </c>
      <c r="U21" s="13">
        <v>2</v>
      </c>
      <c r="V21" s="13">
        <f t="shared" si="12"/>
        <v>3</v>
      </c>
      <c r="W21" s="2">
        <f t="shared" si="4"/>
        <v>7.832898172323759E-3</v>
      </c>
      <c r="X21" s="13">
        <v>0</v>
      </c>
      <c r="Y21" s="13">
        <v>0</v>
      </c>
      <c r="Z21" s="13">
        <f t="shared" si="13"/>
        <v>0</v>
      </c>
      <c r="AA21" s="2">
        <f t="shared" si="5"/>
        <v>0</v>
      </c>
      <c r="AB21" s="13">
        <v>0</v>
      </c>
      <c r="AC21" s="13">
        <v>0</v>
      </c>
      <c r="AD21" s="13">
        <f t="shared" si="14"/>
        <v>0</v>
      </c>
      <c r="AE21" s="2">
        <f t="shared" si="6"/>
        <v>0</v>
      </c>
      <c r="AF21" s="13">
        <f t="shared" si="15"/>
        <v>8093</v>
      </c>
      <c r="AG21" s="2">
        <f t="shared" si="7"/>
        <v>6.634639820955722E-2</v>
      </c>
    </row>
    <row r="22" spans="1:33" x14ac:dyDescent="0.25">
      <c r="A22" s="4">
        <v>14</v>
      </c>
      <c r="B22" s="6">
        <v>2014</v>
      </c>
      <c r="C22" s="1" t="s">
        <v>154</v>
      </c>
      <c r="D22" s="13">
        <v>9388</v>
      </c>
      <c r="E22" s="13">
        <v>9483</v>
      </c>
      <c r="F22" s="13">
        <f t="shared" si="8"/>
        <v>18871</v>
      </c>
      <c r="G22" s="2">
        <f t="shared" si="0"/>
        <v>0.17522307956581892</v>
      </c>
      <c r="H22" s="13">
        <v>517</v>
      </c>
      <c r="I22" s="13">
        <v>611</v>
      </c>
      <c r="J22" s="13">
        <f t="shared" si="9"/>
        <v>1128</v>
      </c>
      <c r="K22" s="2">
        <f t="shared" si="1"/>
        <v>0.11101269560082669</v>
      </c>
      <c r="L22" s="13">
        <v>268</v>
      </c>
      <c r="M22" s="13">
        <v>301</v>
      </c>
      <c r="N22" s="13">
        <f t="shared" si="10"/>
        <v>569</v>
      </c>
      <c r="O22" s="2">
        <f t="shared" si="2"/>
        <v>0.15618995333516333</v>
      </c>
      <c r="P22" s="13">
        <v>0</v>
      </c>
      <c r="Q22" s="13">
        <v>1</v>
      </c>
      <c r="R22" s="13">
        <f t="shared" si="11"/>
        <v>1</v>
      </c>
      <c r="S22" s="2">
        <f t="shared" si="3"/>
        <v>1.2987012987012988E-2</v>
      </c>
      <c r="T22" s="13">
        <v>5</v>
      </c>
      <c r="U22" s="13">
        <v>9</v>
      </c>
      <c r="V22" s="13">
        <f t="shared" si="12"/>
        <v>14</v>
      </c>
      <c r="W22" s="2">
        <f t="shared" si="4"/>
        <v>3.6553524804177548E-2</v>
      </c>
      <c r="X22" s="13">
        <v>0</v>
      </c>
      <c r="Y22" s="13">
        <v>0</v>
      </c>
      <c r="Z22" s="13">
        <f t="shared" si="13"/>
        <v>0</v>
      </c>
      <c r="AA22" s="2">
        <f t="shared" si="5"/>
        <v>0</v>
      </c>
      <c r="AB22" s="13">
        <v>0</v>
      </c>
      <c r="AC22" s="13">
        <v>0</v>
      </c>
      <c r="AD22" s="13">
        <f t="shared" si="14"/>
        <v>0</v>
      </c>
      <c r="AE22" s="2">
        <f t="shared" si="6"/>
        <v>0</v>
      </c>
      <c r="AF22" s="13">
        <f t="shared" si="15"/>
        <v>20583</v>
      </c>
      <c r="AG22" s="2">
        <f t="shared" si="7"/>
        <v>0.16873939384002426</v>
      </c>
    </row>
    <row r="23" spans="1:33" x14ac:dyDescent="0.25">
      <c r="A23" s="19" t="s">
        <v>37</v>
      </c>
      <c r="B23" s="19"/>
      <c r="C23" s="19"/>
      <c r="D23" s="18">
        <f>SUM(D9:D22)</f>
        <v>54149</v>
      </c>
      <c r="E23" s="18">
        <f>SUM(E9:E22)</f>
        <v>53548</v>
      </c>
      <c r="F23" s="18">
        <f>SUM(F9:F22)</f>
        <v>107697</v>
      </c>
      <c r="G23" s="17">
        <f>'KAB SUKOHARJO'!G17</f>
        <v>0.12271652035988732</v>
      </c>
      <c r="H23" s="18">
        <f>SUM(H9:H22)</f>
        <v>4878</v>
      </c>
      <c r="I23" s="18">
        <f>SUM(I9:I22)</f>
        <v>5283</v>
      </c>
      <c r="J23" s="18">
        <f>SUM(J9:J22)</f>
        <v>10161</v>
      </c>
      <c r="K23" s="17">
        <f>'KAB SUKOHARJO'!K17</f>
        <v>0.3794391127375929</v>
      </c>
      <c r="L23" s="18">
        <f>SUM(L9:L22)</f>
        <v>1733</v>
      </c>
      <c r="M23" s="18">
        <f>SUM(M9:M22)</f>
        <v>1910</v>
      </c>
      <c r="N23" s="18">
        <f>SUM(N9:N22)</f>
        <v>3643</v>
      </c>
      <c r="O23" s="17">
        <f>'KAB SUKOHARJO'!O17</f>
        <v>0.30500669792364365</v>
      </c>
      <c r="P23" s="18">
        <f>SUM(P9:P22)</f>
        <v>36</v>
      </c>
      <c r="Q23" s="18">
        <f>SUM(Q9:Q22)</f>
        <v>41</v>
      </c>
      <c r="R23" s="18">
        <f>SUM(R9:R22)</f>
        <v>77</v>
      </c>
      <c r="S23" s="17">
        <f>'KAB SUKOHARJO'!S17</f>
        <v>0.2175141242937853</v>
      </c>
      <c r="T23" s="18">
        <f>SUM(T9:T22)</f>
        <v>197</v>
      </c>
      <c r="U23" s="18">
        <f>SUM(U9:U22)</f>
        <v>186</v>
      </c>
      <c r="V23" s="18">
        <f>SUM(V9:V22)</f>
        <v>383</v>
      </c>
      <c r="W23" s="17">
        <f>'KAB SUKOHARJO'!W17</f>
        <v>0.6330578512396694</v>
      </c>
      <c r="X23" s="18">
        <f>SUM(X9:X22)</f>
        <v>5</v>
      </c>
      <c r="Y23" s="18">
        <f>SUM(Y9:Y22)</f>
        <v>9</v>
      </c>
      <c r="Z23" s="18">
        <f>SUM(Z9:Z22)</f>
        <v>14</v>
      </c>
      <c r="AA23" s="17">
        <f>'KAB SUKOHARJO'!AA17</f>
        <v>0.53846153846153844</v>
      </c>
      <c r="AB23" s="18">
        <f>SUM(AB9:AB22)</f>
        <v>4</v>
      </c>
      <c r="AC23" s="18">
        <f>SUM(AC9:AC22)</f>
        <v>2</v>
      </c>
      <c r="AD23" s="18">
        <f>SUM(AD9:AD22)</f>
        <v>6</v>
      </c>
      <c r="AE23" s="17">
        <f>'KAB SUKOHARJO'!AE17</f>
        <v>8.3333333333333329E-2</v>
      </c>
      <c r="AF23" s="15">
        <f>SUM(AF9:AF22)</f>
        <v>121981</v>
      </c>
      <c r="AG23" s="17">
        <f>'KAB SUKOHARJO'!AG17</f>
        <v>0.13296555001809485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6AE-965A-41DE-B266-C9575995AC3B}">
  <dimension ref="A1:AG24"/>
  <sheetViews>
    <sheetView workbookViewId="0">
      <selection activeCell="D9" sqref="D9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155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156</v>
      </c>
      <c r="D9" s="13">
        <v>1586</v>
      </c>
      <c r="E9" s="13">
        <v>1627</v>
      </c>
      <c r="F9" s="13">
        <f>SUM(D9:E9)</f>
        <v>3213</v>
      </c>
      <c r="G9" s="2">
        <f t="shared" ref="G9:G22" si="0">F9/$F$23</f>
        <v>4.7040393540547266E-2</v>
      </c>
      <c r="H9" s="13">
        <v>24</v>
      </c>
      <c r="I9" s="13">
        <v>28</v>
      </c>
      <c r="J9" s="13">
        <f>SUM(H9:I9)</f>
        <v>52</v>
      </c>
      <c r="K9" s="2">
        <f t="shared" ref="K9:K22" si="1">J9/$J$23</f>
        <v>1.8604651162790697E-2</v>
      </c>
      <c r="L9" s="13">
        <v>5</v>
      </c>
      <c r="M9" s="13">
        <v>6</v>
      </c>
      <c r="N9" s="13">
        <f>SUM(L9:M9)</f>
        <v>11</v>
      </c>
      <c r="O9" s="2">
        <f t="shared" ref="O9:O22" si="2">N9/$N$23</f>
        <v>6.6026410564225691E-3</v>
      </c>
      <c r="P9" s="13">
        <v>0</v>
      </c>
      <c r="Q9" s="13">
        <v>0</v>
      </c>
      <c r="R9" s="13">
        <f>SUM(P9:Q9)</f>
        <v>0</v>
      </c>
      <c r="S9" s="2">
        <f t="shared" ref="S9:S22" si="3">R9/$R$23</f>
        <v>0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f t="shared" ref="AA9:AA22" si="5">Z9/$Z$23</f>
        <v>0</v>
      </c>
      <c r="AB9" s="13">
        <v>0</v>
      </c>
      <c r="AC9" s="13">
        <v>0</v>
      </c>
      <c r="AD9" s="13">
        <f>SUM(AB9:AC9)</f>
        <v>0</v>
      </c>
      <c r="AE9" s="2">
        <f t="shared" ref="AE9:AE22" si="6">AD9/$AD$23</f>
        <v>0</v>
      </c>
      <c r="AF9" s="13">
        <f>AD9+Z9+V9+R9+N9+J9+F9</f>
        <v>3276</v>
      </c>
      <c r="AG9" s="2">
        <f t="shared" ref="AG9:AG22" si="7">AF9/$AF$23</f>
        <v>4.4947520065857172E-2</v>
      </c>
    </row>
    <row r="10" spans="1:33" x14ac:dyDescent="0.25">
      <c r="A10" s="4">
        <v>2</v>
      </c>
      <c r="B10" s="6">
        <v>2002</v>
      </c>
      <c r="C10" s="1" t="s">
        <v>157</v>
      </c>
      <c r="D10" s="13">
        <v>3128</v>
      </c>
      <c r="E10" s="13">
        <v>3052</v>
      </c>
      <c r="F10" s="13">
        <f t="shared" ref="F10:F22" si="8">SUM(D10:E10)</f>
        <v>6180</v>
      </c>
      <c r="G10" s="2">
        <f t="shared" si="0"/>
        <v>9.0479188322621265E-2</v>
      </c>
      <c r="H10" s="13">
        <v>86</v>
      </c>
      <c r="I10" s="13">
        <v>92</v>
      </c>
      <c r="J10" s="13">
        <f t="shared" ref="J10:J22" si="9">SUM(H10:I10)</f>
        <v>178</v>
      </c>
      <c r="K10" s="2">
        <f t="shared" si="1"/>
        <v>6.3685152057245079E-2</v>
      </c>
      <c r="L10" s="13">
        <v>156</v>
      </c>
      <c r="M10" s="13">
        <v>169</v>
      </c>
      <c r="N10" s="13">
        <f t="shared" ref="N10:N22" si="10">SUM(L10:M10)</f>
        <v>325</v>
      </c>
      <c r="O10" s="2">
        <f t="shared" si="2"/>
        <v>0.19507803121248499</v>
      </c>
      <c r="P10" s="13">
        <v>0</v>
      </c>
      <c r="Q10" s="13">
        <v>0</v>
      </c>
      <c r="R10" s="13">
        <f t="shared" ref="R10:R22" si="11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2" si="12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2" si="13">SUM(X10:Y10)</f>
        <v>0</v>
      </c>
      <c r="AA10" s="2">
        <f t="shared" si="5"/>
        <v>0</v>
      </c>
      <c r="AB10" s="13">
        <v>0</v>
      </c>
      <c r="AC10" s="13">
        <v>0</v>
      </c>
      <c r="AD10" s="13">
        <f t="shared" ref="AD10:AD22" si="14">SUM(AB10:AC10)</f>
        <v>0</v>
      </c>
      <c r="AE10" s="2">
        <f t="shared" si="6"/>
        <v>0</v>
      </c>
      <c r="AF10" s="13">
        <f t="shared" ref="AF10:AF22" si="15">AD10+Z10+V10+R10+N10+J10+F10</f>
        <v>6683</v>
      </c>
      <c r="AG10" s="2">
        <f t="shared" si="7"/>
        <v>9.1692392124579816E-2</v>
      </c>
    </row>
    <row r="11" spans="1:33" x14ac:dyDescent="0.25">
      <c r="A11" s="4">
        <v>3</v>
      </c>
      <c r="B11" s="6">
        <v>2003</v>
      </c>
      <c r="C11" s="1" t="s">
        <v>158</v>
      </c>
      <c r="D11" s="13">
        <v>1742</v>
      </c>
      <c r="E11" s="13">
        <v>1701</v>
      </c>
      <c r="F11" s="13">
        <f t="shared" si="8"/>
        <v>3443</v>
      </c>
      <c r="G11" s="2">
        <f t="shared" si="0"/>
        <v>5.0407741973266182E-2</v>
      </c>
      <c r="H11" s="13">
        <v>64</v>
      </c>
      <c r="I11" s="13">
        <v>69</v>
      </c>
      <c r="J11" s="13">
        <f t="shared" si="9"/>
        <v>133</v>
      </c>
      <c r="K11" s="2">
        <f t="shared" si="1"/>
        <v>4.7584973166368512E-2</v>
      </c>
      <c r="L11" s="13">
        <v>23</v>
      </c>
      <c r="M11" s="13">
        <v>26</v>
      </c>
      <c r="N11" s="13">
        <f t="shared" si="10"/>
        <v>49</v>
      </c>
      <c r="O11" s="2">
        <f t="shared" si="2"/>
        <v>2.9411764705882353E-2</v>
      </c>
      <c r="P11" s="13">
        <v>0</v>
      </c>
      <c r="Q11" s="13">
        <v>0</v>
      </c>
      <c r="R11" s="13">
        <f t="shared" si="11"/>
        <v>0</v>
      </c>
      <c r="S11" s="2">
        <f t="shared" si="3"/>
        <v>0</v>
      </c>
      <c r="T11" s="13">
        <v>0</v>
      </c>
      <c r="U11" s="13">
        <v>0</v>
      </c>
      <c r="V11" s="13">
        <f t="shared" si="12"/>
        <v>0</v>
      </c>
      <c r="W11" s="2">
        <f t="shared" si="4"/>
        <v>0</v>
      </c>
      <c r="X11" s="13">
        <v>0</v>
      </c>
      <c r="Y11" s="13">
        <v>0</v>
      </c>
      <c r="Z11" s="13">
        <f t="shared" si="13"/>
        <v>0</v>
      </c>
      <c r="AA11" s="2">
        <f t="shared" si="5"/>
        <v>0</v>
      </c>
      <c r="AB11" s="13">
        <v>1</v>
      </c>
      <c r="AC11" s="13">
        <v>0</v>
      </c>
      <c r="AD11" s="13">
        <f t="shared" si="14"/>
        <v>1</v>
      </c>
      <c r="AE11" s="2">
        <f t="shared" si="6"/>
        <v>0.16666666666666666</v>
      </c>
      <c r="AF11" s="13">
        <f t="shared" si="15"/>
        <v>3626</v>
      </c>
      <c r="AG11" s="2">
        <f t="shared" si="7"/>
        <v>4.9749605542978664E-2</v>
      </c>
    </row>
    <row r="12" spans="1:33" x14ac:dyDescent="0.25">
      <c r="A12" s="4">
        <v>4</v>
      </c>
      <c r="B12" s="6">
        <v>2004</v>
      </c>
      <c r="C12" s="1" t="s">
        <v>76</v>
      </c>
      <c r="D12" s="13">
        <v>2597</v>
      </c>
      <c r="E12" s="13">
        <v>2544</v>
      </c>
      <c r="F12" s="13">
        <f t="shared" si="8"/>
        <v>5141</v>
      </c>
      <c r="G12" s="2">
        <f t="shared" si="0"/>
        <v>7.5267557793947559E-2</v>
      </c>
      <c r="H12" s="13">
        <v>69</v>
      </c>
      <c r="I12" s="13">
        <v>90</v>
      </c>
      <c r="J12" s="13">
        <f t="shared" si="9"/>
        <v>159</v>
      </c>
      <c r="K12" s="2">
        <f t="shared" si="1"/>
        <v>5.6887298747763861E-2</v>
      </c>
      <c r="L12" s="13">
        <v>28</v>
      </c>
      <c r="M12" s="13">
        <v>37</v>
      </c>
      <c r="N12" s="13">
        <f t="shared" si="10"/>
        <v>65</v>
      </c>
      <c r="O12" s="2">
        <f t="shared" si="2"/>
        <v>3.9015606242496996E-2</v>
      </c>
      <c r="P12" s="13">
        <v>0</v>
      </c>
      <c r="Q12" s="13">
        <v>1</v>
      </c>
      <c r="R12" s="13">
        <f t="shared" si="11"/>
        <v>1</v>
      </c>
      <c r="S12" s="2">
        <f t="shared" si="3"/>
        <v>3.0303030303030304E-2</v>
      </c>
      <c r="T12" s="13">
        <v>0</v>
      </c>
      <c r="U12" s="13">
        <v>0</v>
      </c>
      <c r="V12" s="13">
        <f t="shared" si="12"/>
        <v>0</v>
      </c>
      <c r="W12" s="2">
        <f t="shared" si="4"/>
        <v>0</v>
      </c>
      <c r="X12" s="13">
        <v>0</v>
      </c>
      <c r="Y12" s="13">
        <v>0</v>
      </c>
      <c r="Z12" s="13">
        <f t="shared" si="13"/>
        <v>0</v>
      </c>
      <c r="AA12" s="2">
        <f t="shared" si="5"/>
        <v>0</v>
      </c>
      <c r="AB12" s="13">
        <v>0</v>
      </c>
      <c r="AC12" s="13">
        <v>0</v>
      </c>
      <c r="AD12" s="13">
        <f t="shared" si="14"/>
        <v>0</v>
      </c>
      <c r="AE12" s="2">
        <f t="shared" si="6"/>
        <v>0</v>
      </c>
      <c r="AF12" s="13">
        <f t="shared" si="15"/>
        <v>5366</v>
      </c>
      <c r="AG12" s="2">
        <f t="shared" si="7"/>
        <v>7.3622830486382657E-2</v>
      </c>
    </row>
    <row r="13" spans="1:33" x14ac:dyDescent="0.25">
      <c r="A13" s="4">
        <v>5</v>
      </c>
      <c r="B13" s="6">
        <v>2005</v>
      </c>
      <c r="C13" s="1" t="s">
        <v>159</v>
      </c>
      <c r="D13" s="13">
        <v>1400</v>
      </c>
      <c r="E13" s="13">
        <v>1394</v>
      </c>
      <c r="F13" s="13">
        <f t="shared" si="8"/>
        <v>2794</v>
      </c>
      <c r="G13" s="2">
        <f t="shared" si="0"/>
        <v>4.0905963134854985E-2</v>
      </c>
      <c r="H13" s="13">
        <v>69</v>
      </c>
      <c r="I13" s="13">
        <v>60</v>
      </c>
      <c r="J13" s="13">
        <f t="shared" si="9"/>
        <v>129</v>
      </c>
      <c r="K13" s="2">
        <f t="shared" si="1"/>
        <v>4.6153846153846156E-2</v>
      </c>
      <c r="L13" s="13">
        <v>3</v>
      </c>
      <c r="M13" s="13">
        <v>3</v>
      </c>
      <c r="N13" s="13">
        <f t="shared" si="10"/>
        <v>6</v>
      </c>
      <c r="O13" s="2">
        <f t="shared" si="2"/>
        <v>3.6014405762304922E-3</v>
      </c>
      <c r="P13" s="13">
        <v>0</v>
      </c>
      <c r="Q13" s="13">
        <v>0</v>
      </c>
      <c r="R13" s="13">
        <f t="shared" si="11"/>
        <v>0</v>
      </c>
      <c r="S13" s="2">
        <f t="shared" si="3"/>
        <v>0</v>
      </c>
      <c r="T13" s="13">
        <v>0</v>
      </c>
      <c r="U13" s="13">
        <v>0</v>
      </c>
      <c r="V13" s="13">
        <f t="shared" si="12"/>
        <v>0</v>
      </c>
      <c r="W13" s="2">
        <f t="shared" si="4"/>
        <v>0</v>
      </c>
      <c r="X13" s="13">
        <v>0</v>
      </c>
      <c r="Y13" s="13">
        <v>0</v>
      </c>
      <c r="Z13" s="13">
        <f t="shared" si="13"/>
        <v>0</v>
      </c>
      <c r="AA13" s="2">
        <f t="shared" si="5"/>
        <v>0</v>
      </c>
      <c r="AB13" s="13">
        <v>0</v>
      </c>
      <c r="AC13" s="13">
        <v>0</v>
      </c>
      <c r="AD13" s="13">
        <f t="shared" si="14"/>
        <v>0</v>
      </c>
      <c r="AE13" s="2">
        <f t="shared" si="6"/>
        <v>0</v>
      </c>
      <c r="AF13" s="13">
        <f t="shared" si="15"/>
        <v>2929</v>
      </c>
      <c r="AG13" s="2">
        <f t="shared" si="7"/>
        <v>4.018659532139672E-2</v>
      </c>
    </row>
    <row r="14" spans="1:33" x14ac:dyDescent="0.25">
      <c r="A14" s="4">
        <v>6</v>
      </c>
      <c r="B14" s="6">
        <v>2006</v>
      </c>
      <c r="C14" s="1" t="s">
        <v>160</v>
      </c>
      <c r="D14" s="13">
        <v>2011</v>
      </c>
      <c r="E14" s="13">
        <v>1930</v>
      </c>
      <c r="F14" s="13">
        <f t="shared" si="8"/>
        <v>3941</v>
      </c>
      <c r="G14" s="2">
        <f t="shared" si="0"/>
        <v>5.7698783362370616E-2</v>
      </c>
      <c r="H14" s="13">
        <v>184</v>
      </c>
      <c r="I14" s="13">
        <v>177</v>
      </c>
      <c r="J14" s="13">
        <f t="shared" si="9"/>
        <v>361</v>
      </c>
      <c r="K14" s="2">
        <f t="shared" si="1"/>
        <v>0.12915921288014312</v>
      </c>
      <c r="L14" s="13">
        <v>57</v>
      </c>
      <c r="M14" s="13">
        <v>57</v>
      </c>
      <c r="N14" s="13">
        <f t="shared" si="10"/>
        <v>114</v>
      </c>
      <c r="O14" s="2">
        <f t="shared" si="2"/>
        <v>6.8427370948379349E-2</v>
      </c>
      <c r="P14" s="13">
        <v>3</v>
      </c>
      <c r="Q14" s="13">
        <v>2</v>
      </c>
      <c r="R14" s="13">
        <f t="shared" si="11"/>
        <v>5</v>
      </c>
      <c r="S14" s="2">
        <f t="shared" si="3"/>
        <v>0.15151515151515152</v>
      </c>
      <c r="T14" s="13">
        <v>4</v>
      </c>
      <c r="U14" s="13">
        <v>5</v>
      </c>
      <c r="V14" s="13">
        <f t="shared" si="12"/>
        <v>9</v>
      </c>
      <c r="W14" s="2">
        <f t="shared" si="4"/>
        <v>0.11688311688311688</v>
      </c>
      <c r="X14" s="13">
        <v>0</v>
      </c>
      <c r="Y14" s="13">
        <v>0</v>
      </c>
      <c r="Z14" s="13">
        <f t="shared" si="13"/>
        <v>0</v>
      </c>
      <c r="AA14" s="2">
        <f t="shared" si="5"/>
        <v>0</v>
      </c>
      <c r="AB14" s="13">
        <v>0</v>
      </c>
      <c r="AC14" s="13">
        <v>0</v>
      </c>
      <c r="AD14" s="13">
        <f t="shared" si="14"/>
        <v>0</v>
      </c>
      <c r="AE14" s="2">
        <f t="shared" si="6"/>
        <v>0</v>
      </c>
      <c r="AF14" s="13">
        <f t="shared" si="15"/>
        <v>4430</v>
      </c>
      <c r="AG14" s="2">
        <f t="shared" si="7"/>
        <v>6.078068189613775E-2</v>
      </c>
    </row>
    <row r="15" spans="1:33" x14ac:dyDescent="0.25">
      <c r="A15" s="4">
        <v>7</v>
      </c>
      <c r="B15" s="6">
        <v>2007</v>
      </c>
      <c r="C15" s="1" t="s">
        <v>161</v>
      </c>
      <c r="D15" s="13">
        <v>1467</v>
      </c>
      <c r="E15" s="13">
        <v>1470</v>
      </c>
      <c r="F15" s="13">
        <f t="shared" si="8"/>
        <v>2937</v>
      </c>
      <c r="G15" s="2">
        <f t="shared" si="0"/>
        <v>4.2999575421284568E-2</v>
      </c>
      <c r="H15" s="13">
        <v>112</v>
      </c>
      <c r="I15" s="13">
        <v>118</v>
      </c>
      <c r="J15" s="13">
        <v>230</v>
      </c>
      <c r="K15" s="2">
        <f t="shared" si="1"/>
        <v>8.2289803220035776E-2</v>
      </c>
      <c r="L15" s="13">
        <v>28</v>
      </c>
      <c r="M15" s="13">
        <v>32</v>
      </c>
      <c r="N15" s="13">
        <v>60</v>
      </c>
      <c r="O15" s="2">
        <f t="shared" si="2"/>
        <v>3.601440576230492E-2</v>
      </c>
      <c r="P15" s="13">
        <v>0</v>
      </c>
      <c r="Q15" s="13">
        <v>0</v>
      </c>
      <c r="R15" s="13">
        <f t="shared" si="11"/>
        <v>0</v>
      </c>
      <c r="S15" s="2">
        <f t="shared" si="3"/>
        <v>0</v>
      </c>
      <c r="T15" s="13">
        <v>0</v>
      </c>
      <c r="U15" s="13">
        <v>0</v>
      </c>
      <c r="V15" s="13">
        <f t="shared" si="12"/>
        <v>0</v>
      </c>
      <c r="W15" s="2">
        <f t="shared" si="4"/>
        <v>0</v>
      </c>
      <c r="X15" s="13">
        <v>0</v>
      </c>
      <c r="Y15" s="13">
        <v>0</v>
      </c>
      <c r="Z15" s="13">
        <f t="shared" si="13"/>
        <v>0</v>
      </c>
      <c r="AA15" s="2">
        <f t="shared" si="5"/>
        <v>0</v>
      </c>
      <c r="AB15" s="13">
        <v>1</v>
      </c>
      <c r="AC15" s="13">
        <v>0</v>
      </c>
      <c r="AD15" s="13">
        <f t="shared" si="14"/>
        <v>1</v>
      </c>
      <c r="AE15" s="2">
        <f t="shared" si="6"/>
        <v>0.16666666666666666</v>
      </c>
      <c r="AF15" s="13">
        <f t="shared" si="15"/>
        <v>3228</v>
      </c>
      <c r="AG15" s="2">
        <f t="shared" si="7"/>
        <v>4.428894834328051E-2</v>
      </c>
    </row>
    <row r="16" spans="1:33" x14ac:dyDescent="0.25">
      <c r="A16" s="4">
        <v>8</v>
      </c>
      <c r="B16" s="6">
        <v>2008</v>
      </c>
      <c r="C16" s="1" t="s">
        <v>162</v>
      </c>
      <c r="D16" s="13">
        <v>1988</v>
      </c>
      <c r="E16" s="13">
        <v>1892</v>
      </c>
      <c r="F16" s="13">
        <f t="shared" si="8"/>
        <v>3880</v>
      </c>
      <c r="G16" s="2">
        <f t="shared" si="0"/>
        <v>5.6805703995432118E-2</v>
      </c>
      <c r="H16" s="13">
        <v>52</v>
      </c>
      <c r="I16" s="13">
        <v>66</v>
      </c>
      <c r="J16" s="13">
        <f t="shared" si="9"/>
        <v>118</v>
      </c>
      <c r="K16" s="2">
        <f t="shared" si="1"/>
        <v>4.2218246869409663E-2</v>
      </c>
      <c r="L16" s="13">
        <v>8</v>
      </c>
      <c r="M16" s="13">
        <v>12</v>
      </c>
      <c r="N16" s="13">
        <f t="shared" si="10"/>
        <v>20</v>
      </c>
      <c r="O16" s="2">
        <f t="shared" si="2"/>
        <v>1.2004801920768308E-2</v>
      </c>
      <c r="P16" s="13">
        <v>1</v>
      </c>
      <c r="Q16" s="13">
        <v>0</v>
      </c>
      <c r="R16" s="13">
        <f t="shared" si="11"/>
        <v>1</v>
      </c>
      <c r="S16" s="2">
        <f t="shared" si="3"/>
        <v>3.0303030303030304E-2</v>
      </c>
      <c r="T16" s="13">
        <v>0</v>
      </c>
      <c r="U16" s="13">
        <v>1</v>
      </c>
      <c r="V16" s="13">
        <f t="shared" si="12"/>
        <v>1</v>
      </c>
      <c r="W16" s="2">
        <f t="shared" si="4"/>
        <v>1.2987012987012988E-2</v>
      </c>
      <c r="X16" s="13">
        <v>0</v>
      </c>
      <c r="Y16" s="13">
        <v>0</v>
      </c>
      <c r="Z16" s="13">
        <f t="shared" si="13"/>
        <v>0</v>
      </c>
      <c r="AA16" s="2">
        <f t="shared" si="5"/>
        <v>0</v>
      </c>
      <c r="AB16" s="13">
        <v>0</v>
      </c>
      <c r="AC16" s="13">
        <v>0</v>
      </c>
      <c r="AD16" s="13">
        <f t="shared" si="14"/>
        <v>0</v>
      </c>
      <c r="AE16" s="2">
        <f t="shared" si="6"/>
        <v>0</v>
      </c>
      <c r="AF16" s="13">
        <f t="shared" si="15"/>
        <v>4020</v>
      </c>
      <c r="AG16" s="2">
        <f t="shared" si="7"/>
        <v>5.515538176579543E-2</v>
      </c>
    </row>
    <row r="17" spans="1:33" x14ac:dyDescent="0.25">
      <c r="A17" s="4">
        <v>9</v>
      </c>
      <c r="B17" s="6">
        <v>2009</v>
      </c>
      <c r="C17" s="1" t="s">
        <v>163</v>
      </c>
      <c r="D17" s="13">
        <v>2793</v>
      </c>
      <c r="E17" s="13">
        <v>2738</v>
      </c>
      <c r="F17" s="13">
        <f t="shared" si="8"/>
        <v>5531</v>
      </c>
      <c r="G17" s="2">
        <f t="shared" si="0"/>
        <v>8.0977409484210061E-2</v>
      </c>
      <c r="H17" s="13">
        <v>175</v>
      </c>
      <c r="I17" s="13">
        <v>192</v>
      </c>
      <c r="J17" s="13">
        <f t="shared" si="9"/>
        <v>367</v>
      </c>
      <c r="K17" s="2">
        <f t="shared" si="1"/>
        <v>0.13130590339892664</v>
      </c>
      <c r="L17" s="13">
        <v>29</v>
      </c>
      <c r="M17" s="13">
        <v>28</v>
      </c>
      <c r="N17" s="13">
        <f t="shared" si="10"/>
        <v>57</v>
      </c>
      <c r="O17" s="2">
        <f t="shared" si="2"/>
        <v>3.4213685474189674E-2</v>
      </c>
      <c r="P17" s="13">
        <v>0</v>
      </c>
      <c r="Q17" s="13">
        <v>0</v>
      </c>
      <c r="R17" s="13">
        <f t="shared" si="11"/>
        <v>0</v>
      </c>
      <c r="S17" s="2">
        <f t="shared" si="3"/>
        <v>0</v>
      </c>
      <c r="T17" s="13">
        <v>8</v>
      </c>
      <c r="U17" s="13">
        <v>11</v>
      </c>
      <c r="V17" s="13">
        <f t="shared" si="12"/>
        <v>19</v>
      </c>
      <c r="W17" s="2">
        <f t="shared" si="4"/>
        <v>0.24675324675324675</v>
      </c>
      <c r="X17" s="13">
        <v>0</v>
      </c>
      <c r="Y17" s="13">
        <v>0</v>
      </c>
      <c r="Z17" s="13">
        <f t="shared" si="13"/>
        <v>0</v>
      </c>
      <c r="AA17" s="2">
        <f t="shared" si="5"/>
        <v>0</v>
      </c>
      <c r="AB17" s="13">
        <v>0</v>
      </c>
      <c r="AC17" s="13">
        <v>0</v>
      </c>
      <c r="AD17" s="13">
        <f t="shared" si="14"/>
        <v>0</v>
      </c>
      <c r="AE17" s="2">
        <f t="shared" si="6"/>
        <v>0</v>
      </c>
      <c r="AF17" s="13">
        <f t="shared" si="15"/>
        <v>5974</v>
      </c>
      <c r="AG17" s="2">
        <f t="shared" si="7"/>
        <v>8.1964738972353707E-2</v>
      </c>
    </row>
    <row r="18" spans="1:33" x14ac:dyDescent="0.25">
      <c r="A18" s="4">
        <v>10</v>
      </c>
      <c r="B18" s="6">
        <v>2010</v>
      </c>
      <c r="C18" s="1" t="s">
        <v>164</v>
      </c>
      <c r="D18" s="13">
        <v>1941</v>
      </c>
      <c r="E18" s="13">
        <v>1889</v>
      </c>
      <c r="F18" s="13">
        <f t="shared" si="8"/>
        <v>3830</v>
      </c>
      <c r="G18" s="2">
        <f t="shared" si="0"/>
        <v>5.6073671727449745E-2</v>
      </c>
      <c r="H18" s="13">
        <v>40</v>
      </c>
      <c r="I18" s="13">
        <v>50</v>
      </c>
      <c r="J18" s="13">
        <f t="shared" si="9"/>
        <v>90</v>
      </c>
      <c r="K18" s="2">
        <f t="shared" si="1"/>
        <v>3.2200357781753133E-2</v>
      </c>
      <c r="L18" s="13">
        <v>10</v>
      </c>
      <c r="M18" s="13">
        <v>13</v>
      </c>
      <c r="N18" s="13">
        <f t="shared" si="10"/>
        <v>23</v>
      </c>
      <c r="O18" s="2">
        <f t="shared" si="2"/>
        <v>1.3805522208883553E-2</v>
      </c>
      <c r="P18" s="13">
        <v>0</v>
      </c>
      <c r="Q18" s="13">
        <v>0</v>
      </c>
      <c r="R18" s="13">
        <f t="shared" si="11"/>
        <v>0</v>
      </c>
      <c r="S18" s="2">
        <f t="shared" si="3"/>
        <v>0</v>
      </c>
      <c r="T18" s="13">
        <v>0</v>
      </c>
      <c r="U18" s="13">
        <v>0</v>
      </c>
      <c r="V18" s="13">
        <f t="shared" si="12"/>
        <v>0</v>
      </c>
      <c r="W18" s="2">
        <f t="shared" si="4"/>
        <v>0</v>
      </c>
      <c r="X18" s="13">
        <v>0</v>
      </c>
      <c r="Y18" s="13">
        <v>0</v>
      </c>
      <c r="Z18" s="13">
        <f t="shared" si="13"/>
        <v>0</v>
      </c>
      <c r="AA18" s="2">
        <f t="shared" si="5"/>
        <v>0</v>
      </c>
      <c r="AB18" s="13">
        <v>0</v>
      </c>
      <c r="AC18" s="13">
        <v>0</v>
      </c>
      <c r="AD18" s="13">
        <f t="shared" si="14"/>
        <v>0</v>
      </c>
      <c r="AE18" s="2">
        <f t="shared" si="6"/>
        <v>0</v>
      </c>
      <c r="AF18" s="13">
        <f t="shared" si="15"/>
        <v>3943</v>
      </c>
      <c r="AG18" s="2">
        <f t="shared" si="7"/>
        <v>5.4098922960828702E-2</v>
      </c>
    </row>
    <row r="19" spans="1:33" x14ac:dyDescent="0.25">
      <c r="A19" s="4">
        <v>11</v>
      </c>
      <c r="B19" s="6">
        <v>2011</v>
      </c>
      <c r="C19" s="1" t="s">
        <v>165</v>
      </c>
      <c r="D19" s="13">
        <v>2472</v>
      </c>
      <c r="E19" s="13">
        <v>2415</v>
      </c>
      <c r="F19" s="13">
        <f t="shared" si="8"/>
        <v>4887</v>
      </c>
      <c r="G19" s="2">
        <f t="shared" si="0"/>
        <v>7.1548833872597098E-2</v>
      </c>
      <c r="H19" s="13">
        <v>39</v>
      </c>
      <c r="I19" s="13">
        <v>45</v>
      </c>
      <c r="J19" s="13">
        <f t="shared" si="9"/>
        <v>84</v>
      </c>
      <c r="K19" s="2">
        <f t="shared" si="1"/>
        <v>3.005366726296959E-2</v>
      </c>
      <c r="L19" s="13">
        <v>18</v>
      </c>
      <c r="M19" s="13">
        <v>15</v>
      </c>
      <c r="N19" s="13">
        <f t="shared" si="10"/>
        <v>33</v>
      </c>
      <c r="O19" s="2">
        <f t="shared" si="2"/>
        <v>1.9807923169267706E-2</v>
      </c>
      <c r="P19" s="13">
        <v>0</v>
      </c>
      <c r="Q19" s="13">
        <v>0</v>
      </c>
      <c r="R19" s="13">
        <f t="shared" si="11"/>
        <v>0</v>
      </c>
      <c r="S19" s="2">
        <f t="shared" si="3"/>
        <v>0</v>
      </c>
      <c r="T19" s="13">
        <v>0</v>
      </c>
      <c r="U19" s="13">
        <v>0</v>
      </c>
      <c r="V19" s="13">
        <f t="shared" si="12"/>
        <v>0</v>
      </c>
      <c r="W19" s="2">
        <f t="shared" si="4"/>
        <v>0</v>
      </c>
      <c r="X19" s="13">
        <v>0</v>
      </c>
      <c r="Y19" s="13">
        <v>0</v>
      </c>
      <c r="Z19" s="13">
        <f t="shared" si="13"/>
        <v>0</v>
      </c>
      <c r="AA19" s="2">
        <f t="shared" si="5"/>
        <v>0</v>
      </c>
      <c r="AB19" s="13">
        <v>0</v>
      </c>
      <c r="AC19" s="13">
        <v>0</v>
      </c>
      <c r="AD19" s="13">
        <f t="shared" si="14"/>
        <v>0</v>
      </c>
      <c r="AE19" s="2">
        <f t="shared" si="6"/>
        <v>0</v>
      </c>
      <c r="AF19" s="13">
        <f t="shared" si="15"/>
        <v>5004</v>
      </c>
      <c r="AG19" s="2">
        <f t="shared" si="7"/>
        <v>6.8656102078616998E-2</v>
      </c>
    </row>
    <row r="20" spans="1:33" x14ac:dyDescent="0.25">
      <c r="A20" s="4">
        <v>12</v>
      </c>
      <c r="B20" s="6">
        <v>2012</v>
      </c>
      <c r="C20" s="1" t="s">
        <v>166</v>
      </c>
      <c r="D20" s="13">
        <v>3426</v>
      </c>
      <c r="E20" s="13">
        <v>3422</v>
      </c>
      <c r="F20" s="13">
        <f t="shared" si="8"/>
        <v>6848</v>
      </c>
      <c r="G20" s="2">
        <f t="shared" si="0"/>
        <v>0.10025913942286575</v>
      </c>
      <c r="H20" s="13">
        <v>63</v>
      </c>
      <c r="I20" s="13">
        <v>73</v>
      </c>
      <c r="J20" s="13">
        <f t="shared" si="9"/>
        <v>136</v>
      </c>
      <c r="K20" s="2">
        <f t="shared" si="1"/>
        <v>4.8658318425760287E-2</v>
      </c>
      <c r="L20" s="13">
        <v>52</v>
      </c>
      <c r="M20" s="13">
        <v>39</v>
      </c>
      <c r="N20" s="13">
        <f t="shared" si="10"/>
        <v>91</v>
      </c>
      <c r="O20" s="2">
        <f t="shared" si="2"/>
        <v>5.4621848739495799E-2</v>
      </c>
      <c r="P20" s="13">
        <v>2</v>
      </c>
      <c r="Q20" s="13">
        <v>4</v>
      </c>
      <c r="R20" s="13">
        <f t="shared" si="11"/>
        <v>6</v>
      </c>
      <c r="S20" s="2">
        <f t="shared" si="3"/>
        <v>0.18181818181818182</v>
      </c>
      <c r="T20" s="13">
        <v>0</v>
      </c>
      <c r="U20" s="13">
        <v>1</v>
      </c>
      <c r="V20" s="13">
        <f t="shared" si="12"/>
        <v>1</v>
      </c>
      <c r="W20" s="2">
        <f t="shared" si="4"/>
        <v>1.2987012987012988E-2</v>
      </c>
      <c r="X20" s="13">
        <v>0</v>
      </c>
      <c r="Y20" s="13">
        <v>0</v>
      </c>
      <c r="Z20" s="13">
        <f t="shared" si="13"/>
        <v>0</v>
      </c>
      <c r="AA20" s="2">
        <f t="shared" si="5"/>
        <v>0</v>
      </c>
      <c r="AB20" s="13">
        <v>0</v>
      </c>
      <c r="AC20" s="13">
        <v>0</v>
      </c>
      <c r="AD20" s="13">
        <f t="shared" si="14"/>
        <v>0</v>
      </c>
      <c r="AE20" s="2">
        <f t="shared" si="6"/>
        <v>0</v>
      </c>
      <c r="AF20" s="13">
        <f t="shared" si="15"/>
        <v>7082</v>
      </c>
      <c r="AG20" s="2">
        <f t="shared" si="7"/>
        <v>9.7166769568498318E-2</v>
      </c>
    </row>
    <row r="21" spans="1:33" x14ac:dyDescent="0.25">
      <c r="A21" s="4">
        <v>13</v>
      </c>
      <c r="B21" s="6">
        <v>2013</v>
      </c>
      <c r="C21" s="1" t="s">
        <v>42</v>
      </c>
      <c r="D21" s="13">
        <v>4147</v>
      </c>
      <c r="E21" s="13">
        <v>4255</v>
      </c>
      <c r="F21" s="13">
        <f t="shared" si="8"/>
        <v>8402</v>
      </c>
      <c r="G21" s="2">
        <f t="shared" si="0"/>
        <v>0.1230107023117579</v>
      </c>
      <c r="H21" s="13">
        <v>211</v>
      </c>
      <c r="I21" s="13">
        <v>262</v>
      </c>
      <c r="J21" s="13">
        <f t="shared" si="9"/>
        <v>473</v>
      </c>
      <c r="K21" s="2">
        <f t="shared" si="1"/>
        <v>0.16923076923076924</v>
      </c>
      <c r="L21" s="13">
        <v>250</v>
      </c>
      <c r="M21" s="13">
        <v>255</v>
      </c>
      <c r="N21" s="13">
        <f t="shared" si="10"/>
        <v>505</v>
      </c>
      <c r="O21" s="2">
        <f t="shared" si="2"/>
        <v>0.30312124849939975</v>
      </c>
      <c r="P21" s="13">
        <v>7</v>
      </c>
      <c r="Q21" s="13">
        <v>7</v>
      </c>
      <c r="R21" s="13">
        <f t="shared" si="11"/>
        <v>14</v>
      </c>
      <c r="S21" s="2">
        <f t="shared" si="3"/>
        <v>0.42424242424242425</v>
      </c>
      <c r="T21" s="13">
        <v>5</v>
      </c>
      <c r="U21" s="13">
        <v>5</v>
      </c>
      <c r="V21" s="13">
        <f t="shared" si="12"/>
        <v>10</v>
      </c>
      <c r="W21" s="2">
        <f t="shared" si="4"/>
        <v>0.12987012987012986</v>
      </c>
      <c r="X21" s="13">
        <v>1</v>
      </c>
      <c r="Y21" s="13">
        <v>4</v>
      </c>
      <c r="Z21" s="13">
        <f t="shared" si="13"/>
        <v>5</v>
      </c>
      <c r="AA21" s="2">
        <f t="shared" si="5"/>
        <v>1</v>
      </c>
      <c r="AB21" s="13">
        <v>2</v>
      </c>
      <c r="AC21" s="13">
        <v>0</v>
      </c>
      <c r="AD21" s="13">
        <f t="shared" si="14"/>
        <v>2</v>
      </c>
      <c r="AE21" s="2">
        <f t="shared" si="6"/>
        <v>0.33333333333333331</v>
      </c>
      <c r="AF21" s="13">
        <f t="shared" si="15"/>
        <v>9411</v>
      </c>
      <c r="AG21" s="2">
        <f t="shared" si="7"/>
        <v>0.12912121835768678</v>
      </c>
    </row>
    <row r="22" spans="1:33" x14ac:dyDescent="0.25">
      <c r="A22" s="4">
        <v>14</v>
      </c>
      <c r="B22" s="6">
        <v>2014</v>
      </c>
      <c r="C22" s="1" t="s">
        <v>167</v>
      </c>
      <c r="D22" s="13">
        <v>3677</v>
      </c>
      <c r="E22" s="13">
        <v>3599</v>
      </c>
      <c r="F22" s="13">
        <f t="shared" si="8"/>
        <v>7276</v>
      </c>
      <c r="G22" s="2">
        <f t="shared" si="0"/>
        <v>0.10652533563679487</v>
      </c>
      <c r="H22" s="13">
        <v>137</v>
      </c>
      <c r="I22" s="13">
        <v>148</v>
      </c>
      <c r="J22" s="13">
        <f t="shared" si="9"/>
        <v>285</v>
      </c>
      <c r="K22" s="2">
        <f t="shared" si="1"/>
        <v>0.10196779964221825</v>
      </c>
      <c r="L22" s="13">
        <v>148</v>
      </c>
      <c r="M22" s="13">
        <v>159</v>
      </c>
      <c r="N22" s="13">
        <f t="shared" si="10"/>
        <v>307</v>
      </c>
      <c r="O22" s="2">
        <f t="shared" si="2"/>
        <v>0.18427370948379351</v>
      </c>
      <c r="P22" s="13">
        <v>4</v>
      </c>
      <c r="Q22" s="13">
        <v>2</v>
      </c>
      <c r="R22" s="13">
        <f t="shared" si="11"/>
        <v>6</v>
      </c>
      <c r="S22" s="2">
        <f t="shared" si="3"/>
        <v>0.18181818181818182</v>
      </c>
      <c r="T22" s="13">
        <v>19</v>
      </c>
      <c r="U22" s="13">
        <v>18</v>
      </c>
      <c r="V22" s="13">
        <f t="shared" si="12"/>
        <v>37</v>
      </c>
      <c r="W22" s="2">
        <f t="shared" si="4"/>
        <v>0.48051948051948051</v>
      </c>
      <c r="X22" s="13">
        <v>0</v>
      </c>
      <c r="Y22" s="13">
        <v>0</v>
      </c>
      <c r="Z22" s="13">
        <f t="shared" si="13"/>
        <v>0</v>
      </c>
      <c r="AA22" s="2">
        <f t="shared" si="5"/>
        <v>0</v>
      </c>
      <c r="AB22" s="13">
        <v>1</v>
      </c>
      <c r="AC22" s="13">
        <v>1</v>
      </c>
      <c r="AD22" s="13">
        <f t="shared" si="14"/>
        <v>2</v>
      </c>
      <c r="AE22" s="2">
        <f t="shared" si="6"/>
        <v>0.33333333333333331</v>
      </c>
      <c r="AF22" s="13">
        <f t="shared" si="15"/>
        <v>7913</v>
      </c>
      <c r="AG22" s="2">
        <f t="shared" si="7"/>
        <v>0.10856829251560678</v>
      </c>
    </row>
    <row r="23" spans="1:33" x14ac:dyDescent="0.25">
      <c r="A23" s="19" t="s">
        <v>37</v>
      </c>
      <c r="B23" s="19"/>
      <c r="C23" s="19"/>
      <c r="D23" s="18">
        <f>SUM(D9:D22)</f>
        <v>34375</v>
      </c>
      <c r="E23" s="18">
        <f>SUM(E9:E22)</f>
        <v>33928</v>
      </c>
      <c r="F23" s="18">
        <f>SUM(F9:F22)</f>
        <v>68303</v>
      </c>
      <c r="G23" s="17">
        <f>'KAB SUKOHARJO'!G18</f>
        <v>7.7828597733840169E-2</v>
      </c>
      <c r="H23" s="18">
        <f>SUM(H9:H22)</f>
        <v>1325</v>
      </c>
      <c r="I23" s="18">
        <f>SUM(I9:I22)</f>
        <v>1470</v>
      </c>
      <c r="J23" s="18">
        <f>SUM(J9:J22)</f>
        <v>2795</v>
      </c>
      <c r="K23" s="17">
        <f>'KAB SUKOHARJO'!K18</f>
        <v>0.10437282945591694</v>
      </c>
      <c r="L23" s="18">
        <f>SUM(L9:L22)</f>
        <v>815</v>
      </c>
      <c r="M23" s="18">
        <f>SUM(M9:M22)</f>
        <v>851</v>
      </c>
      <c r="N23" s="18">
        <f>SUM(N9:N22)</f>
        <v>1666</v>
      </c>
      <c r="O23" s="17">
        <f>'KAB SUKOHARJO'!O18</f>
        <v>0.13948425987943738</v>
      </c>
      <c r="P23" s="18">
        <f>SUM(P9:P22)</f>
        <v>17</v>
      </c>
      <c r="Q23" s="18">
        <f>SUM(Q9:Q22)</f>
        <v>16</v>
      </c>
      <c r="R23" s="18">
        <f>SUM(R9:R22)</f>
        <v>33</v>
      </c>
      <c r="S23" s="17">
        <f>'KAB SUKOHARJO'!S18</f>
        <v>9.3220338983050849E-2</v>
      </c>
      <c r="T23" s="18">
        <f>SUM(T9:T22)</f>
        <v>36</v>
      </c>
      <c r="U23" s="18">
        <f>SUM(U9:U22)</f>
        <v>41</v>
      </c>
      <c r="V23" s="18">
        <f>SUM(V9:V22)</f>
        <v>77</v>
      </c>
      <c r="W23" s="17">
        <f>'KAB SUKOHARJO'!W18</f>
        <v>0.12727272727272726</v>
      </c>
      <c r="X23" s="18">
        <f>SUM(X9:X22)</f>
        <v>1</v>
      </c>
      <c r="Y23" s="18">
        <f>SUM(Y9:Y22)</f>
        <v>4</v>
      </c>
      <c r="Z23" s="18">
        <f>SUM(Z9:Z22)</f>
        <v>5</v>
      </c>
      <c r="AA23" s="17">
        <f>'KAB SUKOHARJO'!AA18</f>
        <v>0.19230769230769232</v>
      </c>
      <c r="AB23" s="18">
        <f>SUM(AB9:AB22)</f>
        <v>5</v>
      </c>
      <c r="AC23" s="18">
        <f>SUM(AC9:AC22)</f>
        <v>1</v>
      </c>
      <c r="AD23" s="18">
        <f>SUM(AD9:AD22)</f>
        <v>6</v>
      </c>
      <c r="AE23" s="17">
        <f>'KAB SUKOHARJO'!AE18</f>
        <v>8.3333333333333329E-2</v>
      </c>
      <c r="AF23" s="15">
        <f>SUM(AF9:AF22)</f>
        <v>72885</v>
      </c>
      <c r="AG23" s="17">
        <f>'KAB SUKOHARJO'!AG18</f>
        <v>7.9448390430221449E-2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AD3E-8968-44E5-BFA5-22CBBD6C3FA8}">
  <dimension ref="A1:AG24"/>
  <sheetViews>
    <sheetView workbookViewId="0">
      <selection activeCell="R23" sqref="R23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168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169</v>
      </c>
      <c r="D9" s="13">
        <v>1181</v>
      </c>
      <c r="E9" s="13">
        <v>1198</v>
      </c>
      <c r="F9" s="13">
        <f>SUM(D9:E9)</f>
        <v>2379</v>
      </c>
      <c r="G9" s="2">
        <f t="shared" ref="G9:G22" si="0">F9/$F$23</f>
        <v>4.5549407417335194E-2</v>
      </c>
      <c r="H9" s="13">
        <v>38</v>
      </c>
      <c r="I9" s="13">
        <v>41</v>
      </c>
      <c r="J9" s="13">
        <f>SUM(H9:I9)</f>
        <v>79</v>
      </c>
      <c r="K9" s="2">
        <f t="shared" ref="K9:K22" si="1">J9/$J$23</f>
        <v>5.5712270803949221E-2</v>
      </c>
      <c r="L9" s="13">
        <v>20</v>
      </c>
      <c r="M9" s="13">
        <v>14</v>
      </c>
      <c r="N9" s="13">
        <f>SUM(L9:M9)</f>
        <v>34</v>
      </c>
      <c r="O9" s="2">
        <f t="shared" ref="O9:O22" si="2">N9/$N$23</f>
        <v>3.3830845771144279E-2</v>
      </c>
      <c r="P9" s="13">
        <v>1</v>
      </c>
      <c r="Q9" s="13">
        <v>0</v>
      </c>
      <c r="R9" s="13">
        <f>SUM(P9:Q9)</f>
        <v>1</v>
      </c>
      <c r="S9" s="2">
        <f t="shared" ref="S9:S22" si="3">R9/$R$23</f>
        <v>6.25E-2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 t="shared" ref="AE9:AE22" si="5">AD9/$AD$23</f>
        <v>0</v>
      </c>
      <c r="AF9" s="13">
        <f>AD9+Z9+V9+R9+N9+J9+F9</f>
        <v>2493</v>
      </c>
      <c r="AG9" s="2">
        <f t="shared" ref="AG9:AG22" si="6">AF9/$AF$23</f>
        <v>4.5579201404124615E-2</v>
      </c>
    </row>
    <row r="10" spans="1:33" x14ac:dyDescent="0.25">
      <c r="A10" s="4">
        <v>2</v>
      </c>
      <c r="B10" s="6">
        <v>2002</v>
      </c>
      <c r="C10" s="1" t="s">
        <v>170</v>
      </c>
      <c r="D10" s="13">
        <v>924</v>
      </c>
      <c r="E10" s="13">
        <v>923</v>
      </c>
      <c r="F10" s="13">
        <f t="shared" ref="F10:F22" si="7">SUM(D10:E10)</f>
        <v>1847</v>
      </c>
      <c r="G10" s="2">
        <f t="shared" si="0"/>
        <v>3.5363495376132037E-2</v>
      </c>
      <c r="H10" s="13">
        <v>46</v>
      </c>
      <c r="I10" s="13">
        <v>60</v>
      </c>
      <c r="J10" s="13">
        <f t="shared" ref="J10:J22" si="8">SUM(H10:I10)</f>
        <v>106</v>
      </c>
      <c r="K10" s="2">
        <f t="shared" si="1"/>
        <v>7.4753173483779967E-2</v>
      </c>
      <c r="L10" s="13">
        <v>2</v>
      </c>
      <c r="M10" s="13">
        <v>0</v>
      </c>
      <c r="N10" s="13">
        <f t="shared" ref="N10:N22" si="9">SUM(L10:M10)</f>
        <v>2</v>
      </c>
      <c r="O10" s="2">
        <f t="shared" si="2"/>
        <v>1.990049751243781E-3</v>
      </c>
      <c r="P10" s="13">
        <v>0</v>
      </c>
      <c r="Q10" s="13">
        <v>0</v>
      </c>
      <c r="R10" s="13">
        <f t="shared" ref="R10:R22" si="10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2" si="11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2" si="12">SUM(X10:Y10)</f>
        <v>0</v>
      </c>
      <c r="AA10" s="2">
        <v>0</v>
      </c>
      <c r="AB10" s="13">
        <v>0</v>
      </c>
      <c r="AC10" s="13">
        <v>0</v>
      </c>
      <c r="AD10" s="13">
        <f t="shared" ref="AD10:AD22" si="13">SUM(AB10:AC10)</f>
        <v>0</v>
      </c>
      <c r="AE10" s="2">
        <f t="shared" si="5"/>
        <v>0</v>
      </c>
      <c r="AF10" s="13">
        <f t="shared" ref="AF10:AF22" si="14">AD10+Z10+V10+R10+N10+J10+F10</f>
        <v>1955</v>
      </c>
      <c r="AG10" s="2">
        <f t="shared" si="6"/>
        <v>3.5743015942664914E-2</v>
      </c>
    </row>
    <row r="11" spans="1:33" x14ac:dyDescent="0.25">
      <c r="A11" s="4">
        <v>3</v>
      </c>
      <c r="B11" s="6">
        <v>2003</v>
      </c>
      <c r="C11" s="1" t="s">
        <v>171</v>
      </c>
      <c r="D11" s="13">
        <v>2704</v>
      </c>
      <c r="E11" s="13">
        <v>2740</v>
      </c>
      <c r="F11" s="13">
        <f t="shared" si="7"/>
        <v>5444</v>
      </c>
      <c r="G11" s="2">
        <f t="shared" si="0"/>
        <v>0.10423328036148499</v>
      </c>
      <c r="H11" s="13">
        <v>148</v>
      </c>
      <c r="I11" s="13">
        <v>159</v>
      </c>
      <c r="J11" s="13">
        <f t="shared" si="8"/>
        <v>307</v>
      </c>
      <c r="K11" s="2">
        <f t="shared" si="1"/>
        <v>0.21650211565585331</v>
      </c>
      <c r="L11" s="13">
        <v>45</v>
      </c>
      <c r="M11" s="13">
        <v>48</v>
      </c>
      <c r="N11" s="13">
        <f t="shared" si="9"/>
        <v>93</v>
      </c>
      <c r="O11" s="2">
        <f t="shared" si="2"/>
        <v>9.2537313432835819E-2</v>
      </c>
      <c r="P11" s="13">
        <v>3</v>
      </c>
      <c r="Q11" s="13">
        <v>2</v>
      </c>
      <c r="R11" s="13">
        <f t="shared" si="10"/>
        <v>5</v>
      </c>
      <c r="S11" s="2">
        <f t="shared" si="3"/>
        <v>0.3125</v>
      </c>
      <c r="T11" s="13">
        <v>0</v>
      </c>
      <c r="U11" s="13">
        <v>0</v>
      </c>
      <c r="V11" s="13">
        <f t="shared" si="11"/>
        <v>0</v>
      </c>
      <c r="W11" s="2">
        <f t="shared" si="4"/>
        <v>0</v>
      </c>
      <c r="X11" s="13">
        <v>0</v>
      </c>
      <c r="Y11" s="13">
        <v>0</v>
      </c>
      <c r="Z11" s="13">
        <f t="shared" si="12"/>
        <v>0</v>
      </c>
      <c r="AA11" s="2">
        <v>0</v>
      </c>
      <c r="AB11" s="13">
        <v>0</v>
      </c>
      <c r="AC11" s="13">
        <v>0</v>
      </c>
      <c r="AD11" s="13">
        <f t="shared" si="13"/>
        <v>0</v>
      </c>
      <c r="AE11" s="2">
        <f t="shared" si="5"/>
        <v>0</v>
      </c>
      <c r="AF11" s="13">
        <f t="shared" si="14"/>
        <v>5849</v>
      </c>
      <c r="AG11" s="2">
        <f t="shared" si="6"/>
        <v>0.10693652186631564</v>
      </c>
    </row>
    <row r="12" spans="1:33" x14ac:dyDescent="0.25">
      <c r="A12" s="4">
        <v>4</v>
      </c>
      <c r="B12" s="6">
        <v>2004</v>
      </c>
      <c r="C12" s="1" t="s">
        <v>16</v>
      </c>
      <c r="D12" s="13">
        <v>2570</v>
      </c>
      <c r="E12" s="13">
        <v>2543</v>
      </c>
      <c r="F12" s="13">
        <f t="shared" si="7"/>
        <v>5113</v>
      </c>
      <c r="G12" s="2">
        <f t="shared" si="0"/>
        <v>9.7895805012540929E-2</v>
      </c>
      <c r="H12" s="13">
        <v>36</v>
      </c>
      <c r="I12" s="13">
        <v>32</v>
      </c>
      <c r="J12" s="13">
        <f t="shared" si="8"/>
        <v>68</v>
      </c>
      <c r="K12" s="2">
        <f t="shared" si="1"/>
        <v>4.7954866008462625E-2</v>
      </c>
      <c r="L12" s="13">
        <v>17</v>
      </c>
      <c r="M12" s="13">
        <v>29</v>
      </c>
      <c r="N12" s="13">
        <f t="shared" si="9"/>
        <v>46</v>
      </c>
      <c r="O12" s="2">
        <f t="shared" si="2"/>
        <v>4.5771144278606964E-2</v>
      </c>
      <c r="P12" s="13">
        <v>0</v>
      </c>
      <c r="Q12" s="13">
        <v>0</v>
      </c>
      <c r="R12" s="13">
        <f t="shared" si="10"/>
        <v>0</v>
      </c>
      <c r="S12" s="2">
        <f t="shared" si="3"/>
        <v>0</v>
      </c>
      <c r="T12" s="13">
        <v>0</v>
      </c>
      <c r="U12" s="13">
        <v>0</v>
      </c>
      <c r="V12" s="13">
        <f t="shared" si="11"/>
        <v>0</v>
      </c>
      <c r="W12" s="2">
        <f t="shared" si="4"/>
        <v>0</v>
      </c>
      <c r="X12" s="13">
        <v>0</v>
      </c>
      <c r="Y12" s="13">
        <v>0</v>
      </c>
      <c r="Z12" s="13">
        <f t="shared" si="12"/>
        <v>0</v>
      </c>
      <c r="AA12" s="2">
        <v>0</v>
      </c>
      <c r="AB12" s="13">
        <v>0</v>
      </c>
      <c r="AC12" s="13">
        <v>0</v>
      </c>
      <c r="AD12" s="13">
        <f t="shared" si="13"/>
        <v>0</v>
      </c>
      <c r="AE12" s="2">
        <f t="shared" si="5"/>
        <v>0</v>
      </c>
      <c r="AF12" s="13">
        <f t="shared" si="14"/>
        <v>5227</v>
      </c>
      <c r="AG12" s="2">
        <f t="shared" si="6"/>
        <v>9.5564575106040661E-2</v>
      </c>
    </row>
    <row r="13" spans="1:33" x14ac:dyDescent="0.25">
      <c r="A13" s="4">
        <v>5</v>
      </c>
      <c r="B13" s="6">
        <v>2005</v>
      </c>
      <c r="C13" s="1" t="s">
        <v>172</v>
      </c>
      <c r="D13" s="13">
        <v>1950</v>
      </c>
      <c r="E13" s="13">
        <v>1908</v>
      </c>
      <c r="F13" s="13">
        <f t="shared" si="7"/>
        <v>3858</v>
      </c>
      <c r="G13" s="2">
        <f t="shared" si="0"/>
        <v>7.3867008749928201E-2</v>
      </c>
      <c r="H13" s="13">
        <v>24</v>
      </c>
      <c r="I13" s="13">
        <v>30</v>
      </c>
      <c r="J13" s="13">
        <f t="shared" si="8"/>
        <v>54</v>
      </c>
      <c r="K13" s="2">
        <f t="shared" si="1"/>
        <v>3.8081805359661498E-2</v>
      </c>
      <c r="L13" s="13">
        <v>5</v>
      </c>
      <c r="M13" s="13">
        <v>5</v>
      </c>
      <c r="N13" s="13">
        <f t="shared" si="9"/>
        <v>10</v>
      </c>
      <c r="O13" s="2">
        <f t="shared" si="2"/>
        <v>9.9502487562189053E-3</v>
      </c>
      <c r="P13" s="13">
        <v>0</v>
      </c>
      <c r="Q13" s="13">
        <v>0</v>
      </c>
      <c r="R13" s="13">
        <f t="shared" si="10"/>
        <v>0</v>
      </c>
      <c r="S13" s="2">
        <f t="shared" si="3"/>
        <v>0</v>
      </c>
      <c r="T13" s="13">
        <v>0</v>
      </c>
      <c r="U13" s="13">
        <v>0</v>
      </c>
      <c r="V13" s="13">
        <f t="shared" si="11"/>
        <v>0</v>
      </c>
      <c r="W13" s="2">
        <f t="shared" si="4"/>
        <v>0</v>
      </c>
      <c r="X13" s="13">
        <v>0</v>
      </c>
      <c r="Y13" s="13">
        <v>0</v>
      </c>
      <c r="Z13" s="13">
        <f t="shared" si="12"/>
        <v>0</v>
      </c>
      <c r="AA13" s="2">
        <v>0</v>
      </c>
      <c r="AB13" s="13">
        <v>0</v>
      </c>
      <c r="AC13" s="13">
        <v>0</v>
      </c>
      <c r="AD13" s="13">
        <f t="shared" si="13"/>
        <v>0</v>
      </c>
      <c r="AE13" s="2">
        <f t="shared" si="5"/>
        <v>0</v>
      </c>
      <c r="AF13" s="13">
        <f t="shared" si="14"/>
        <v>3922</v>
      </c>
      <c r="AG13" s="2">
        <f t="shared" si="6"/>
        <v>7.170542635658915E-2</v>
      </c>
    </row>
    <row r="14" spans="1:33" x14ac:dyDescent="0.25">
      <c r="A14" s="4">
        <v>6</v>
      </c>
      <c r="B14" s="6">
        <v>2006</v>
      </c>
      <c r="C14" s="1" t="s">
        <v>173</v>
      </c>
      <c r="D14" s="13">
        <v>1323</v>
      </c>
      <c r="E14" s="13">
        <v>1248</v>
      </c>
      <c r="F14" s="13">
        <f t="shared" si="7"/>
        <v>2571</v>
      </c>
      <c r="G14" s="2">
        <f t="shared" si="0"/>
        <v>4.9225526048746866E-2</v>
      </c>
      <c r="H14" s="13">
        <v>22</v>
      </c>
      <c r="I14" s="13">
        <v>24</v>
      </c>
      <c r="J14" s="13">
        <f t="shared" si="8"/>
        <v>46</v>
      </c>
      <c r="K14" s="2">
        <f t="shared" si="1"/>
        <v>3.244005641748942E-2</v>
      </c>
      <c r="L14" s="13">
        <v>45</v>
      </c>
      <c r="M14" s="13">
        <v>32</v>
      </c>
      <c r="N14" s="13">
        <f t="shared" si="9"/>
        <v>77</v>
      </c>
      <c r="O14" s="2">
        <f t="shared" si="2"/>
        <v>7.6616915422885568E-2</v>
      </c>
      <c r="P14" s="13">
        <v>0</v>
      </c>
      <c r="Q14" s="13">
        <v>0</v>
      </c>
      <c r="R14" s="13">
        <f t="shared" si="10"/>
        <v>0</v>
      </c>
      <c r="S14" s="2">
        <f t="shared" si="3"/>
        <v>0</v>
      </c>
      <c r="T14" s="13">
        <v>0</v>
      </c>
      <c r="U14" s="13">
        <v>1</v>
      </c>
      <c r="V14" s="13">
        <f t="shared" si="11"/>
        <v>1</v>
      </c>
      <c r="W14" s="2">
        <f t="shared" si="4"/>
        <v>5.5555555555555552E-2</v>
      </c>
      <c r="X14" s="13">
        <v>0</v>
      </c>
      <c r="Y14" s="13">
        <v>0</v>
      </c>
      <c r="Z14" s="13">
        <f t="shared" si="12"/>
        <v>0</v>
      </c>
      <c r="AA14" s="2">
        <v>0</v>
      </c>
      <c r="AB14" s="13">
        <v>0</v>
      </c>
      <c r="AC14" s="13">
        <v>0</v>
      </c>
      <c r="AD14" s="13">
        <f t="shared" si="13"/>
        <v>0</v>
      </c>
      <c r="AE14" s="2">
        <f t="shared" si="5"/>
        <v>0</v>
      </c>
      <c r="AF14" s="13">
        <f t="shared" si="14"/>
        <v>2695</v>
      </c>
      <c r="AG14" s="2">
        <f t="shared" si="6"/>
        <v>4.9272341670323239E-2</v>
      </c>
    </row>
    <row r="15" spans="1:33" x14ac:dyDescent="0.25">
      <c r="A15" s="4">
        <v>7</v>
      </c>
      <c r="B15" s="6">
        <v>2007</v>
      </c>
      <c r="C15" s="1" t="s">
        <v>174</v>
      </c>
      <c r="D15" s="13">
        <v>1549</v>
      </c>
      <c r="E15" s="13">
        <v>1515</v>
      </c>
      <c r="F15" s="13">
        <f t="shared" si="7"/>
        <v>3064</v>
      </c>
      <c r="G15" s="2">
        <f t="shared" si="0"/>
        <v>5.8664726492944533E-2</v>
      </c>
      <c r="H15" s="13">
        <v>18</v>
      </c>
      <c r="I15" s="13">
        <v>19</v>
      </c>
      <c r="J15" s="13">
        <f t="shared" si="8"/>
        <v>37</v>
      </c>
      <c r="K15" s="2">
        <f t="shared" si="1"/>
        <v>2.609308885754584E-2</v>
      </c>
      <c r="L15" s="13">
        <v>15</v>
      </c>
      <c r="M15" s="13">
        <v>19</v>
      </c>
      <c r="N15" s="13">
        <f t="shared" si="9"/>
        <v>34</v>
      </c>
      <c r="O15" s="2">
        <f t="shared" si="2"/>
        <v>3.3830845771144279E-2</v>
      </c>
      <c r="P15" s="13">
        <v>0</v>
      </c>
      <c r="Q15" s="13">
        <v>0</v>
      </c>
      <c r="R15" s="13">
        <f t="shared" si="10"/>
        <v>0</v>
      </c>
      <c r="S15" s="2">
        <f t="shared" si="3"/>
        <v>0</v>
      </c>
      <c r="T15" s="13">
        <v>0</v>
      </c>
      <c r="U15" s="13">
        <v>0</v>
      </c>
      <c r="V15" s="13">
        <f t="shared" si="11"/>
        <v>0</v>
      </c>
      <c r="W15" s="2">
        <f t="shared" si="4"/>
        <v>0</v>
      </c>
      <c r="X15" s="13">
        <v>0</v>
      </c>
      <c r="Y15" s="13">
        <v>0</v>
      </c>
      <c r="Z15" s="13">
        <f t="shared" si="12"/>
        <v>0</v>
      </c>
      <c r="AA15" s="2">
        <v>0</v>
      </c>
      <c r="AB15" s="13">
        <v>0</v>
      </c>
      <c r="AC15" s="13">
        <v>0</v>
      </c>
      <c r="AD15" s="13">
        <f t="shared" si="13"/>
        <v>0</v>
      </c>
      <c r="AE15" s="2">
        <f t="shared" si="5"/>
        <v>0</v>
      </c>
      <c r="AF15" s="13">
        <f t="shared" si="14"/>
        <v>3135</v>
      </c>
      <c r="AG15" s="2">
        <f t="shared" si="6"/>
        <v>5.7316805616498462E-2</v>
      </c>
    </row>
    <row r="16" spans="1:33" x14ac:dyDescent="0.25">
      <c r="A16" s="4">
        <v>8</v>
      </c>
      <c r="B16" s="6">
        <v>2008</v>
      </c>
      <c r="C16" s="1" t="s">
        <v>175</v>
      </c>
      <c r="D16" s="13">
        <v>1901</v>
      </c>
      <c r="E16" s="13">
        <v>1889</v>
      </c>
      <c r="F16" s="13">
        <f t="shared" si="7"/>
        <v>3790</v>
      </c>
      <c r="G16" s="2">
        <f t="shared" si="0"/>
        <v>7.25650500679699E-2</v>
      </c>
      <c r="H16" s="13">
        <v>55</v>
      </c>
      <c r="I16" s="13">
        <v>64</v>
      </c>
      <c r="J16" s="13">
        <f t="shared" si="8"/>
        <v>119</v>
      </c>
      <c r="K16" s="2">
        <f t="shared" si="1"/>
        <v>8.3921015514809585E-2</v>
      </c>
      <c r="L16" s="13">
        <v>5</v>
      </c>
      <c r="M16" s="13">
        <v>7</v>
      </c>
      <c r="N16" s="13">
        <f t="shared" si="9"/>
        <v>12</v>
      </c>
      <c r="O16" s="2">
        <f t="shared" si="2"/>
        <v>1.1940298507462687E-2</v>
      </c>
      <c r="P16" s="13">
        <v>0</v>
      </c>
      <c r="Q16" s="13">
        <v>0</v>
      </c>
      <c r="R16" s="13">
        <f t="shared" si="10"/>
        <v>0</v>
      </c>
      <c r="S16" s="2">
        <f t="shared" si="3"/>
        <v>0</v>
      </c>
      <c r="T16" s="13">
        <v>1</v>
      </c>
      <c r="U16" s="13">
        <v>1</v>
      </c>
      <c r="V16" s="13">
        <f t="shared" si="11"/>
        <v>2</v>
      </c>
      <c r="W16" s="2">
        <f t="shared" si="4"/>
        <v>0.1111111111111111</v>
      </c>
      <c r="X16" s="13">
        <v>0</v>
      </c>
      <c r="Y16" s="13">
        <v>0</v>
      </c>
      <c r="Z16" s="13">
        <f t="shared" si="12"/>
        <v>0</v>
      </c>
      <c r="AA16" s="2">
        <v>0</v>
      </c>
      <c r="AB16" s="13">
        <v>0</v>
      </c>
      <c r="AC16" s="13">
        <v>0</v>
      </c>
      <c r="AD16" s="13">
        <f t="shared" si="13"/>
        <v>0</v>
      </c>
      <c r="AE16" s="2">
        <f t="shared" si="5"/>
        <v>0</v>
      </c>
      <c r="AF16" s="13">
        <f t="shared" si="14"/>
        <v>3923</v>
      </c>
      <c r="AG16" s="2">
        <f t="shared" si="6"/>
        <v>7.1723709229194091E-2</v>
      </c>
    </row>
    <row r="17" spans="1:33" x14ac:dyDescent="0.25">
      <c r="A17" s="4">
        <v>9</v>
      </c>
      <c r="B17" s="6">
        <v>2009</v>
      </c>
      <c r="C17" s="1" t="s">
        <v>176</v>
      </c>
      <c r="D17" s="13">
        <v>1015</v>
      </c>
      <c r="E17" s="13">
        <v>1014</v>
      </c>
      <c r="F17" s="13">
        <f t="shared" si="7"/>
        <v>2029</v>
      </c>
      <c r="G17" s="2">
        <f t="shared" si="0"/>
        <v>3.8848149495491008E-2</v>
      </c>
      <c r="H17" s="13">
        <v>8</v>
      </c>
      <c r="I17" s="13">
        <v>10</v>
      </c>
      <c r="J17" s="13">
        <f t="shared" si="8"/>
        <v>18</v>
      </c>
      <c r="K17" s="2">
        <f t="shared" si="1"/>
        <v>1.2693935119887164E-2</v>
      </c>
      <c r="L17" s="13">
        <v>0</v>
      </c>
      <c r="M17" s="13">
        <v>3</v>
      </c>
      <c r="N17" s="13">
        <f t="shared" si="9"/>
        <v>3</v>
      </c>
      <c r="O17" s="2">
        <f t="shared" si="2"/>
        <v>2.9850746268656717E-3</v>
      </c>
      <c r="P17" s="13">
        <v>0</v>
      </c>
      <c r="Q17" s="13">
        <v>0</v>
      </c>
      <c r="R17" s="13">
        <f t="shared" si="10"/>
        <v>0</v>
      </c>
      <c r="S17" s="2">
        <f t="shared" si="3"/>
        <v>0</v>
      </c>
      <c r="T17" s="13">
        <v>0</v>
      </c>
      <c r="U17" s="13">
        <v>0</v>
      </c>
      <c r="V17" s="13">
        <f t="shared" si="11"/>
        <v>0</v>
      </c>
      <c r="W17" s="2">
        <f t="shared" si="4"/>
        <v>0</v>
      </c>
      <c r="X17" s="13">
        <v>0</v>
      </c>
      <c r="Y17" s="13">
        <v>0</v>
      </c>
      <c r="Z17" s="13">
        <f t="shared" si="12"/>
        <v>0</v>
      </c>
      <c r="AA17" s="2">
        <v>0</v>
      </c>
      <c r="AB17" s="13">
        <v>0</v>
      </c>
      <c r="AC17" s="13">
        <v>0</v>
      </c>
      <c r="AD17" s="13">
        <f t="shared" si="13"/>
        <v>0</v>
      </c>
      <c r="AE17" s="2">
        <f t="shared" si="5"/>
        <v>0</v>
      </c>
      <c r="AF17" s="13">
        <f t="shared" si="14"/>
        <v>2050</v>
      </c>
      <c r="AG17" s="2">
        <f t="shared" si="6"/>
        <v>3.7479888840134562E-2</v>
      </c>
    </row>
    <row r="18" spans="1:33" x14ac:dyDescent="0.25">
      <c r="A18" s="4">
        <v>10</v>
      </c>
      <c r="B18" s="6">
        <v>2010</v>
      </c>
      <c r="C18" s="1" t="s">
        <v>177</v>
      </c>
      <c r="D18" s="13">
        <v>876</v>
      </c>
      <c r="E18" s="13">
        <v>894</v>
      </c>
      <c r="F18" s="13">
        <f t="shared" si="7"/>
        <v>1770</v>
      </c>
      <c r="G18" s="2">
        <f t="shared" si="0"/>
        <v>3.3889218633326314E-2</v>
      </c>
      <c r="H18" s="13">
        <v>22</v>
      </c>
      <c r="I18" s="13">
        <v>23</v>
      </c>
      <c r="J18" s="13">
        <f t="shared" si="8"/>
        <v>45</v>
      </c>
      <c r="K18" s="2">
        <f t="shared" si="1"/>
        <v>3.1734837799717912E-2</v>
      </c>
      <c r="L18" s="13">
        <v>8</v>
      </c>
      <c r="M18" s="13">
        <v>10</v>
      </c>
      <c r="N18" s="13">
        <f t="shared" si="9"/>
        <v>18</v>
      </c>
      <c r="O18" s="2">
        <f t="shared" si="2"/>
        <v>1.7910447761194031E-2</v>
      </c>
      <c r="P18" s="13">
        <v>0</v>
      </c>
      <c r="Q18" s="13">
        <v>0</v>
      </c>
      <c r="R18" s="13">
        <f t="shared" si="10"/>
        <v>0</v>
      </c>
      <c r="S18" s="2">
        <f t="shared" si="3"/>
        <v>0</v>
      </c>
      <c r="T18" s="13">
        <v>0</v>
      </c>
      <c r="U18" s="13">
        <v>0</v>
      </c>
      <c r="V18" s="13">
        <f t="shared" si="11"/>
        <v>0</v>
      </c>
      <c r="W18" s="2">
        <f t="shared" si="4"/>
        <v>0</v>
      </c>
      <c r="X18" s="13">
        <v>0</v>
      </c>
      <c r="Y18" s="13">
        <v>0</v>
      </c>
      <c r="Z18" s="13">
        <f t="shared" si="12"/>
        <v>0</v>
      </c>
      <c r="AA18" s="2">
        <v>0</v>
      </c>
      <c r="AB18" s="13">
        <v>0</v>
      </c>
      <c r="AC18" s="13">
        <v>0</v>
      </c>
      <c r="AD18" s="13">
        <f t="shared" si="13"/>
        <v>0</v>
      </c>
      <c r="AE18" s="2">
        <f t="shared" si="5"/>
        <v>0</v>
      </c>
      <c r="AF18" s="13">
        <f t="shared" si="14"/>
        <v>1833</v>
      </c>
      <c r="AG18" s="2">
        <f t="shared" si="6"/>
        <v>3.3512505484861781E-2</v>
      </c>
    </row>
    <row r="19" spans="1:33" x14ac:dyDescent="0.25">
      <c r="A19" s="4">
        <v>11</v>
      </c>
      <c r="B19" s="6">
        <v>2011</v>
      </c>
      <c r="C19" s="1" t="s">
        <v>178</v>
      </c>
      <c r="D19" s="13">
        <v>1722</v>
      </c>
      <c r="E19" s="13">
        <v>1692</v>
      </c>
      <c r="F19" s="13">
        <f t="shared" si="7"/>
        <v>3414</v>
      </c>
      <c r="G19" s="2">
        <f t="shared" si="0"/>
        <v>6.5365984414788719E-2</v>
      </c>
      <c r="H19" s="13">
        <v>44</v>
      </c>
      <c r="I19" s="13">
        <v>41</v>
      </c>
      <c r="J19" s="13">
        <f t="shared" si="8"/>
        <v>85</v>
      </c>
      <c r="K19" s="2">
        <f t="shared" si="1"/>
        <v>5.9943582510578276E-2</v>
      </c>
      <c r="L19" s="13">
        <v>11</v>
      </c>
      <c r="M19" s="13">
        <v>9</v>
      </c>
      <c r="N19" s="13">
        <f t="shared" si="9"/>
        <v>20</v>
      </c>
      <c r="O19" s="2">
        <f t="shared" si="2"/>
        <v>1.9900497512437811E-2</v>
      </c>
      <c r="P19" s="13">
        <v>0</v>
      </c>
      <c r="Q19" s="13">
        <v>0</v>
      </c>
      <c r="R19" s="13">
        <f t="shared" si="10"/>
        <v>0</v>
      </c>
      <c r="S19" s="2">
        <f t="shared" si="3"/>
        <v>0</v>
      </c>
      <c r="T19" s="13">
        <v>0</v>
      </c>
      <c r="U19" s="13">
        <v>0</v>
      </c>
      <c r="V19" s="13">
        <f t="shared" si="11"/>
        <v>0</v>
      </c>
      <c r="W19" s="2">
        <f t="shared" si="4"/>
        <v>0</v>
      </c>
      <c r="X19" s="13">
        <v>0</v>
      </c>
      <c r="Y19" s="13">
        <v>0</v>
      </c>
      <c r="Z19" s="13">
        <f t="shared" si="12"/>
        <v>0</v>
      </c>
      <c r="AA19" s="2">
        <v>0</v>
      </c>
      <c r="AB19" s="13">
        <v>0</v>
      </c>
      <c r="AC19" s="13">
        <v>0</v>
      </c>
      <c r="AD19" s="13">
        <f t="shared" si="13"/>
        <v>0</v>
      </c>
      <c r="AE19" s="2">
        <f t="shared" si="5"/>
        <v>0</v>
      </c>
      <c r="AF19" s="13">
        <f t="shared" si="14"/>
        <v>3519</v>
      </c>
      <c r="AG19" s="2">
        <f t="shared" si="6"/>
        <v>6.4337428696796845E-2</v>
      </c>
    </row>
    <row r="20" spans="1:33" x14ac:dyDescent="0.25">
      <c r="A20" s="4">
        <v>12</v>
      </c>
      <c r="B20" s="6">
        <v>2012</v>
      </c>
      <c r="C20" s="1" t="s">
        <v>179</v>
      </c>
      <c r="D20" s="13">
        <v>2329</v>
      </c>
      <c r="E20" s="13">
        <v>2318</v>
      </c>
      <c r="F20" s="13">
        <f t="shared" si="7"/>
        <v>4647</v>
      </c>
      <c r="G20" s="2">
        <f t="shared" si="0"/>
        <v>8.8973558750885529E-2</v>
      </c>
      <c r="H20" s="13">
        <v>19</v>
      </c>
      <c r="I20" s="13">
        <v>23</v>
      </c>
      <c r="J20" s="13">
        <f t="shared" si="8"/>
        <v>42</v>
      </c>
      <c r="K20" s="2">
        <f t="shared" si="1"/>
        <v>2.9619181946403384E-2</v>
      </c>
      <c r="L20" s="13">
        <v>10</v>
      </c>
      <c r="M20" s="13">
        <v>20</v>
      </c>
      <c r="N20" s="13">
        <f t="shared" si="9"/>
        <v>30</v>
      </c>
      <c r="O20" s="2">
        <f t="shared" si="2"/>
        <v>2.9850746268656716E-2</v>
      </c>
      <c r="P20" s="13">
        <v>0</v>
      </c>
      <c r="Q20" s="13">
        <v>0</v>
      </c>
      <c r="R20" s="13">
        <f t="shared" si="10"/>
        <v>0</v>
      </c>
      <c r="S20" s="2">
        <f t="shared" si="3"/>
        <v>0</v>
      </c>
      <c r="T20" s="13">
        <v>2</v>
      </c>
      <c r="U20" s="13">
        <v>1</v>
      </c>
      <c r="V20" s="13">
        <f t="shared" si="11"/>
        <v>3</v>
      </c>
      <c r="W20" s="2">
        <f t="shared" si="4"/>
        <v>0.16666666666666666</v>
      </c>
      <c r="X20" s="13">
        <v>0</v>
      </c>
      <c r="Y20" s="13">
        <v>0</v>
      </c>
      <c r="Z20" s="13">
        <f t="shared" si="12"/>
        <v>0</v>
      </c>
      <c r="AA20" s="2">
        <v>0</v>
      </c>
      <c r="AB20" s="13">
        <v>0</v>
      </c>
      <c r="AC20" s="13">
        <v>0</v>
      </c>
      <c r="AD20" s="13">
        <f t="shared" si="13"/>
        <v>0</v>
      </c>
      <c r="AE20" s="2">
        <f t="shared" si="5"/>
        <v>0</v>
      </c>
      <c r="AF20" s="13">
        <f t="shared" si="14"/>
        <v>4722</v>
      </c>
      <c r="AG20" s="2">
        <f t="shared" si="6"/>
        <v>8.63317244405441E-2</v>
      </c>
    </row>
    <row r="21" spans="1:33" x14ac:dyDescent="0.25">
      <c r="A21" s="4">
        <v>13</v>
      </c>
      <c r="B21" s="6">
        <v>2013</v>
      </c>
      <c r="C21" s="1" t="s">
        <v>180</v>
      </c>
      <c r="D21" s="13">
        <v>3907</v>
      </c>
      <c r="E21" s="13">
        <v>3925</v>
      </c>
      <c r="F21" s="13">
        <f t="shared" si="7"/>
        <v>7832</v>
      </c>
      <c r="G21" s="2">
        <f t="shared" si="0"/>
        <v>0.14995500583966762</v>
      </c>
      <c r="H21" s="13">
        <v>82</v>
      </c>
      <c r="I21" s="13">
        <v>92</v>
      </c>
      <c r="J21" s="13">
        <f t="shared" si="8"/>
        <v>174</v>
      </c>
      <c r="K21" s="2">
        <f t="shared" si="1"/>
        <v>0.1227080394922426</v>
      </c>
      <c r="L21" s="13">
        <v>39</v>
      </c>
      <c r="M21" s="13">
        <v>34</v>
      </c>
      <c r="N21" s="13">
        <f t="shared" si="9"/>
        <v>73</v>
      </c>
      <c r="O21" s="2">
        <f t="shared" si="2"/>
        <v>7.2636815920398015E-2</v>
      </c>
      <c r="P21" s="13">
        <v>3</v>
      </c>
      <c r="Q21" s="13">
        <v>0</v>
      </c>
      <c r="R21" s="13">
        <f t="shared" si="10"/>
        <v>3</v>
      </c>
      <c r="S21" s="2">
        <f t="shared" si="3"/>
        <v>0.1875</v>
      </c>
      <c r="T21" s="13">
        <v>0</v>
      </c>
      <c r="U21" s="13">
        <v>0</v>
      </c>
      <c r="V21" s="13">
        <f t="shared" si="11"/>
        <v>0</v>
      </c>
      <c r="W21" s="2">
        <f t="shared" si="4"/>
        <v>0</v>
      </c>
      <c r="X21" s="13">
        <v>0</v>
      </c>
      <c r="Y21" s="13">
        <v>0</v>
      </c>
      <c r="Z21" s="13">
        <f t="shared" si="12"/>
        <v>0</v>
      </c>
      <c r="AA21" s="2">
        <v>0</v>
      </c>
      <c r="AB21" s="13">
        <v>6</v>
      </c>
      <c r="AC21" s="13">
        <v>4</v>
      </c>
      <c r="AD21" s="13">
        <f t="shared" si="13"/>
        <v>10</v>
      </c>
      <c r="AE21" s="2">
        <f t="shared" si="5"/>
        <v>1</v>
      </c>
      <c r="AF21" s="13">
        <f t="shared" si="14"/>
        <v>8092</v>
      </c>
      <c r="AG21" s="2">
        <f t="shared" si="6"/>
        <v>0.14794500511920433</v>
      </c>
    </row>
    <row r="22" spans="1:33" x14ac:dyDescent="0.25">
      <c r="A22" s="4">
        <v>14</v>
      </c>
      <c r="B22" s="6">
        <v>2014</v>
      </c>
      <c r="C22" s="1" t="s">
        <v>181</v>
      </c>
      <c r="D22" s="13">
        <v>2215</v>
      </c>
      <c r="E22" s="13">
        <v>2256</v>
      </c>
      <c r="F22" s="13">
        <f t="shared" si="7"/>
        <v>4471</v>
      </c>
      <c r="G22" s="2">
        <f t="shared" si="0"/>
        <v>8.5603783338758163E-2</v>
      </c>
      <c r="H22" s="13">
        <v>109</v>
      </c>
      <c r="I22" s="13">
        <v>129</v>
      </c>
      <c r="J22" s="13">
        <f t="shared" si="8"/>
        <v>238</v>
      </c>
      <c r="K22" s="2">
        <f t="shared" si="1"/>
        <v>0.16784203102961917</v>
      </c>
      <c r="L22" s="13">
        <v>262</v>
      </c>
      <c r="M22" s="13">
        <v>291</v>
      </c>
      <c r="N22" s="13">
        <f t="shared" si="9"/>
        <v>553</v>
      </c>
      <c r="O22" s="2">
        <f t="shared" si="2"/>
        <v>0.55024875621890545</v>
      </c>
      <c r="P22" s="13">
        <v>5</v>
      </c>
      <c r="Q22" s="13">
        <v>2</v>
      </c>
      <c r="R22" s="13">
        <f t="shared" si="10"/>
        <v>7</v>
      </c>
      <c r="S22" s="2">
        <f t="shared" si="3"/>
        <v>0.4375</v>
      </c>
      <c r="T22" s="13">
        <v>5</v>
      </c>
      <c r="U22" s="13">
        <v>7</v>
      </c>
      <c r="V22" s="13">
        <f t="shared" si="11"/>
        <v>12</v>
      </c>
      <c r="W22" s="2">
        <f t="shared" si="4"/>
        <v>0.66666666666666663</v>
      </c>
      <c r="X22" s="13">
        <v>0</v>
      </c>
      <c r="Y22" s="13">
        <v>0</v>
      </c>
      <c r="Z22" s="13">
        <f t="shared" si="12"/>
        <v>0</v>
      </c>
      <c r="AA22" s="2">
        <v>0</v>
      </c>
      <c r="AB22" s="13">
        <v>0</v>
      </c>
      <c r="AC22" s="13">
        <v>0</v>
      </c>
      <c r="AD22" s="13">
        <f t="shared" si="13"/>
        <v>0</v>
      </c>
      <c r="AE22" s="2">
        <f t="shared" si="5"/>
        <v>0</v>
      </c>
      <c r="AF22" s="13">
        <f t="shared" si="14"/>
        <v>5281</v>
      </c>
      <c r="AG22" s="2">
        <f t="shared" si="6"/>
        <v>9.655185022670762E-2</v>
      </c>
    </row>
    <row r="23" spans="1:33" x14ac:dyDescent="0.25">
      <c r="A23" s="19" t="s">
        <v>37</v>
      </c>
      <c r="B23" s="19"/>
      <c r="C23" s="19"/>
      <c r="D23" s="18">
        <f>SUM(D9:D22)</f>
        <v>26166</v>
      </c>
      <c r="E23" s="18">
        <f>SUM(E9:E22)</f>
        <v>26063</v>
      </c>
      <c r="F23" s="18">
        <f>SUM(F9:F22)</f>
        <v>52229</v>
      </c>
      <c r="G23" s="17">
        <f>'KAB SUKOHARJO'!G19</f>
        <v>5.9512903255211892E-2</v>
      </c>
      <c r="H23" s="18">
        <f>SUM(H9:H22)</f>
        <v>671</v>
      </c>
      <c r="I23" s="18">
        <f>SUM(I9:I22)</f>
        <v>747</v>
      </c>
      <c r="J23" s="18">
        <f>SUM(J9:J22)</f>
        <v>1418</v>
      </c>
      <c r="K23" s="17">
        <f>'KAB SUKOHARJO'!K19</f>
        <v>5.2951939952948203E-2</v>
      </c>
      <c r="L23" s="18">
        <f>SUM(L9:L22)</f>
        <v>484</v>
      </c>
      <c r="M23" s="18">
        <f>SUM(M9:M22)</f>
        <v>521</v>
      </c>
      <c r="N23" s="18">
        <f>SUM(N9:N22)</f>
        <v>1005</v>
      </c>
      <c r="O23" s="17">
        <f>'KAB SUKOHARJO'!O19</f>
        <v>8.4142665773610181E-2</v>
      </c>
      <c r="P23" s="18">
        <f>SUM(P9:P22)</f>
        <v>12</v>
      </c>
      <c r="Q23" s="18">
        <f>SUM(Q9:Q22)</f>
        <v>4</v>
      </c>
      <c r="R23" s="18">
        <f>SUM(R9:R22)</f>
        <v>16</v>
      </c>
      <c r="S23" s="17">
        <f>'KAB SUKOHARJO'!S19</f>
        <v>4.519774011299435E-2</v>
      </c>
      <c r="T23" s="18">
        <f>SUM(T9:T22)</f>
        <v>8</v>
      </c>
      <c r="U23" s="18">
        <f>SUM(U9:U22)</f>
        <v>10</v>
      </c>
      <c r="V23" s="18">
        <f>SUM(V9:V22)</f>
        <v>18</v>
      </c>
      <c r="W23" s="17">
        <f>'KAB SUKOHARJO'!W19</f>
        <v>2.9752066115702479E-2</v>
      </c>
      <c r="X23" s="18">
        <f>SUM(X9:X22)</f>
        <v>0</v>
      </c>
      <c r="Y23" s="18">
        <f>SUM(Y9:Y22)</f>
        <v>0</v>
      </c>
      <c r="Z23" s="18">
        <f>SUM(Z9:Z22)</f>
        <v>0</v>
      </c>
      <c r="AA23" s="17">
        <f>'KAB SUKOHARJO'!AA19</f>
        <v>0</v>
      </c>
      <c r="AB23" s="18">
        <f>SUM(AB9:AB22)</f>
        <v>6</v>
      </c>
      <c r="AC23" s="18">
        <f>SUM(AC9:AC22)</f>
        <v>4</v>
      </c>
      <c r="AD23" s="18">
        <f>SUM(AD9:AD22)</f>
        <v>10</v>
      </c>
      <c r="AE23" s="17">
        <f>'KAB SUKOHARJO'!AE19</f>
        <v>0.1388888888888889</v>
      </c>
      <c r="AF23" s="15">
        <f>SUM(AF9:AF22)</f>
        <v>54696</v>
      </c>
      <c r="AG23" s="17">
        <f>'KAB SUKOHARJO'!AG19</f>
        <v>5.9621446977723709E-2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574-60DB-4240-9703-26A82922B849}">
  <dimension ref="A1:AG22"/>
  <sheetViews>
    <sheetView tabSelected="1" workbookViewId="0">
      <selection activeCell="L13" sqref="L13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ht="15" customHeight="1" x14ac:dyDescent="0.25">
      <c r="A5" s="20" t="s">
        <v>55</v>
      </c>
      <c r="B5" s="20"/>
      <c r="C5" s="20"/>
      <c r="D5" s="20"/>
    </row>
    <row r="6" spans="1:33" ht="15" customHeight="1" x14ac:dyDescent="0.25">
      <c r="A6" s="23" t="s">
        <v>182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1002</v>
      </c>
      <c r="C9" s="1" t="s">
        <v>34</v>
      </c>
      <c r="D9" s="13">
        <v>6610</v>
      </c>
      <c r="E9" s="13">
        <v>6795</v>
      </c>
      <c r="F9" s="13">
        <f>SUM(D9:E9)</f>
        <v>13405</v>
      </c>
      <c r="G9" s="2">
        <f t="shared" ref="G9:G20" si="0">F9/$F$21</f>
        <v>0.12971116164304031</v>
      </c>
      <c r="H9" s="13">
        <v>598</v>
      </c>
      <c r="I9" s="13">
        <v>643</v>
      </c>
      <c r="J9" s="13">
        <f>SUM(H9:I9)</f>
        <v>1241</v>
      </c>
      <c r="K9" s="2">
        <f t="shared" ref="K9:K20" si="1">J9/$J$21</f>
        <v>0.20624896127638359</v>
      </c>
      <c r="L9" s="13">
        <v>158</v>
      </c>
      <c r="M9" s="13">
        <v>185</v>
      </c>
      <c r="N9" s="13">
        <f>SUM(L9:M9)</f>
        <v>343</v>
      </c>
      <c r="O9" s="2">
        <f t="shared" ref="O9:O20" si="2">N9/$N$21</f>
        <v>0.13268858800773695</v>
      </c>
      <c r="P9" s="13">
        <v>2</v>
      </c>
      <c r="Q9" s="13">
        <v>3</v>
      </c>
      <c r="R9" s="13">
        <f>SUM(P9:Q9)</f>
        <v>5</v>
      </c>
      <c r="S9" s="2">
        <f t="shared" ref="S9:S20" si="3">R9/$R$21</f>
        <v>5.3763440860215055E-2</v>
      </c>
      <c r="T9" s="13">
        <v>3</v>
      </c>
      <c r="U9" s="13">
        <v>6</v>
      </c>
      <c r="V9" s="13">
        <f>SUM(T9:U9)</f>
        <v>9</v>
      </c>
      <c r="W9" s="2">
        <f t="shared" ref="W9:W20" si="4">V9/$V$21</f>
        <v>0.21951219512195122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 t="shared" ref="AE9:AE20" si="5">AD9/$AD$21</f>
        <v>0</v>
      </c>
      <c r="AF9" s="13">
        <f>AD9+Z9+V9+R9+N9+J9+F9</f>
        <v>15003</v>
      </c>
      <c r="AG9" s="2">
        <f t="shared" ref="AG9:AG20" si="6">AF9/$AF$21</f>
        <v>0.13385138330047194</v>
      </c>
    </row>
    <row r="10" spans="1:33" x14ac:dyDescent="0.25">
      <c r="A10" s="4">
        <v>2</v>
      </c>
      <c r="B10" s="6">
        <v>1004</v>
      </c>
      <c r="C10" s="1" t="s">
        <v>183</v>
      </c>
      <c r="D10" s="13">
        <v>4940</v>
      </c>
      <c r="E10" s="13">
        <v>5081</v>
      </c>
      <c r="F10" s="13">
        <f t="shared" ref="F10:F20" si="7">SUM(D10:E10)</f>
        <v>10021</v>
      </c>
      <c r="G10" s="2">
        <f t="shared" si="0"/>
        <v>9.6966471527408199E-2</v>
      </c>
      <c r="H10" s="13">
        <v>274</v>
      </c>
      <c r="I10" s="13">
        <v>286</v>
      </c>
      <c r="J10" s="13">
        <f t="shared" ref="J10:J20" si="8">SUM(H10:I10)</f>
        <v>560</v>
      </c>
      <c r="K10" s="2">
        <f t="shared" si="1"/>
        <v>9.306963603124481E-2</v>
      </c>
      <c r="L10" s="13">
        <v>96</v>
      </c>
      <c r="M10" s="13">
        <v>123</v>
      </c>
      <c r="N10" s="13">
        <f t="shared" ref="N10:N20" si="9">SUM(L10:M10)</f>
        <v>219</v>
      </c>
      <c r="O10" s="2">
        <f t="shared" si="2"/>
        <v>8.4719535783365565E-2</v>
      </c>
      <c r="P10" s="13">
        <v>0</v>
      </c>
      <c r="Q10" s="13">
        <v>0</v>
      </c>
      <c r="R10" s="13">
        <f t="shared" ref="R10:R20" si="10">SUM(P10:Q10)</f>
        <v>0</v>
      </c>
      <c r="S10" s="2">
        <f t="shared" si="3"/>
        <v>0</v>
      </c>
      <c r="T10" s="13">
        <v>0</v>
      </c>
      <c r="U10" s="13">
        <v>1</v>
      </c>
      <c r="V10" s="13">
        <f t="shared" ref="V10:V20" si="11">SUM(T10:U10)</f>
        <v>1</v>
      </c>
      <c r="W10" s="2">
        <f t="shared" si="4"/>
        <v>2.4390243902439025E-2</v>
      </c>
      <c r="X10" s="13">
        <v>0</v>
      </c>
      <c r="Y10" s="13">
        <v>0</v>
      </c>
      <c r="Z10" s="13">
        <f t="shared" ref="Z10:Z20" si="12">SUM(X10:Y10)</f>
        <v>0</v>
      </c>
      <c r="AA10" s="2">
        <v>0</v>
      </c>
      <c r="AB10" s="13">
        <v>2</v>
      </c>
      <c r="AC10" s="13">
        <v>0</v>
      </c>
      <c r="AD10" s="13">
        <f t="shared" ref="AD10:AD20" si="13">SUM(AB10:AC10)</f>
        <v>2</v>
      </c>
      <c r="AE10" s="2">
        <f t="shared" si="5"/>
        <v>0.33333333333333331</v>
      </c>
      <c r="AF10" s="13">
        <f t="shared" ref="AF10:AF20" si="14">AD10+Z10+V10+R10+N10+J10+F10</f>
        <v>10803</v>
      </c>
      <c r="AG10" s="2">
        <f t="shared" si="6"/>
        <v>9.6380490154968912E-2</v>
      </c>
    </row>
    <row r="11" spans="1:33" x14ac:dyDescent="0.25">
      <c r="A11" s="4">
        <v>3</v>
      </c>
      <c r="B11" s="6">
        <v>2001</v>
      </c>
      <c r="C11" s="1" t="s">
        <v>184</v>
      </c>
      <c r="D11" s="13">
        <v>6846</v>
      </c>
      <c r="E11" s="13">
        <v>6849</v>
      </c>
      <c r="F11" s="13">
        <f t="shared" si="7"/>
        <v>13695</v>
      </c>
      <c r="G11" s="2">
        <f t="shared" si="0"/>
        <v>0.13251729643427354</v>
      </c>
      <c r="H11" s="13">
        <v>332</v>
      </c>
      <c r="I11" s="13">
        <v>394</v>
      </c>
      <c r="J11" s="13">
        <f t="shared" si="8"/>
        <v>726</v>
      </c>
      <c r="K11" s="2">
        <f t="shared" si="1"/>
        <v>0.1206581352833638</v>
      </c>
      <c r="L11" s="13">
        <v>138</v>
      </c>
      <c r="M11" s="13">
        <v>144</v>
      </c>
      <c r="N11" s="13">
        <f t="shared" si="9"/>
        <v>282</v>
      </c>
      <c r="O11" s="2">
        <f t="shared" si="2"/>
        <v>0.10909090909090909</v>
      </c>
      <c r="P11" s="13">
        <v>24</v>
      </c>
      <c r="Q11" s="13">
        <v>26</v>
      </c>
      <c r="R11" s="13">
        <f t="shared" si="10"/>
        <v>50</v>
      </c>
      <c r="S11" s="2">
        <f t="shared" si="3"/>
        <v>0.5376344086021505</v>
      </c>
      <c r="T11" s="13">
        <v>0</v>
      </c>
      <c r="U11" s="13">
        <v>0</v>
      </c>
      <c r="V11" s="13">
        <f t="shared" si="11"/>
        <v>0</v>
      </c>
      <c r="W11" s="2">
        <f t="shared" si="4"/>
        <v>0</v>
      </c>
      <c r="X11" s="13">
        <v>0</v>
      </c>
      <c r="Y11" s="13">
        <v>0</v>
      </c>
      <c r="Z11" s="13">
        <f t="shared" si="12"/>
        <v>0</v>
      </c>
      <c r="AA11" s="2">
        <v>0</v>
      </c>
      <c r="AB11" s="13">
        <v>0</v>
      </c>
      <c r="AC11" s="13">
        <v>0</v>
      </c>
      <c r="AD11" s="13">
        <f t="shared" si="13"/>
        <v>0</v>
      </c>
      <c r="AE11" s="2">
        <f t="shared" si="5"/>
        <v>0</v>
      </c>
      <c r="AF11" s="13">
        <f t="shared" si="14"/>
        <v>14753</v>
      </c>
      <c r="AG11" s="2">
        <f t="shared" si="6"/>
        <v>0.13162097299419201</v>
      </c>
    </row>
    <row r="12" spans="1:33" x14ac:dyDescent="0.25">
      <c r="A12" s="4">
        <v>4</v>
      </c>
      <c r="B12" s="6">
        <v>2003</v>
      </c>
      <c r="C12" s="1" t="s">
        <v>185</v>
      </c>
      <c r="D12" s="13">
        <v>2280</v>
      </c>
      <c r="E12" s="13">
        <v>2275</v>
      </c>
      <c r="F12" s="13">
        <f t="shared" si="7"/>
        <v>4555</v>
      </c>
      <c r="G12" s="2">
        <f t="shared" si="0"/>
        <v>4.4075668876094633E-2</v>
      </c>
      <c r="H12" s="13">
        <v>181</v>
      </c>
      <c r="I12" s="13">
        <v>181</v>
      </c>
      <c r="J12" s="13">
        <f t="shared" si="8"/>
        <v>362</v>
      </c>
      <c r="K12" s="2">
        <f t="shared" si="1"/>
        <v>6.0162871863054676E-2</v>
      </c>
      <c r="L12" s="13">
        <v>60</v>
      </c>
      <c r="M12" s="13">
        <v>57</v>
      </c>
      <c r="N12" s="13">
        <f t="shared" si="9"/>
        <v>117</v>
      </c>
      <c r="O12" s="2">
        <f t="shared" si="2"/>
        <v>4.5261121856866537E-2</v>
      </c>
      <c r="P12" s="13">
        <v>1</v>
      </c>
      <c r="Q12" s="13">
        <v>2</v>
      </c>
      <c r="R12" s="13">
        <f t="shared" si="10"/>
        <v>3</v>
      </c>
      <c r="S12" s="2">
        <f t="shared" si="3"/>
        <v>3.2258064516129031E-2</v>
      </c>
      <c r="T12" s="13">
        <v>2</v>
      </c>
      <c r="U12" s="13">
        <v>1</v>
      </c>
      <c r="V12" s="13">
        <f t="shared" si="11"/>
        <v>3</v>
      </c>
      <c r="W12" s="2">
        <f t="shared" si="4"/>
        <v>7.3170731707317069E-2</v>
      </c>
      <c r="X12" s="13">
        <v>0</v>
      </c>
      <c r="Y12" s="13">
        <v>0</v>
      </c>
      <c r="Z12" s="13">
        <f t="shared" si="12"/>
        <v>0</v>
      </c>
      <c r="AA12" s="2">
        <v>0</v>
      </c>
      <c r="AB12" s="13">
        <v>0</v>
      </c>
      <c r="AC12" s="13">
        <v>0</v>
      </c>
      <c r="AD12" s="13">
        <f t="shared" si="13"/>
        <v>0</v>
      </c>
      <c r="AE12" s="2">
        <f t="shared" si="5"/>
        <v>0</v>
      </c>
      <c r="AF12" s="13">
        <f t="shared" si="14"/>
        <v>5040</v>
      </c>
      <c r="AG12" s="2">
        <f t="shared" si="6"/>
        <v>4.4965071774603654E-2</v>
      </c>
    </row>
    <row r="13" spans="1:33" x14ac:dyDescent="0.25">
      <c r="A13" s="4">
        <v>5</v>
      </c>
      <c r="B13" s="6">
        <v>2005</v>
      </c>
      <c r="C13" s="1" t="s">
        <v>186</v>
      </c>
      <c r="D13" s="13">
        <v>5584</v>
      </c>
      <c r="E13" s="13">
        <v>5583</v>
      </c>
      <c r="F13" s="13">
        <f t="shared" si="7"/>
        <v>11167</v>
      </c>
      <c r="G13" s="2">
        <f t="shared" si="0"/>
        <v>0.10805554211621268</v>
      </c>
      <c r="H13" s="13">
        <v>145</v>
      </c>
      <c r="I13" s="13">
        <v>159</v>
      </c>
      <c r="J13" s="13">
        <f t="shared" si="8"/>
        <v>304</v>
      </c>
      <c r="K13" s="2">
        <f t="shared" si="1"/>
        <v>5.0523516702675755E-2</v>
      </c>
      <c r="L13" s="13">
        <v>115</v>
      </c>
      <c r="M13" s="13">
        <v>131</v>
      </c>
      <c r="N13" s="13">
        <f t="shared" si="9"/>
        <v>246</v>
      </c>
      <c r="O13" s="2">
        <f t="shared" si="2"/>
        <v>9.5164410058027074E-2</v>
      </c>
      <c r="P13" s="13">
        <v>1</v>
      </c>
      <c r="Q13" s="13">
        <v>0</v>
      </c>
      <c r="R13" s="13">
        <f t="shared" si="10"/>
        <v>1</v>
      </c>
      <c r="S13" s="2">
        <f t="shared" si="3"/>
        <v>1.0752688172043012E-2</v>
      </c>
      <c r="T13" s="13">
        <v>0</v>
      </c>
      <c r="U13" s="13">
        <v>3</v>
      </c>
      <c r="V13" s="13">
        <f t="shared" si="11"/>
        <v>3</v>
      </c>
      <c r="W13" s="2">
        <f t="shared" si="4"/>
        <v>7.3170731707317069E-2</v>
      </c>
      <c r="X13" s="13">
        <v>0</v>
      </c>
      <c r="Y13" s="13">
        <v>0</v>
      </c>
      <c r="Z13" s="13">
        <f t="shared" si="12"/>
        <v>0</v>
      </c>
      <c r="AA13" s="2">
        <v>0</v>
      </c>
      <c r="AB13" s="13">
        <v>0</v>
      </c>
      <c r="AC13" s="13">
        <v>0</v>
      </c>
      <c r="AD13" s="13">
        <f t="shared" si="13"/>
        <v>0</v>
      </c>
      <c r="AE13" s="2">
        <f t="shared" si="5"/>
        <v>0</v>
      </c>
      <c r="AF13" s="13">
        <f t="shared" si="14"/>
        <v>11721</v>
      </c>
      <c r="AG13" s="2">
        <f t="shared" si="6"/>
        <v>0.10457055679962886</v>
      </c>
    </row>
    <row r="14" spans="1:33" x14ac:dyDescent="0.25">
      <c r="A14" s="4">
        <v>6</v>
      </c>
      <c r="B14" s="6">
        <v>2006</v>
      </c>
      <c r="C14" s="1" t="s">
        <v>187</v>
      </c>
      <c r="D14" s="13">
        <v>8112</v>
      </c>
      <c r="E14" s="13">
        <v>8192</v>
      </c>
      <c r="F14" s="13">
        <f t="shared" si="7"/>
        <v>16304</v>
      </c>
      <c r="G14" s="2">
        <f t="shared" si="0"/>
        <v>0.15776283322850645</v>
      </c>
      <c r="H14" s="13">
        <v>398</v>
      </c>
      <c r="I14" s="13">
        <v>406</v>
      </c>
      <c r="J14" s="13">
        <f t="shared" si="8"/>
        <v>804</v>
      </c>
      <c r="K14" s="2">
        <f t="shared" si="1"/>
        <v>0.13362140601628719</v>
      </c>
      <c r="L14" s="13">
        <v>205</v>
      </c>
      <c r="M14" s="13">
        <v>224</v>
      </c>
      <c r="N14" s="13">
        <f t="shared" si="9"/>
        <v>429</v>
      </c>
      <c r="O14" s="2">
        <f t="shared" si="2"/>
        <v>0.16595744680851063</v>
      </c>
      <c r="P14" s="13">
        <v>2</v>
      </c>
      <c r="Q14" s="13">
        <v>3</v>
      </c>
      <c r="R14" s="13">
        <f t="shared" si="10"/>
        <v>5</v>
      </c>
      <c r="S14" s="2">
        <f t="shared" si="3"/>
        <v>5.3763440860215055E-2</v>
      </c>
      <c r="T14" s="13">
        <v>7</v>
      </c>
      <c r="U14" s="13">
        <v>8</v>
      </c>
      <c r="V14" s="13">
        <f t="shared" si="11"/>
        <v>15</v>
      </c>
      <c r="W14" s="2">
        <f t="shared" si="4"/>
        <v>0.36585365853658536</v>
      </c>
      <c r="X14" s="13">
        <v>0</v>
      </c>
      <c r="Y14" s="13">
        <v>0</v>
      </c>
      <c r="Z14" s="13">
        <f t="shared" si="12"/>
        <v>0</v>
      </c>
      <c r="AA14" s="2">
        <v>0</v>
      </c>
      <c r="AB14" s="13">
        <v>0</v>
      </c>
      <c r="AC14" s="13">
        <v>0</v>
      </c>
      <c r="AD14" s="13">
        <f t="shared" si="13"/>
        <v>0</v>
      </c>
      <c r="AE14" s="2">
        <f t="shared" si="5"/>
        <v>0</v>
      </c>
      <c r="AF14" s="13">
        <f t="shared" si="14"/>
        <v>17557</v>
      </c>
      <c r="AG14" s="2">
        <f t="shared" si="6"/>
        <v>0.15663725498942785</v>
      </c>
    </row>
    <row r="15" spans="1:33" x14ac:dyDescent="0.25">
      <c r="A15" s="4">
        <v>7</v>
      </c>
      <c r="B15" s="6">
        <v>2007</v>
      </c>
      <c r="C15" s="1" t="s">
        <v>188</v>
      </c>
      <c r="D15" s="13">
        <v>3656</v>
      </c>
      <c r="E15" s="13">
        <v>3852</v>
      </c>
      <c r="F15" s="13">
        <f t="shared" si="7"/>
        <v>7508</v>
      </c>
      <c r="G15" s="2">
        <f t="shared" si="0"/>
        <v>7.2649862112342159E-2</v>
      </c>
      <c r="H15" s="13">
        <v>92</v>
      </c>
      <c r="I15" s="13">
        <v>99</v>
      </c>
      <c r="J15" s="13">
        <f t="shared" si="8"/>
        <v>191</v>
      </c>
      <c r="K15" s="2">
        <f t="shared" si="1"/>
        <v>3.1743393717799565E-2</v>
      </c>
      <c r="L15" s="13">
        <v>83</v>
      </c>
      <c r="M15" s="13">
        <v>101</v>
      </c>
      <c r="N15" s="13">
        <f t="shared" si="9"/>
        <v>184</v>
      </c>
      <c r="O15" s="2">
        <f t="shared" si="2"/>
        <v>7.1179883945841391E-2</v>
      </c>
      <c r="P15" s="13">
        <v>3</v>
      </c>
      <c r="Q15" s="13">
        <v>9</v>
      </c>
      <c r="R15" s="13">
        <f t="shared" si="10"/>
        <v>12</v>
      </c>
      <c r="S15" s="2">
        <f t="shared" si="3"/>
        <v>0.12903225806451613</v>
      </c>
      <c r="T15" s="13">
        <v>0</v>
      </c>
      <c r="U15" s="13">
        <v>0</v>
      </c>
      <c r="V15" s="13">
        <f t="shared" si="11"/>
        <v>0</v>
      </c>
      <c r="W15" s="2">
        <f t="shared" si="4"/>
        <v>0</v>
      </c>
      <c r="X15" s="13">
        <v>0</v>
      </c>
      <c r="Y15" s="13">
        <v>0</v>
      </c>
      <c r="Z15" s="13">
        <f t="shared" si="12"/>
        <v>0</v>
      </c>
      <c r="AA15" s="2">
        <v>0</v>
      </c>
      <c r="AB15" s="13">
        <v>0</v>
      </c>
      <c r="AC15" s="13">
        <v>0</v>
      </c>
      <c r="AD15" s="13">
        <f t="shared" si="13"/>
        <v>0</v>
      </c>
      <c r="AE15" s="2">
        <f t="shared" si="5"/>
        <v>0</v>
      </c>
      <c r="AF15" s="13">
        <f t="shared" si="14"/>
        <v>7895</v>
      </c>
      <c r="AG15" s="2">
        <f t="shared" si="6"/>
        <v>7.0436357472320604E-2</v>
      </c>
    </row>
    <row r="16" spans="1:33" x14ac:dyDescent="0.25">
      <c r="A16" s="4">
        <v>8</v>
      </c>
      <c r="B16" s="6">
        <v>2008</v>
      </c>
      <c r="C16" s="1" t="s">
        <v>189</v>
      </c>
      <c r="D16" s="13">
        <v>3268</v>
      </c>
      <c r="E16" s="13">
        <v>3185</v>
      </c>
      <c r="F16" s="13">
        <f t="shared" si="7"/>
        <v>6453</v>
      </c>
      <c r="G16" s="2">
        <f t="shared" si="0"/>
        <v>6.2441337268372928E-2</v>
      </c>
      <c r="H16" s="13">
        <v>93</v>
      </c>
      <c r="I16" s="13">
        <v>120</v>
      </c>
      <c r="J16" s="13">
        <f t="shared" si="8"/>
        <v>213</v>
      </c>
      <c r="K16" s="2">
        <f t="shared" si="1"/>
        <v>3.539970084759847E-2</v>
      </c>
      <c r="L16" s="13">
        <v>77</v>
      </c>
      <c r="M16" s="13">
        <v>88</v>
      </c>
      <c r="N16" s="13">
        <f t="shared" si="9"/>
        <v>165</v>
      </c>
      <c r="O16" s="2">
        <f t="shared" si="2"/>
        <v>6.3829787234042548E-2</v>
      </c>
      <c r="P16" s="13">
        <v>2</v>
      </c>
      <c r="Q16" s="13">
        <v>4</v>
      </c>
      <c r="R16" s="13">
        <f t="shared" si="10"/>
        <v>6</v>
      </c>
      <c r="S16" s="2">
        <f t="shared" si="3"/>
        <v>6.4516129032258063E-2</v>
      </c>
      <c r="T16" s="13">
        <v>0</v>
      </c>
      <c r="U16" s="13">
        <v>0</v>
      </c>
      <c r="V16" s="13">
        <f t="shared" si="11"/>
        <v>0</v>
      </c>
      <c r="W16" s="2">
        <f t="shared" si="4"/>
        <v>0</v>
      </c>
      <c r="X16" s="13">
        <v>0</v>
      </c>
      <c r="Y16" s="13">
        <v>0</v>
      </c>
      <c r="Z16" s="13">
        <f t="shared" si="12"/>
        <v>0</v>
      </c>
      <c r="AA16" s="2">
        <v>0</v>
      </c>
      <c r="AB16" s="13">
        <v>0</v>
      </c>
      <c r="AC16" s="13">
        <v>0</v>
      </c>
      <c r="AD16" s="13">
        <f t="shared" si="13"/>
        <v>0</v>
      </c>
      <c r="AE16" s="2">
        <f t="shared" si="5"/>
        <v>0</v>
      </c>
      <c r="AF16" s="13">
        <f t="shared" si="14"/>
        <v>6837</v>
      </c>
      <c r="AG16" s="2">
        <f t="shared" si="6"/>
        <v>6.0997261056143885E-2</v>
      </c>
    </row>
    <row r="17" spans="1:33" x14ac:dyDescent="0.25">
      <c r="A17" s="4">
        <v>9</v>
      </c>
      <c r="B17" s="6">
        <v>2009</v>
      </c>
      <c r="C17" s="1" t="s">
        <v>190</v>
      </c>
      <c r="D17" s="13">
        <v>3273</v>
      </c>
      <c r="E17" s="13">
        <v>3483</v>
      </c>
      <c r="F17" s="13">
        <f t="shared" si="7"/>
        <v>6756</v>
      </c>
      <c r="G17" s="2">
        <f t="shared" si="0"/>
        <v>6.5373264308868348E-2</v>
      </c>
      <c r="H17" s="13">
        <v>176</v>
      </c>
      <c r="I17" s="13">
        <v>218</v>
      </c>
      <c r="J17" s="13">
        <f t="shared" si="8"/>
        <v>394</v>
      </c>
      <c r="K17" s="2">
        <f t="shared" si="1"/>
        <v>6.5481136779125815E-2</v>
      </c>
      <c r="L17" s="13">
        <v>127</v>
      </c>
      <c r="M17" s="13">
        <v>153</v>
      </c>
      <c r="N17" s="13">
        <f t="shared" si="9"/>
        <v>280</v>
      </c>
      <c r="O17" s="2">
        <f t="shared" si="2"/>
        <v>0.10831721470019343</v>
      </c>
      <c r="P17" s="13">
        <v>1</v>
      </c>
      <c r="Q17" s="13">
        <v>1</v>
      </c>
      <c r="R17" s="13">
        <f t="shared" si="10"/>
        <v>2</v>
      </c>
      <c r="S17" s="2">
        <f t="shared" si="3"/>
        <v>2.1505376344086023E-2</v>
      </c>
      <c r="T17" s="13">
        <v>0</v>
      </c>
      <c r="U17" s="13">
        <v>1</v>
      </c>
      <c r="V17" s="13">
        <f t="shared" si="11"/>
        <v>1</v>
      </c>
      <c r="W17" s="2">
        <f t="shared" si="4"/>
        <v>2.4390243902439025E-2</v>
      </c>
      <c r="X17" s="13">
        <v>0</v>
      </c>
      <c r="Y17" s="13">
        <v>0</v>
      </c>
      <c r="Z17" s="13">
        <f t="shared" si="12"/>
        <v>0</v>
      </c>
      <c r="AA17" s="2">
        <v>0</v>
      </c>
      <c r="AB17" s="13">
        <v>0</v>
      </c>
      <c r="AC17" s="13">
        <v>0</v>
      </c>
      <c r="AD17" s="13">
        <f t="shared" si="13"/>
        <v>0</v>
      </c>
      <c r="AE17" s="2">
        <f t="shared" si="5"/>
        <v>0</v>
      </c>
      <c r="AF17" s="13">
        <f t="shared" si="14"/>
        <v>7433</v>
      </c>
      <c r="AG17" s="2">
        <f t="shared" si="6"/>
        <v>6.6314559226315267E-2</v>
      </c>
    </row>
    <row r="18" spans="1:33" x14ac:dyDescent="0.25">
      <c r="A18" s="4">
        <v>10</v>
      </c>
      <c r="B18" s="6">
        <v>2010</v>
      </c>
      <c r="C18" s="1" t="s">
        <v>191</v>
      </c>
      <c r="D18" s="13">
        <v>2423</v>
      </c>
      <c r="E18" s="13">
        <v>2553</v>
      </c>
      <c r="F18" s="13">
        <f t="shared" si="7"/>
        <v>4976</v>
      </c>
      <c r="G18" s="2">
        <f t="shared" si="0"/>
        <v>4.8149402486816005E-2</v>
      </c>
      <c r="H18" s="13">
        <v>359</v>
      </c>
      <c r="I18" s="13">
        <v>402</v>
      </c>
      <c r="J18" s="13">
        <f t="shared" si="8"/>
        <v>761</v>
      </c>
      <c r="K18" s="2">
        <f t="shared" si="1"/>
        <v>0.12647498753531661</v>
      </c>
      <c r="L18" s="13">
        <v>62</v>
      </c>
      <c r="M18" s="13">
        <v>58</v>
      </c>
      <c r="N18" s="13">
        <f t="shared" si="9"/>
        <v>120</v>
      </c>
      <c r="O18" s="2">
        <f t="shared" si="2"/>
        <v>4.6421663442940041E-2</v>
      </c>
      <c r="P18" s="13">
        <v>6</v>
      </c>
      <c r="Q18" s="13">
        <v>2</v>
      </c>
      <c r="R18" s="13">
        <f t="shared" si="10"/>
        <v>8</v>
      </c>
      <c r="S18" s="2">
        <f t="shared" si="3"/>
        <v>8.6021505376344093E-2</v>
      </c>
      <c r="T18" s="13">
        <v>4</v>
      </c>
      <c r="U18" s="13">
        <v>3</v>
      </c>
      <c r="V18" s="13">
        <f t="shared" si="11"/>
        <v>7</v>
      </c>
      <c r="W18" s="2">
        <f t="shared" si="4"/>
        <v>0.17073170731707318</v>
      </c>
      <c r="X18" s="13">
        <v>0</v>
      </c>
      <c r="Y18" s="13">
        <v>0</v>
      </c>
      <c r="Z18" s="13">
        <f t="shared" si="12"/>
        <v>0</v>
      </c>
      <c r="AA18" s="2">
        <v>0</v>
      </c>
      <c r="AB18" s="13">
        <v>0</v>
      </c>
      <c r="AC18" s="13">
        <v>0</v>
      </c>
      <c r="AD18" s="13">
        <f t="shared" si="13"/>
        <v>0</v>
      </c>
      <c r="AE18" s="2">
        <f t="shared" si="5"/>
        <v>0</v>
      </c>
      <c r="AF18" s="13">
        <f t="shared" si="14"/>
        <v>5872</v>
      </c>
      <c r="AG18" s="2">
        <f t="shared" si="6"/>
        <v>5.2387877273903309E-2</v>
      </c>
    </row>
    <row r="19" spans="1:33" x14ac:dyDescent="0.25">
      <c r="A19" s="4">
        <v>11</v>
      </c>
      <c r="B19" s="6">
        <v>2011</v>
      </c>
      <c r="C19" s="1" t="s">
        <v>192</v>
      </c>
      <c r="D19" s="13">
        <v>2289</v>
      </c>
      <c r="E19" s="13">
        <v>2390</v>
      </c>
      <c r="F19" s="13">
        <f t="shared" si="7"/>
        <v>4679</v>
      </c>
      <c r="G19" s="2">
        <f t="shared" si="0"/>
        <v>4.5275533407518505E-2</v>
      </c>
      <c r="H19" s="13">
        <v>139</v>
      </c>
      <c r="I19" s="13">
        <v>155</v>
      </c>
      <c r="J19" s="13">
        <f t="shared" si="8"/>
        <v>294</v>
      </c>
      <c r="K19" s="2">
        <f t="shared" si="1"/>
        <v>4.8861558916403522E-2</v>
      </c>
      <c r="L19" s="13">
        <v>64</v>
      </c>
      <c r="M19" s="13">
        <v>72</v>
      </c>
      <c r="N19" s="13">
        <f t="shared" si="9"/>
        <v>136</v>
      </c>
      <c r="O19" s="2">
        <f t="shared" si="2"/>
        <v>5.261121856866538E-2</v>
      </c>
      <c r="P19" s="13">
        <v>0</v>
      </c>
      <c r="Q19" s="13">
        <v>0</v>
      </c>
      <c r="R19" s="13">
        <f t="shared" si="10"/>
        <v>0</v>
      </c>
      <c r="S19" s="2">
        <f t="shared" si="3"/>
        <v>0</v>
      </c>
      <c r="T19" s="13">
        <v>1</v>
      </c>
      <c r="U19" s="13">
        <v>1</v>
      </c>
      <c r="V19" s="13">
        <f t="shared" si="11"/>
        <v>2</v>
      </c>
      <c r="W19" s="2">
        <f t="shared" si="4"/>
        <v>4.878048780487805E-2</v>
      </c>
      <c r="X19" s="13">
        <v>0</v>
      </c>
      <c r="Y19" s="13">
        <v>0</v>
      </c>
      <c r="Z19" s="13">
        <f t="shared" si="12"/>
        <v>0</v>
      </c>
      <c r="AA19" s="2">
        <v>0</v>
      </c>
      <c r="AB19" s="13">
        <v>2</v>
      </c>
      <c r="AC19" s="13">
        <v>2</v>
      </c>
      <c r="AD19" s="13">
        <f t="shared" si="13"/>
        <v>4</v>
      </c>
      <c r="AE19" s="2">
        <f t="shared" si="5"/>
        <v>0.66666666666666663</v>
      </c>
      <c r="AF19" s="13">
        <f t="shared" si="14"/>
        <v>5115</v>
      </c>
      <c r="AG19" s="2">
        <f t="shared" si="6"/>
        <v>4.5634194866487642E-2</v>
      </c>
    </row>
    <row r="20" spans="1:33" x14ac:dyDescent="0.25">
      <c r="A20" s="4">
        <v>12</v>
      </c>
      <c r="B20" s="6">
        <v>2012</v>
      </c>
      <c r="C20" s="1" t="s">
        <v>193</v>
      </c>
      <c r="D20" s="13">
        <v>1877</v>
      </c>
      <c r="E20" s="13">
        <v>1949</v>
      </c>
      <c r="F20" s="13">
        <f t="shared" si="7"/>
        <v>3826</v>
      </c>
      <c r="G20" s="2">
        <f t="shared" si="0"/>
        <v>3.7021626590546232E-2</v>
      </c>
      <c r="H20" s="13">
        <v>82</v>
      </c>
      <c r="I20" s="13">
        <v>85</v>
      </c>
      <c r="J20" s="13">
        <f t="shared" si="8"/>
        <v>167</v>
      </c>
      <c r="K20" s="2">
        <f t="shared" si="1"/>
        <v>2.7754695030746217E-2</v>
      </c>
      <c r="L20" s="13">
        <v>33</v>
      </c>
      <c r="M20" s="13">
        <v>31</v>
      </c>
      <c r="N20" s="13">
        <f t="shared" si="9"/>
        <v>64</v>
      </c>
      <c r="O20" s="2">
        <f t="shared" si="2"/>
        <v>2.4758220502901353E-2</v>
      </c>
      <c r="P20" s="13">
        <v>1</v>
      </c>
      <c r="Q20" s="13">
        <v>0</v>
      </c>
      <c r="R20" s="13">
        <f t="shared" si="10"/>
        <v>1</v>
      </c>
      <c r="S20" s="2">
        <f t="shared" si="3"/>
        <v>1.0752688172043012E-2</v>
      </c>
      <c r="T20" s="13">
        <v>0</v>
      </c>
      <c r="U20" s="13">
        <v>0</v>
      </c>
      <c r="V20" s="13">
        <f t="shared" si="11"/>
        <v>0</v>
      </c>
      <c r="W20" s="2">
        <f t="shared" si="4"/>
        <v>0</v>
      </c>
      <c r="X20" s="13">
        <v>0</v>
      </c>
      <c r="Y20" s="13">
        <v>0</v>
      </c>
      <c r="Z20" s="13">
        <f t="shared" si="12"/>
        <v>0</v>
      </c>
      <c r="AA20" s="2">
        <v>0</v>
      </c>
      <c r="AB20" s="13">
        <v>0</v>
      </c>
      <c r="AC20" s="13">
        <v>0</v>
      </c>
      <c r="AD20" s="13">
        <f t="shared" si="13"/>
        <v>0</v>
      </c>
      <c r="AE20" s="2">
        <f t="shared" si="5"/>
        <v>0</v>
      </c>
      <c r="AF20" s="13">
        <f t="shared" si="14"/>
        <v>4058</v>
      </c>
      <c r="AG20" s="2">
        <f t="shared" si="6"/>
        <v>3.6204020091536039E-2</v>
      </c>
    </row>
    <row r="21" spans="1:33" x14ac:dyDescent="0.25">
      <c r="A21" s="19" t="s">
        <v>37</v>
      </c>
      <c r="B21" s="19"/>
      <c r="C21" s="19"/>
      <c r="D21" s="18">
        <f>SUM(D9:D20)</f>
        <v>51158</v>
      </c>
      <c r="E21" s="18">
        <f>SUM(E9:E20)</f>
        <v>52187</v>
      </c>
      <c r="F21" s="18">
        <f>SUM(F9:F20)</f>
        <v>103345</v>
      </c>
      <c r="G21" s="17">
        <f>'KAB SUKOHARJO'!G20</f>
        <v>0.11775758653066061</v>
      </c>
      <c r="H21" s="18">
        <f>SUM(H9:H20)</f>
        <v>2869</v>
      </c>
      <c r="I21" s="18">
        <f>SUM(I9:I20)</f>
        <v>3148</v>
      </c>
      <c r="J21" s="18">
        <f>SUM(J9:J20)</f>
        <v>6017</v>
      </c>
      <c r="K21" s="17">
        <f>'KAB SUKOHARJO'!K20</f>
        <v>0.22469098920796146</v>
      </c>
      <c r="L21" s="18">
        <f>SUM(L9:L20)</f>
        <v>1218</v>
      </c>
      <c r="M21" s="18">
        <f>SUM(M9:M20)</f>
        <v>1367</v>
      </c>
      <c r="N21" s="18">
        <f>SUM(N9:N20)</f>
        <v>2585</v>
      </c>
      <c r="O21" s="17">
        <f>'KAB SUKOHARJO'!O20</f>
        <v>0.21642665773610181</v>
      </c>
      <c r="P21" s="18">
        <f>SUM(P9:P20)</f>
        <v>43</v>
      </c>
      <c r="Q21" s="18">
        <f>SUM(Q9:Q20)</f>
        <v>50</v>
      </c>
      <c r="R21" s="18">
        <f>SUM(R9:R20)</f>
        <v>93</v>
      </c>
      <c r="S21" s="17">
        <f>'KAB SUKOHARJO'!S20</f>
        <v>0.26271186440677968</v>
      </c>
      <c r="T21" s="18">
        <f>SUM(T9:T20)</f>
        <v>17</v>
      </c>
      <c r="U21" s="18">
        <f>SUM(U9:U20)</f>
        <v>24</v>
      </c>
      <c r="V21" s="18">
        <f>SUM(V9:V20)</f>
        <v>41</v>
      </c>
      <c r="W21" s="17">
        <f>'KAB SUKOHARJO'!W20</f>
        <v>6.7768595041322308E-2</v>
      </c>
      <c r="X21" s="18">
        <f>SUM(X9:X20)</f>
        <v>0</v>
      </c>
      <c r="Y21" s="18">
        <f>SUM(Y9:Y20)</f>
        <v>0</v>
      </c>
      <c r="Z21" s="18">
        <f>SUM(Z9:Z20)</f>
        <v>0</v>
      </c>
      <c r="AA21" s="17">
        <f>'KAB SUKOHARJO'!AA20</f>
        <v>0</v>
      </c>
      <c r="AB21" s="18">
        <f>SUM(AB9:AB20)</f>
        <v>4</v>
      </c>
      <c r="AC21" s="18">
        <f>SUM(AC9:AC20)</f>
        <v>2</v>
      </c>
      <c r="AD21" s="18">
        <f>SUM(AD9:AD20)</f>
        <v>6</v>
      </c>
      <c r="AE21" s="17">
        <f>'KAB SUKOHARJO'!AE20</f>
        <v>8.3333333333333329E-2</v>
      </c>
      <c r="AF21" s="15">
        <f>SUM(AF9:AF20)</f>
        <v>112087</v>
      </c>
      <c r="AG21" s="17">
        <f>'KAB SUKOHARJO'!AG20</f>
        <v>0.12218058226181289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1:C21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64-465F-4ED6-9D26-A0B3160D1C74}">
  <dimension ref="A1:AG23"/>
  <sheetViews>
    <sheetView workbookViewId="0">
      <selection activeCell="D9" sqref="D9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54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13</v>
      </c>
      <c r="D9" s="13">
        <v>1615</v>
      </c>
      <c r="E9" s="13">
        <v>1656</v>
      </c>
      <c r="F9" s="14">
        <f>SUM(D9:E9)</f>
        <v>3271</v>
      </c>
      <c r="G9" s="2">
        <f>F9/$F$22</f>
        <v>5.7052657282891182E-2</v>
      </c>
      <c r="H9" s="13">
        <v>6</v>
      </c>
      <c r="I9" s="13">
        <v>3</v>
      </c>
      <c r="J9" s="14">
        <f>SUM(H9:I9)</f>
        <v>9</v>
      </c>
      <c r="K9" s="2">
        <f>J9/$J$22</f>
        <v>2.0689655172413793E-2</v>
      </c>
      <c r="L9" s="13">
        <v>10</v>
      </c>
      <c r="M9" s="13">
        <v>12</v>
      </c>
      <c r="N9" s="14">
        <f>SUM(L9:M9)</f>
        <v>22</v>
      </c>
      <c r="O9" s="2">
        <f>N9/$N$22</f>
        <v>0.2</v>
      </c>
      <c r="P9" s="13">
        <v>0</v>
      </c>
      <c r="Q9" s="13">
        <v>0</v>
      </c>
      <c r="R9" s="14">
        <f>SUM(P9:Q9)</f>
        <v>0</v>
      </c>
      <c r="S9" s="2">
        <f>R9/$R$22</f>
        <v>0</v>
      </c>
      <c r="T9" s="13">
        <v>0</v>
      </c>
      <c r="U9" s="13">
        <v>0</v>
      </c>
      <c r="V9" s="14">
        <f>SUM(T9:U9)</f>
        <v>0</v>
      </c>
      <c r="W9" s="2">
        <f>V9/$V$22</f>
        <v>0</v>
      </c>
      <c r="X9" s="13">
        <v>0</v>
      </c>
      <c r="Y9" s="13">
        <v>0</v>
      </c>
      <c r="Z9" s="14">
        <f>SUM(X9:Y9)</f>
        <v>0</v>
      </c>
      <c r="AA9" s="2">
        <v>0</v>
      </c>
      <c r="AB9" s="13">
        <v>0</v>
      </c>
      <c r="AC9" s="13">
        <v>0</v>
      </c>
      <c r="AD9" s="14">
        <f t="shared" ref="AD9:AD21" si="0">SUM(AB9:AC9)</f>
        <v>0</v>
      </c>
      <c r="AE9" s="2">
        <v>0</v>
      </c>
      <c r="AF9" s="14">
        <f>AD9+Z9+V9+R9+N9+J9+F9</f>
        <v>3302</v>
      </c>
      <c r="AG9" s="2">
        <f>AF9/$AF$22</f>
        <v>5.7046110256897535E-2</v>
      </c>
    </row>
    <row r="10" spans="1:33" x14ac:dyDescent="0.25">
      <c r="A10" s="4">
        <v>2</v>
      </c>
      <c r="B10" s="6">
        <v>2002</v>
      </c>
      <c r="C10" s="1" t="s">
        <v>14</v>
      </c>
      <c r="D10" s="13">
        <v>1831</v>
      </c>
      <c r="E10" s="13">
        <v>1780</v>
      </c>
      <c r="F10" s="14">
        <f t="shared" ref="F10:F20" si="1">SUM(D10:E10)</f>
        <v>3611</v>
      </c>
      <c r="G10" s="2">
        <f t="shared" ref="G10:G20" si="2">F10/$F$22</f>
        <v>6.2982924319327435E-2</v>
      </c>
      <c r="H10" s="13">
        <v>24</v>
      </c>
      <c r="I10" s="13">
        <v>22</v>
      </c>
      <c r="J10" s="14">
        <f t="shared" ref="J10:J21" si="3">SUM(H10:I10)</f>
        <v>46</v>
      </c>
      <c r="K10" s="2">
        <f t="shared" ref="K10:K21" si="4">J10/$J$22</f>
        <v>0.10574712643678161</v>
      </c>
      <c r="L10" s="13">
        <v>2</v>
      </c>
      <c r="M10" s="13">
        <v>1</v>
      </c>
      <c r="N10" s="14">
        <f t="shared" ref="N10:N21" si="5">SUM(L10:M10)</f>
        <v>3</v>
      </c>
      <c r="O10" s="2">
        <f t="shared" ref="O10:O21" si="6">N10/$N$22</f>
        <v>2.7272727272727271E-2</v>
      </c>
      <c r="P10" s="13">
        <v>0</v>
      </c>
      <c r="Q10" s="13">
        <v>0</v>
      </c>
      <c r="R10" s="14">
        <f t="shared" ref="R10:R21" si="7">SUM(P10:Q10)</f>
        <v>0</v>
      </c>
      <c r="S10" s="2">
        <f t="shared" ref="S10:S21" si="8">R10/$R$22</f>
        <v>0</v>
      </c>
      <c r="T10" s="13">
        <v>0</v>
      </c>
      <c r="U10" s="13">
        <v>0</v>
      </c>
      <c r="V10" s="14">
        <f t="shared" ref="V10:V21" si="9">SUM(T10:U10)</f>
        <v>0</v>
      </c>
      <c r="W10" s="2">
        <f t="shared" ref="W10:W21" si="10">V10/$V$22</f>
        <v>0</v>
      </c>
      <c r="X10" s="13">
        <v>0</v>
      </c>
      <c r="Y10" s="13">
        <v>0</v>
      </c>
      <c r="Z10" s="14">
        <f t="shared" ref="Z10:Z21" si="11">SUM(X10:Y10)</f>
        <v>0</v>
      </c>
      <c r="AA10" s="2">
        <v>0</v>
      </c>
      <c r="AB10" s="13">
        <v>0</v>
      </c>
      <c r="AC10" s="13">
        <v>0</v>
      </c>
      <c r="AD10" s="14">
        <f t="shared" si="0"/>
        <v>0</v>
      </c>
      <c r="AE10" s="2">
        <v>0</v>
      </c>
      <c r="AF10" s="14">
        <f t="shared" ref="AF10:AF21" si="12">AD10+Z10+V10+R10+N10+J10+F10</f>
        <v>3660</v>
      </c>
      <c r="AG10" s="2">
        <f t="shared" ref="AG10:AG20" si="13">AF10/$AF$22</f>
        <v>6.3231000466458201E-2</v>
      </c>
    </row>
    <row r="11" spans="1:33" x14ac:dyDescent="0.25">
      <c r="A11" s="4">
        <v>3</v>
      </c>
      <c r="B11" s="6">
        <v>2003</v>
      </c>
      <c r="C11" s="1" t="s">
        <v>15</v>
      </c>
      <c r="D11" s="13">
        <v>1670</v>
      </c>
      <c r="E11" s="13">
        <v>1687</v>
      </c>
      <c r="F11" s="14">
        <f t="shared" si="1"/>
        <v>3357</v>
      </c>
      <c r="G11" s="2">
        <f t="shared" si="2"/>
        <v>5.8552666003872114E-2</v>
      </c>
      <c r="H11" s="13">
        <v>11</v>
      </c>
      <c r="I11" s="13">
        <v>11</v>
      </c>
      <c r="J11" s="14">
        <f t="shared" si="3"/>
        <v>22</v>
      </c>
      <c r="K11" s="2">
        <f t="shared" si="4"/>
        <v>5.057471264367816E-2</v>
      </c>
      <c r="L11" s="13">
        <v>0</v>
      </c>
      <c r="M11" s="13">
        <v>2</v>
      </c>
      <c r="N11" s="14">
        <v>2</v>
      </c>
      <c r="O11" s="2">
        <f t="shared" si="6"/>
        <v>1.8181818181818181E-2</v>
      </c>
      <c r="P11" s="13">
        <v>0</v>
      </c>
      <c r="Q11" s="13">
        <v>0</v>
      </c>
      <c r="R11" s="14">
        <f t="shared" si="7"/>
        <v>0</v>
      </c>
      <c r="S11" s="2">
        <f t="shared" si="8"/>
        <v>0</v>
      </c>
      <c r="T11" s="13">
        <v>0</v>
      </c>
      <c r="U11" s="13">
        <v>0</v>
      </c>
      <c r="V11" s="14">
        <f t="shared" si="9"/>
        <v>0</v>
      </c>
      <c r="W11" s="2">
        <f t="shared" si="10"/>
        <v>0</v>
      </c>
      <c r="X11" s="13">
        <v>0</v>
      </c>
      <c r="Y11" s="13">
        <v>0</v>
      </c>
      <c r="Z11" s="14">
        <f t="shared" si="11"/>
        <v>0</v>
      </c>
      <c r="AA11" s="2">
        <v>0</v>
      </c>
      <c r="AB11" s="13">
        <v>0</v>
      </c>
      <c r="AC11" s="13">
        <v>0</v>
      </c>
      <c r="AD11" s="14">
        <f t="shared" si="0"/>
        <v>0</v>
      </c>
      <c r="AE11" s="2">
        <v>0</v>
      </c>
      <c r="AF11" s="14">
        <f t="shared" si="12"/>
        <v>3381</v>
      </c>
      <c r="AG11" s="2">
        <f t="shared" si="13"/>
        <v>5.8410932398113437E-2</v>
      </c>
    </row>
    <row r="12" spans="1:33" x14ac:dyDescent="0.25">
      <c r="A12" s="4">
        <v>4</v>
      </c>
      <c r="B12" s="6">
        <v>2004</v>
      </c>
      <c r="C12" s="1" t="s">
        <v>16</v>
      </c>
      <c r="D12" s="13">
        <v>2263</v>
      </c>
      <c r="E12" s="13">
        <v>2281</v>
      </c>
      <c r="F12" s="14">
        <f t="shared" si="1"/>
        <v>4544</v>
      </c>
      <c r="G12" s="2">
        <f t="shared" si="2"/>
        <v>7.9256274745783409E-2</v>
      </c>
      <c r="H12" s="13">
        <v>27</v>
      </c>
      <c r="I12" s="13">
        <v>22</v>
      </c>
      <c r="J12" s="14">
        <f t="shared" si="3"/>
        <v>49</v>
      </c>
      <c r="K12" s="2">
        <f t="shared" si="4"/>
        <v>0.11264367816091954</v>
      </c>
      <c r="L12" s="13">
        <v>12</v>
      </c>
      <c r="M12" s="13">
        <v>10</v>
      </c>
      <c r="N12" s="14">
        <f t="shared" si="5"/>
        <v>22</v>
      </c>
      <c r="O12" s="2">
        <f t="shared" si="6"/>
        <v>0.2</v>
      </c>
      <c r="P12" s="13">
        <v>0</v>
      </c>
      <c r="Q12" s="13">
        <v>0</v>
      </c>
      <c r="R12" s="14">
        <f t="shared" si="7"/>
        <v>0</v>
      </c>
      <c r="S12" s="2">
        <f t="shared" si="8"/>
        <v>0</v>
      </c>
      <c r="T12" s="13">
        <v>1</v>
      </c>
      <c r="U12" s="13">
        <v>3</v>
      </c>
      <c r="V12" s="14">
        <f t="shared" si="9"/>
        <v>4</v>
      </c>
      <c r="W12" s="2">
        <f t="shared" si="10"/>
        <v>1</v>
      </c>
      <c r="X12" s="13">
        <v>0</v>
      </c>
      <c r="Y12" s="13">
        <v>0</v>
      </c>
      <c r="Z12" s="14">
        <f t="shared" si="11"/>
        <v>0</v>
      </c>
      <c r="AA12" s="2">
        <v>0</v>
      </c>
      <c r="AB12" s="13">
        <v>0</v>
      </c>
      <c r="AC12" s="13">
        <v>0</v>
      </c>
      <c r="AD12" s="14">
        <f t="shared" si="0"/>
        <v>0</v>
      </c>
      <c r="AE12" s="2">
        <v>0</v>
      </c>
      <c r="AF12" s="14">
        <f t="shared" si="12"/>
        <v>4619</v>
      </c>
      <c r="AG12" s="2">
        <f t="shared" si="13"/>
        <v>7.9798904687041095E-2</v>
      </c>
    </row>
    <row r="13" spans="1:33" x14ac:dyDescent="0.25">
      <c r="A13" s="4">
        <v>5</v>
      </c>
      <c r="B13" s="6">
        <v>2005</v>
      </c>
      <c r="C13" s="1" t="s">
        <v>17</v>
      </c>
      <c r="D13" s="13">
        <v>2698</v>
      </c>
      <c r="E13" s="13">
        <v>2678</v>
      </c>
      <c r="F13" s="14">
        <f t="shared" si="1"/>
        <v>5376</v>
      </c>
      <c r="G13" s="2">
        <f t="shared" si="2"/>
        <v>9.3767987023180371E-2</v>
      </c>
      <c r="H13" s="13">
        <v>32</v>
      </c>
      <c r="I13" s="13">
        <v>36</v>
      </c>
      <c r="J13" s="14">
        <f t="shared" si="3"/>
        <v>68</v>
      </c>
      <c r="K13" s="2">
        <f t="shared" si="4"/>
        <v>0.15632183908045977</v>
      </c>
      <c r="L13" s="13">
        <v>0</v>
      </c>
      <c r="M13" s="13">
        <v>0</v>
      </c>
      <c r="N13" s="14">
        <v>0</v>
      </c>
      <c r="O13" s="2">
        <f t="shared" si="6"/>
        <v>0</v>
      </c>
      <c r="P13" s="13">
        <v>0</v>
      </c>
      <c r="Q13" s="13">
        <v>0</v>
      </c>
      <c r="R13" s="14">
        <f t="shared" si="7"/>
        <v>0</v>
      </c>
      <c r="S13" s="2">
        <f t="shared" si="8"/>
        <v>0</v>
      </c>
      <c r="T13" s="13">
        <v>0</v>
      </c>
      <c r="U13" s="13">
        <v>0</v>
      </c>
      <c r="V13" s="14">
        <f t="shared" si="9"/>
        <v>0</v>
      </c>
      <c r="W13" s="2">
        <f t="shared" si="10"/>
        <v>0</v>
      </c>
      <c r="X13" s="13">
        <v>0</v>
      </c>
      <c r="Y13" s="13">
        <v>0</v>
      </c>
      <c r="Z13" s="14">
        <f t="shared" si="11"/>
        <v>0</v>
      </c>
      <c r="AA13" s="2">
        <v>0</v>
      </c>
      <c r="AB13" s="13">
        <v>0</v>
      </c>
      <c r="AC13" s="13">
        <v>0</v>
      </c>
      <c r="AD13" s="14">
        <f t="shared" si="0"/>
        <v>0</v>
      </c>
      <c r="AE13" s="2">
        <v>0</v>
      </c>
      <c r="AF13" s="14">
        <f t="shared" si="12"/>
        <v>5444</v>
      </c>
      <c r="AG13" s="2">
        <f t="shared" si="13"/>
        <v>9.4051794136447667E-2</v>
      </c>
    </row>
    <row r="14" spans="1:33" x14ac:dyDescent="0.25">
      <c r="A14" s="4">
        <v>6</v>
      </c>
      <c r="B14" s="6">
        <v>2006</v>
      </c>
      <c r="C14" s="1" t="s">
        <v>18</v>
      </c>
      <c r="D14" s="13">
        <v>2659</v>
      </c>
      <c r="E14" s="13">
        <v>2670</v>
      </c>
      <c r="F14" s="14">
        <f t="shared" si="1"/>
        <v>5329</v>
      </c>
      <c r="G14" s="2">
        <f t="shared" si="2"/>
        <v>9.2948214815202421E-2</v>
      </c>
      <c r="H14" s="13">
        <v>2</v>
      </c>
      <c r="I14" s="13">
        <v>4</v>
      </c>
      <c r="J14" s="14">
        <f t="shared" si="3"/>
        <v>6</v>
      </c>
      <c r="K14" s="2">
        <f t="shared" si="4"/>
        <v>1.3793103448275862E-2</v>
      </c>
      <c r="L14" s="13">
        <v>0</v>
      </c>
      <c r="M14" s="13">
        <v>0</v>
      </c>
      <c r="N14" s="14">
        <v>0</v>
      </c>
      <c r="O14" s="2">
        <f t="shared" si="6"/>
        <v>0</v>
      </c>
      <c r="P14" s="13">
        <v>0</v>
      </c>
      <c r="Q14" s="13">
        <v>0</v>
      </c>
      <c r="R14" s="14">
        <f t="shared" si="7"/>
        <v>0</v>
      </c>
      <c r="S14" s="2">
        <f t="shared" si="8"/>
        <v>0</v>
      </c>
      <c r="T14" s="13">
        <v>0</v>
      </c>
      <c r="U14" s="13">
        <v>0</v>
      </c>
      <c r="V14" s="14">
        <f t="shared" si="9"/>
        <v>0</v>
      </c>
      <c r="W14" s="2">
        <f t="shared" si="10"/>
        <v>0</v>
      </c>
      <c r="X14" s="13">
        <v>0</v>
      </c>
      <c r="Y14" s="13">
        <v>0</v>
      </c>
      <c r="Z14" s="14">
        <f t="shared" si="11"/>
        <v>0</v>
      </c>
      <c r="AA14" s="2">
        <v>0</v>
      </c>
      <c r="AB14" s="13">
        <v>0</v>
      </c>
      <c r="AC14" s="13">
        <v>0</v>
      </c>
      <c r="AD14" s="14">
        <f t="shared" si="0"/>
        <v>0</v>
      </c>
      <c r="AE14" s="2">
        <v>0</v>
      </c>
      <c r="AF14" s="14">
        <f t="shared" si="12"/>
        <v>5335</v>
      </c>
      <c r="AG14" s="2">
        <f t="shared" si="13"/>
        <v>9.2168685106162426E-2</v>
      </c>
    </row>
    <row r="15" spans="1:33" x14ac:dyDescent="0.25">
      <c r="A15" s="4">
        <v>7</v>
      </c>
      <c r="B15" s="6">
        <v>2007</v>
      </c>
      <c r="C15" s="1" t="s">
        <v>19</v>
      </c>
      <c r="D15" s="13">
        <v>2164</v>
      </c>
      <c r="E15" s="13">
        <v>2190</v>
      </c>
      <c r="F15" s="14">
        <f t="shared" si="1"/>
        <v>4354</v>
      </c>
      <c r="G15" s="2">
        <f t="shared" si="2"/>
        <v>7.5942301990127845E-2</v>
      </c>
      <c r="H15" s="13">
        <v>0</v>
      </c>
      <c r="I15" s="13">
        <v>0</v>
      </c>
      <c r="J15" s="14">
        <f t="shared" si="3"/>
        <v>0</v>
      </c>
      <c r="K15" s="2">
        <f t="shared" si="4"/>
        <v>0</v>
      </c>
      <c r="L15" s="13">
        <v>1</v>
      </c>
      <c r="M15" s="13">
        <v>0</v>
      </c>
      <c r="N15" s="14">
        <f t="shared" si="5"/>
        <v>1</v>
      </c>
      <c r="O15" s="2">
        <f t="shared" si="6"/>
        <v>9.0909090909090905E-3</v>
      </c>
      <c r="P15" s="13">
        <v>0</v>
      </c>
      <c r="Q15" s="13">
        <v>0</v>
      </c>
      <c r="R15" s="14">
        <f t="shared" si="7"/>
        <v>0</v>
      </c>
      <c r="S15" s="2">
        <f t="shared" si="8"/>
        <v>0</v>
      </c>
      <c r="T15" s="13">
        <v>0</v>
      </c>
      <c r="U15" s="13">
        <v>0</v>
      </c>
      <c r="V15" s="14">
        <f t="shared" si="9"/>
        <v>0</v>
      </c>
      <c r="W15" s="2">
        <f t="shared" si="10"/>
        <v>0</v>
      </c>
      <c r="X15" s="13">
        <v>0</v>
      </c>
      <c r="Y15" s="13">
        <v>0</v>
      </c>
      <c r="Z15" s="14">
        <f t="shared" si="11"/>
        <v>0</v>
      </c>
      <c r="AA15" s="2">
        <v>0</v>
      </c>
      <c r="AB15" s="13">
        <v>0</v>
      </c>
      <c r="AC15" s="13">
        <v>0</v>
      </c>
      <c r="AD15" s="14">
        <f t="shared" si="0"/>
        <v>0</v>
      </c>
      <c r="AE15" s="2">
        <v>0</v>
      </c>
      <c r="AF15" s="14">
        <f t="shared" si="12"/>
        <v>4355</v>
      </c>
      <c r="AG15" s="2">
        <f t="shared" si="13"/>
        <v>7.5237980063231E-2</v>
      </c>
    </row>
    <row r="16" spans="1:33" x14ac:dyDescent="0.25">
      <c r="A16" s="4">
        <v>8</v>
      </c>
      <c r="B16" s="6">
        <v>2008</v>
      </c>
      <c r="C16" s="1" t="s">
        <v>20</v>
      </c>
      <c r="D16" s="13">
        <v>2687</v>
      </c>
      <c r="E16" s="13">
        <v>2641</v>
      </c>
      <c r="F16" s="14">
        <f t="shared" si="1"/>
        <v>5328</v>
      </c>
      <c r="G16" s="2">
        <f t="shared" si="2"/>
        <v>9.293077285333054E-2</v>
      </c>
      <c r="H16" s="13">
        <v>48</v>
      </c>
      <c r="I16" s="13">
        <v>50</v>
      </c>
      <c r="J16" s="14">
        <f t="shared" si="3"/>
        <v>98</v>
      </c>
      <c r="K16" s="2">
        <f t="shared" si="4"/>
        <v>0.22528735632183908</v>
      </c>
      <c r="L16" s="13">
        <v>0</v>
      </c>
      <c r="M16" s="13">
        <v>4</v>
      </c>
      <c r="N16" s="14">
        <f t="shared" si="5"/>
        <v>4</v>
      </c>
      <c r="O16" s="2">
        <f t="shared" si="6"/>
        <v>3.6363636363636362E-2</v>
      </c>
      <c r="P16" s="13">
        <v>0</v>
      </c>
      <c r="Q16" s="13">
        <v>0</v>
      </c>
      <c r="R16" s="14">
        <f t="shared" si="7"/>
        <v>0</v>
      </c>
      <c r="S16" s="2">
        <f t="shared" si="8"/>
        <v>0</v>
      </c>
      <c r="T16" s="13">
        <v>0</v>
      </c>
      <c r="U16" s="13">
        <v>0</v>
      </c>
      <c r="V16" s="14">
        <f t="shared" si="9"/>
        <v>0</v>
      </c>
      <c r="W16" s="2">
        <f t="shared" si="10"/>
        <v>0</v>
      </c>
      <c r="X16" s="13">
        <v>0</v>
      </c>
      <c r="Y16" s="13">
        <v>0</v>
      </c>
      <c r="Z16" s="14">
        <f t="shared" si="11"/>
        <v>0</v>
      </c>
      <c r="AA16" s="2">
        <v>0</v>
      </c>
      <c r="AB16" s="13">
        <v>0</v>
      </c>
      <c r="AC16" s="13">
        <v>0</v>
      </c>
      <c r="AD16" s="14">
        <f t="shared" si="0"/>
        <v>0</v>
      </c>
      <c r="AE16" s="2">
        <v>0</v>
      </c>
      <c r="AF16" s="14">
        <f t="shared" si="12"/>
        <v>5430</v>
      </c>
      <c r="AG16" s="2">
        <f t="shared" si="13"/>
        <v>9.3809926921548645E-2</v>
      </c>
    </row>
    <row r="17" spans="1:33" x14ac:dyDescent="0.25">
      <c r="A17" s="4">
        <v>9</v>
      </c>
      <c r="B17" s="6">
        <v>2009</v>
      </c>
      <c r="C17" s="1" t="s">
        <v>12</v>
      </c>
      <c r="D17" s="13">
        <v>1920</v>
      </c>
      <c r="E17" s="13">
        <v>1881</v>
      </c>
      <c r="F17" s="14">
        <f t="shared" si="1"/>
        <v>3801</v>
      </c>
      <c r="G17" s="2">
        <f t="shared" si="2"/>
        <v>6.6296897074982999E-2</v>
      </c>
      <c r="H17" s="13">
        <v>4</v>
      </c>
      <c r="I17" s="13">
        <v>8</v>
      </c>
      <c r="J17" s="14">
        <f t="shared" si="3"/>
        <v>12</v>
      </c>
      <c r="K17" s="2">
        <f t="shared" si="4"/>
        <v>2.7586206896551724E-2</v>
      </c>
      <c r="L17" s="13">
        <v>0</v>
      </c>
      <c r="M17" s="13">
        <v>1</v>
      </c>
      <c r="N17" s="14">
        <f t="shared" si="5"/>
        <v>1</v>
      </c>
      <c r="O17" s="2">
        <f t="shared" si="6"/>
        <v>9.0909090909090905E-3</v>
      </c>
      <c r="P17" s="13">
        <v>0</v>
      </c>
      <c r="Q17" s="13">
        <v>0</v>
      </c>
      <c r="R17" s="14">
        <f t="shared" si="7"/>
        <v>0</v>
      </c>
      <c r="S17" s="2">
        <f t="shared" si="8"/>
        <v>0</v>
      </c>
      <c r="T17" s="13">
        <v>0</v>
      </c>
      <c r="U17" s="13">
        <v>0</v>
      </c>
      <c r="V17" s="14">
        <f t="shared" si="9"/>
        <v>0</v>
      </c>
      <c r="W17" s="2">
        <f t="shared" si="10"/>
        <v>0</v>
      </c>
      <c r="X17" s="13">
        <v>0</v>
      </c>
      <c r="Y17" s="13">
        <v>0</v>
      </c>
      <c r="Z17" s="14">
        <f t="shared" si="11"/>
        <v>0</v>
      </c>
      <c r="AA17" s="2">
        <v>0</v>
      </c>
      <c r="AB17" s="13">
        <v>0</v>
      </c>
      <c r="AC17" s="13">
        <v>0</v>
      </c>
      <c r="AD17" s="14">
        <f t="shared" si="0"/>
        <v>0</v>
      </c>
      <c r="AE17" s="2">
        <v>0</v>
      </c>
      <c r="AF17" s="14">
        <f t="shared" si="12"/>
        <v>3814</v>
      </c>
      <c r="AG17" s="2">
        <f t="shared" si="13"/>
        <v>6.5891539830347429E-2</v>
      </c>
    </row>
    <row r="18" spans="1:33" x14ac:dyDescent="0.25">
      <c r="A18" s="4">
        <v>10</v>
      </c>
      <c r="B18" s="6">
        <v>2010</v>
      </c>
      <c r="C18" s="1" t="s">
        <v>21</v>
      </c>
      <c r="D18" s="13">
        <v>1904</v>
      </c>
      <c r="E18" s="13">
        <v>1916</v>
      </c>
      <c r="F18" s="14">
        <f t="shared" si="1"/>
        <v>3820</v>
      </c>
      <c r="G18" s="2">
        <f t="shared" si="2"/>
        <v>6.6628294350548553E-2</v>
      </c>
      <c r="H18" s="13">
        <v>13</v>
      </c>
      <c r="I18" s="13">
        <v>14</v>
      </c>
      <c r="J18" s="14">
        <f t="shared" si="3"/>
        <v>27</v>
      </c>
      <c r="K18" s="2">
        <f t="shared" si="4"/>
        <v>6.2068965517241378E-2</v>
      </c>
      <c r="L18" s="13">
        <v>0</v>
      </c>
      <c r="M18" s="13">
        <v>0</v>
      </c>
      <c r="N18" s="14">
        <f t="shared" si="5"/>
        <v>0</v>
      </c>
      <c r="O18" s="2">
        <f t="shared" si="6"/>
        <v>0</v>
      </c>
      <c r="P18" s="13">
        <v>0</v>
      </c>
      <c r="Q18" s="13">
        <v>0</v>
      </c>
      <c r="R18" s="14">
        <f t="shared" si="7"/>
        <v>0</v>
      </c>
      <c r="S18" s="2">
        <f t="shared" si="8"/>
        <v>0</v>
      </c>
      <c r="T18" s="13">
        <v>0</v>
      </c>
      <c r="U18" s="13">
        <v>0</v>
      </c>
      <c r="V18" s="14">
        <f t="shared" si="9"/>
        <v>0</v>
      </c>
      <c r="W18" s="2">
        <f t="shared" si="10"/>
        <v>0</v>
      </c>
      <c r="X18" s="13">
        <v>0</v>
      </c>
      <c r="Y18" s="13">
        <v>0</v>
      </c>
      <c r="Z18" s="14">
        <f t="shared" si="11"/>
        <v>0</v>
      </c>
      <c r="AA18" s="2">
        <v>0</v>
      </c>
      <c r="AB18" s="13">
        <v>0</v>
      </c>
      <c r="AC18" s="13">
        <v>0</v>
      </c>
      <c r="AD18" s="14">
        <f t="shared" si="0"/>
        <v>0</v>
      </c>
      <c r="AE18" s="2">
        <v>0</v>
      </c>
      <c r="AF18" s="14">
        <f t="shared" si="12"/>
        <v>3847</v>
      </c>
      <c r="AG18" s="2">
        <f t="shared" si="13"/>
        <v>6.6461655408323689E-2</v>
      </c>
    </row>
    <row r="19" spans="1:33" x14ac:dyDescent="0.25">
      <c r="A19" s="4">
        <v>11</v>
      </c>
      <c r="B19" s="6">
        <v>2011</v>
      </c>
      <c r="C19" s="1" t="s">
        <v>22</v>
      </c>
      <c r="D19" s="13">
        <v>2220</v>
      </c>
      <c r="E19" s="13">
        <v>2354</v>
      </c>
      <c r="F19" s="14">
        <f t="shared" si="1"/>
        <v>4574</v>
      </c>
      <c r="G19" s="2">
        <f t="shared" si="2"/>
        <v>7.977953360193954E-2</v>
      </c>
      <c r="H19" s="13">
        <v>22</v>
      </c>
      <c r="I19" s="13">
        <v>30</v>
      </c>
      <c r="J19" s="14">
        <f t="shared" si="3"/>
        <v>52</v>
      </c>
      <c r="K19" s="2">
        <f t="shared" si="4"/>
        <v>0.11954022988505747</v>
      </c>
      <c r="L19" s="13">
        <v>20</v>
      </c>
      <c r="M19" s="13">
        <v>27</v>
      </c>
      <c r="N19" s="14">
        <f t="shared" si="5"/>
        <v>47</v>
      </c>
      <c r="O19" s="2">
        <f t="shared" si="6"/>
        <v>0.42727272727272725</v>
      </c>
      <c r="P19" s="13">
        <v>0</v>
      </c>
      <c r="Q19" s="13">
        <v>0</v>
      </c>
      <c r="R19" s="14">
        <f t="shared" si="7"/>
        <v>0</v>
      </c>
      <c r="S19" s="2">
        <f t="shared" si="8"/>
        <v>0</v>
      </c>
      <c r="T19" s="13">
        <v>0</v>
      </c>
      <c r="U19" s="13">
        <v>0</v>
      </c>
      <c r="V19" s="14">
        <f t="shared" si="9"/>
        <v>0</v>
      </c>
      <c r="W19" s="2">
        <f t="shared" si="10"/>
        <v>0</v>
      </c>
      <c r="X19" s="13">
        <v>0</v>
      </c>
      <c r="Y19" s="13">
        <v>0</v>
      </c>
      <c r="Z19" s="14">
        <f t="shared" si="11"/>
        <v>0</v>
      </c>
      <c r="AA19" s="2">
        <v>0</v>
      </c>
      <c r="AB19" s="13">
        <v>0</v>
      </c>
      <c r="AC19" s="13">
        <v>0</v>
      </c>
      <c r="AD19" s="14">
        <f t="shared" si="0"/>
        <v>0</v>
      </c>
      <c r="AE19" s="2">
        <v>0</v>
      </c>
      <c r="AF19" s="14">
        <f t="shared" si="12"/>
        <v>4673</v>
      </c>
      <c r="AG19" s="2">
        <f t="shared" si="13"/>
        <v>8.0731821087365888E-2</v>
      </c>
    </row>
    <row r="20" spans="1:33" x14ac:dyDescent="0.25">
      <c r="A20" s="4">
        <v>12</v>
      </c>
      <c r="B20" s="6">
        <v>2012</v>
      </c>
      <c r="C20" s="1" t="s">
        <v>23</v>
      </c>
      <c r="D20" s="13">
        <v>2087</v>
      </c>
      <c r="E20" s="13">
        <v>2053</v>
      </c>
      <c r="F20" s="14">
        <f t="shared" si="1"/>
        <v>4140</v>
      </c>
      <c r="G20" s="2">
        <f t="shared" si="2"/>
        <v>7.2209722149547378E-2</v>
      </c>
      <c r="H20" s="13">
        <v>15</v>
      </c>
      <c r="I20" s="13">
        <v>15</v>
      </c>
      <c r="J20" s="14">
        <f t="shared" si="3"/>
        <v>30</v>
      </c>
      <c r="K20" s="2">
        <f t="shared" si="4"/>
        <v>6.8965517241379309E-2</v>
      </c>
      <c r="L20" s="13">
        <v>3</v>
      </c>
      <c r="M20" s="13">
        <v>2</v>
      </c>
      <c r="N20" s="14">
        <f t="shared" si="5"/>
        <v>5</v>
      </c>
      <c r="O20" s="2">
        <f t="shared" si="6"/>
        <v>4.5454545454545456E-2</v>
      </c>
      <c r="P20" s="13">
        <v>0</v>
      </c>
      <c r="Q20" s="13">
        <v>0</v>
      </c>
      <c r="R20" s="14">
        <f t="shared" si="7"/>
        <v>0</v>
      </c>
      <c r="S20" s="2">
        <f t="shared" si="8"/>
        <v>0</v>
      </c>
      <c r="T20" s="13">
        <v>0</v>
      </c>
      <c r="U20" s="13">
        <v>0</v>
      </c>
      <c r="V20" s="14">
        <f t="shared" si="9"/>
        <v>0</v>
      </c>
      <c r="W20" s="2">
        <f t="shared" si="10"/>
        <v>0</v>
      </c>
      <c r="X20" s="13">
        <v>0</v>
      </c>
      <c r="Y20" s="13">
        <v>0</v>
      </c>
      <c r="Z20" s="14">
        <f t="shared" si="11"/>
        <v>0</v>
      </c>
      <c r="AA20" s="2">
        <v>0</v>
      </c>
      <c r="AB20" s="13">
        <v>0</v>
      </c>
      <c r="AC20" s="13">
        <v>0</v>
      </c>
      <c r="AD20" s="14">
        <f t="shared" si="0"/>
        <v>0</v>
      </c>
      <c r="AE20" s="2">
        <v>0</v>
      </c>
      <c r="AF20" s="14">
        <f t="shared" si="12"/>
        <v>4175</v>
      </c>
      <c r="AG20" s="2">
        <f t="shared" si="13"/>
        <v>7.2128258728815023E-2</v>
      </c>
    </row>
    <row r="21" spans="1:33" x14ac:dyDescent="0.25">
      <c r="A21" s="4">
        <v>13</v>
      </c>
      <c r="B21" s="6">
        <v>2013</v>
      </c>
      <c r="C21" s="1" t="s">
        <v>24</v>
      </c>
      <c r="D21" s="13">
        <v>2892</v>
      </c>
      <c r="E21" s="13">
        <v>2936</v>
      </c>
      <c r="F21" s="14">
        <f>SUM(D21:E21)</f>
        <v>5828</v>
      </c>
      <c r="G21" s="2">
        <f>F21/$F$22</f>
        <v>0.10165175378926622</v>
      </c>
      <c r="H21" s="13">
        <v>9</v>
      </c>
      <c r="I21" s="13">
        <v>7</v>
      </c>
      <c r="J21" s="14">
        <f t="shared" si="3"/>
        <v>16</v>
      </c>
      <c r="K21" s="2">
        <f t="shared" si="4"/>
        <v>3.6781609195402298E-2</v>
      </c>
      <c r="L21" s="13">
        <v>2</v>
      </c>
      <c r="M21" s="13">
        <v>1</v>
      </c>
      <c r="N21" s="14">
        <f t="shared" si="5"/>
        <v>3</v>
      </c>
      <c r="O21" s="2">
        <f t="shared" si="6"/>
        <v>2.7272727272727271E-2</v>
      </c>
      <c r="P21" s="13">
        <v>1</v>
      </c>
      <c r="Q21" s="13">
        <v>0</v>
      </c>
      <c r="R21" s="14">
        <f t="shared" si="7"/>
        <v>1</v>
      </c>
      <c r="S21" s="2">
        <f t="shared" si="8"/>
        <v>1</v>
      </c>
      <c r="T21" s="13">
        <v>0</v>
      </c>
      <c r="U21" s="13">
        <v>0</v>
      </c>
      <c r="V21" s="14">
        <f t="shared" si="9"/>
        <v>0</v>
      </c>
      <c r="W21" s="2">
        <f t="shared" si="10"/>
        <v>0</v>
      </c>
      <c r="X21" s="13">
        <v>0</v>
      </c>
      <c r="Y21" s="13">
        <v>0</v>
      </c>
      <c r="Z21" s="14">
        <f t="shared" si="11"/>
        <v>0</v>
      </c>
      <c r="AA21" s="2">
        <v>0</v>
      </c>
      <c r="AB21" s="13">
        <v>0</v>
      </c>
      <c r="AC21" s="13">
        <v>0</v>
      </c>
      <c r="AD21" s="14">
        <f t="shared" si="0"/>
        <v>0</v>
      </c>
      <c r="AE21" s="2">
        <v>0</v>
      </c>
      <c r="AF21" s="14">
        <f t="shared" si="12"/>
        <v>5848</v>
      </c>
      <c r="AG21" s="2">
        <f>AF21/$AF$22</f>
        <v>0.10103139090924797</v>
      </c>
    </row>
    <row r="22" spans="1:33" x14ac:dyDescent="0.25">
      <c r="A22" s="19" t="s">
        <v>37</v>
      </c>
      <c r="B22" s="19"/>
      <c r="C22" s="19"/>
      <c r="D22" s="18">
        <f>SUM(D9:D21)</f>
        <v>28610</v>
      </c>
      <c r="E22" s="18">
        <f t="shared" ref="E22:V22" si="14">SUM(E9:E21)</f>
        <v>28723</v>
      </c>
      <c r="F22" s="18">
        <f t="shared" si="14"/>
        <v>57333</v>
      </c>
      <c r="G22" s="17">
        <f>'KAB SUKOHARJO'!G9</f>
        <v>6.5328711679929985E-2</v>
      </c>
      <c r="H22" s="18">
        <f>SUM(H9:H21)</f>
        <v>213</v>
      </c>
      <c r="I22" s="18">
        <f t="shared" si="14"/>
        <v>222</v>
      </c>
      <c r="J22" s="18">
        <f>SUM(J9:J21)</f>
        <v>435</v>
      </c>
      <c r="K22" s="17">
        <f>'KAB SUKOHARJO'!K9</f>
        <v>1.6244071847343066E-2</v>
      </c>
      <c r="L22" s="18">
        <f t="shared" si="14"/>
        <v>50</v>
      </c>
      <c r="M22" s="18">
        <f t="shared" si="14"/>
        <v>60</v>
      </c>
      <c r="N22" s="18">
        <f t="shared" si="14"/>
        <v>110</v>
      </c>
      <c r="O22" s="17">
        <f>'KAB SUKOHARJO'!O9</f>
        <v>9.2096450100468859E-3</v>
      </c>
      <c r="P22" s="18">
        <f t="shared" si="14"/>
        <v>1</v>
      </c>
      <c r="Q22" s="18">
        <f>SUM(Q9:Q21)</f>
        <v>0</v>
      </c>
      <c r="R22" s="18">
        <f t="shared" si="14"/>
        <v>1</v>
      </c>
      <c r="S22" s="17">
        <f>'KAB SUKOHARJO'!S9</f>
        <v>2.8248587570621469E-3</v>
      </c>
      <c r="T22" s="18">
        <f t="shared" si="14"/>
        <v>1</v>
      </c>
      <c r="U22" s="18">
        <f t="shared" si="14"/>
        <v>3</v>
      </c>
      <c r="V22" s="18">
        <f t="shared" si="14"/>
        <v>4</v>
      </c>
      <c r="W22" s="17">
        <f>'KAB SUKOHARJO'!W9</f>
        <v>6.6115702479338841E-3</v>
      </c>
      <c r="X22" s="18">
        <f>SUM(X9:X21)</f>
        <v>0</v>
      </c>
      <c r="Y22" s="18">
        <f>SUM(Y9:Y21)</f>
        <v>0</v>
      </c>
      <c r="Z22" s="18">
        <f>SUM(Z9:Z21)</f>
        <v>0</v>
      </c>
      <c r="AA22" s="17">
        <f>'KAB SUKOHARJO'!AA9</f>
        <v>0</v>
      </c>
      <c r="AB22" s="18">
        <f>SUM(AB9:AB21)</f>
        <v>0</v>
      </c>
      <c r="AC22" s="18">
        <f>SUM(AC9:AC21)</f>
        <v>0</v>
      </c>
      <c r="AD22" s="18">
        <f>SUM(AD9:AD21)</f>
        <v>0</v>
      </c>
      <c r="AE22" s="17">
        <f>'KAB SUKOHARJO'!AE9</f>
        <v>0</v>
      </c>
      <c r="AF22" s="12">
        <f>SUM(AF9:AF21)</f>
        <v>57883</v>
      </c>
      <c r="AG22" s="17">
        <f>'KAB SUKOHARJO'!AG9</f>
        <v>6.3095440533340305E-2</v>
      </c>
    </row>
    <row r="23" spans="1:33" x14ac:dyDescent="0.25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</sheetData>
  <mergeCells count="14">
    <mergeCell ref="P7:S7"/>
    <mergeCell ref="T7:W7"/>
    <mergeCell ref="X7:AA7"/>
    <mergeCell ref="AB7:AE7"/>
    <mergeCell ref="AF7:AG7"/>
    <mergeCell ref="A1:M2"/>
    <mergeCell ref="B7:C7"/>
    <mergeCell ref="A7:A8"/>
    <mergeCell ref="A22:C22"/>
    <mergeCell ref="A5:D5"/>
    <mergeCell ref="A6:D6"/>
    <mergeCell ref="D7:G7"/>
    <mergeCell ref="H7:K7"/>
    <mergeCell ref="L7:O7"/>
  </mergeCells>
  <pageMargins left="0.7" right="0.7" top="0.75" bottom="0.75" header="0.3" footer="0.3"/>
  <pageSetup paperSize="9" orientation="portrait" r:id="rId1"/>
  <ignoredErrors>
    <ignoredError sqref="N12 N16 N15 N19:N20 N18 N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BFB8-3ABB-446A-A353-15DCF189A85D}">
  <dimension ref="A1:AG22"/>
  <sheetViews>
    <sheetView workbookViewId="0">
      <selection activeCell="D9" sqref="D9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56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40</v>
      </c>
      <c r="D9" s="13">
        <v>1443</v>
      </c>
      <c r="E9" s="13">
        <v>1430</v>
      </c>
      <c r="F9" s="14">
        <f>SUM(D9:E9)</f>
        <v>2873</v>
      </c>
      <c r="G9" s="2">
        <f t="shared" ref="G9:G20" si="0">F9/$F$21</f>
        <v>7.7960490611093017E-2</v>
      </c>
      <c r="H9" s="13">
        <v>1</v>
      </c>
      <c r="I9" s="13">
        <v>0</v>
      </c>
      <c r="J9" s="14">
        <f t="shared" ref="J9:J20" si="1">SUM(H9:I9)</f>
        <v>1</v>
      </c>
      <c r="K9" s="2">
        <f t="shared" ref="K9:K20" si="2">J9/$J$21</f>
        <v>3.3444816053511705E-3</v>
      </c>
      <c r="L9" s="13">
        <v>3</v>
      </c>
      <c r="M9" s="13">
        <v>1</v>
      </c>
      <c r="N9" s="14">
        <f>SUM(L9:M9)</f>
        <v>4</v>
      </c>
      <c r="O9" s="2">
        <f t="shared" ref="O9:O20" si="3">N9/$N$21</f>
        <v>6.25E-2</v>
      </c>
      <c r="P9" s="13">
        <v>0</v>
      </c>
      <c r="Q9" s="13">
        <v>0</v>
      </c>
      <c r="R9" s="13">
        <f>SUM(P9:Q9)</f>
        <v>0</v>
      </c>
      <c r="S9" s="2">
        <v>0</v>
      </c>
      <c r="T9" s="13">
        <v>0</v>
      </c>
      <c r="U9" s="13">
        <v>0</v>
      </c>
      <c r="V9" s="13">
        <f>SUM(T9:U9)</f>
        <v>0</v>
      </c>
      <c r="W9" s="2"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 t="shared" ref="AD9:AD20" si="4">SUM(AB9:AC9)</f>
        <v>0</v>
      </c>
      <c r="AE9" s="2">
        <f t="shared" ref="AE9:AE20" si="5">AD9/$AD$21</f>
        <v>0</v>
      </c>
      <c r="AF9" s="13">
        <f>AD9+Z9+V9+R9+N9+J9+F9</f>
        <v>2878</v>
      </c>
      <c r="AG9" s="2">
        <f t="shared" ref="AG9:AG20" si="6">AF9/$AF$21</f>
        <v>7.7330252304054603E-2</v>
      </c>
    </row>
    <row r="10" spans="1:33" x14ac:dyDescent="0.25">
      <c r="A10" s="4">
        <v>2</v>
      </c>
      <c r="B10" s="6">
        <v>2002</v>
      </c>
      <c r="C10" s="1" t="s">
        <v>41</v>
      </c>
      <c r="D10" s="13">
        <v>1312</v>
      </c>
      <c r="E10" s="13">
        <v>1251</v>
      </c>
      <c r="F10" s="14">
        <f t="shared" ref="F10:F20" si="7">SUM(D10:E10)</f>
        <v>2563</v>
      </c>
      <c r="G10" s="2">
        <f t="shared" si="0"/>
        <v>6.9548464126777385E-2</v>
      </c>
      <c r="H10" s="13">
        <v>2</v>
      </c>
      <c r="I10" s="13">
        <v>1</v>
      </c>
      <c r="J10" s="14">
        <f t="shared" si="1"/>
        <v>3</v>
      </c>
      <c r="K10" s="2">
        <f t="shared" si="2"/>
        <v>1.0033444816053512E-2</v>
      </c>
      <c r="L10" s="13">
        <v>0</v>
      </c>
      <c r="M10" s="13">
        <v>0</v>
      </c>
      <c r="N10" s="14">
        <f t="shared" ref="N10:N20" si="8">SUM(L10:M10)</f>
        <v>0</v>
      </c>
      <c r="O10" s="2">
        <f t="shared" si="3"/>
        <v>0</v>
      </c>
      <c r="P10" s="13">
        <v>0</v>
      </c>
      <c r="Q10" s="13">
        <v>0</v>
      </c>
      <c r="R10" s="13">
        <f t="shared" ref="R10:R20" si="9">SUM(P10:Q10)</f>
        <v>0</v>
      </c>
      <c r="S10" s="2">
        <v>0</v>
      </c>
      <c r="T10" s="13">
        <v>0</v>
      </c>
      <c r="U10" s="13">
        <v>0</v>
      </c>
      <c r="V10" s="13">
        <f t="shared" ref="V10:V20" si="10">SUM(T10:U10)</f>
        <v>0</v>
      </c>
      <c r="W10" s="2">
        <v>0</v>
      </c>
      <c r="X10" s="13">
        <v>0</v>
      </c>
      <c r="Y10" s="13">
        <v>0</v>
      </c>
      <c r="Z10" s="13">
        <f t="shared" ref="Z10:Z20" si="11">SUM(X10:Y10)</f>
        <v>0</v>
      </c>
      <c r="AA10" s="2">
        <v>0</v>
      </c>
      <c r="AB10" s="13">
        <v>0</v>
      </c>
      <c r="AC10" s="13">
        <v>0</v>
      </c>
      <c r="AD10" s="13">
        <f t="shared" si="4"/>
        <v>0</v>
      </c>
      <c r="AE10" s="2">
        <f t="shared" si="5"/>
        <v>0</v>
      </c>
      <c r="AF10" s="13">
        <f t="shared" ref="AF10:AF20" si="12">AD10+Z10+V10+R10+N10+J10+F10</f>
        <v>2566</v>
      </c>
      <c r="AG10" s="2">
        <f t="shared" si="6"/>
        <v>6.8946986592148748E-2</v>
      </c>
    </row>
    <row r="11" spans="1:33" x14ac:dyDescent="0.25">
      <c r="A11" s="4">
        <v>3</v>
      </c>
      <c r="B11" s="6">
        <v>2003</v>
      </c>
      <c r="C11" s="1" t="s">
        <v>42</v>
      </c>
      <c r="D11" s="13">
        <v>1601</v>
      </c>
      <c r="E11" s="13">
        <v>1489</v>
      </c>
      <c r="F11" s="14">
        <f t="shared" si="7"/>
        <v>3090</v>
      </c>
      <c r="G11" s="2">
        <f t="shared" si="0"/>
        <v>8.3848909150113976E-2</v>
      </c>
      <c r="H11" s="13">
        <v>16</v>
      </c>
      <c r="I11" s="13">
        <v>17</v>
      </c>
      <c r="J11" s="14">
        <f t="shared" si="1"/>
        <v>33</v>
      </c>
      <c r="K11" s="2">
        <f t="shared" si="2"/>
        <v>0.11036789297658862</v>
      </c>
      <c r="L11" s="13">
        <v>0</v>
      </c>
      <c r="M11" s="13">
        <v>0</v>
      </c>
      <c r="N11" s="14">
        <f t="shared" si="8"/>
        <v>0</v>
      </c>
      <c r="O11" s="2">
        <f t="shared" si="3"/>
        <v>0</v>
      </c>
      <c r="P11" s="13">
        <v>0</v>
      </c>
      <c r="Q11" s="13">
        <v>0</v>
      </c>
      <c r="R11" s="13">
        <f t="shared" si="9"/>
        <v>0</v>
      </c>
      <c r="S11" s="2">
        <v>0</v>
      </c>
      <c r="T11" s="13">
        <v>0</v>
      </c>
      <c r="U11" s="13">
        <v>0</v>
      </c>
      <c r="V11" s="13">
        <f t="shared" si="10"/>
        <v>0</v>
      </c>
      <c r="W11" s="2">
        <v>0</v>
      </c>
      <c r="X11" s="13">
        <v>0</v>
      </c>
      <c r="Y11" s="13">
        <v>0</v>
      </c>
      <c r="Z11" s="13">
        <f t="shared" si="11"/>
        <v>0</v>
      </c>
      <c r="AA11" s="2">
        <v>0</v>
      </c>
      <c r="AB11" s="13">
        <v>0</v>
      </c>
      <c r="AC11" s="13">
        <v>0</v>
      </c>
      <c r="AD11" s="13">
        <f t="shared" si="4"/>
        <v>0</v>
      </c>
      <c r="AE11" s="2">
        <f t="shared" si="5"/>
        <v>0</v>
      </c>
      <c r="AF11" s="13">
        <f t="shared" si="12"/>
        <v>3123</v>
      </c>
      <c r="AG11" s="2">
        <f t="shared" si="6"/>
        <v>8.3913265443211441E-2</v>
      </c>
    </row>
    <row r="12" spans="1:33" x14ac:dyDescent="0.25">
      <c r="A12" s="4">
        <v>4</v>
      </c>
      <c r="B12" s="6">
        <v>2004</v>
      </c>
      <c r="C12" s="1" t="s">
        <v>43</v>
      </c>
      <c r="D12" s="13">
        <v>1484</v>
      </c>
      <c r="E12" s="13">
        <v>1417</v>
      </c>
      <c r="F12" s="14">
        <f t="shared" si="7"/>
        <v>2901</v>
      </c>
      <c r="G12" s="2">
        <f t="shared" si="0"/>
        <v>7.8720286551611854E-2</v>
      </c>
      <c r="H12" s="13">
        <v>11</v>
      </c>
      <c r="I12" s="13">
        <v>9</v>
      </c>
      <c r="J12" s="14">
        <f t="shared" si="1"/>
        <v>20</v>
      </c>
      <c r="K12" s="2">
        <f t="shared" si="2"/>
        <v>6.6889632107023408E-2</v>
      </c>
      <c r="L12" s="13">
        <v>20</v>
      </c>
      <c r="M12" s="13">
        <v>14</v>
      </c>
      <c r="N12" s="14">
        <f t="shared" si="8"/>
        <v>34</v>
      </c>
      <c r="O12" s="2">
        <f t="shared" si="3"/>
        <v>0.53125</v>
      </c>
      <c r="P12" s="13">
        <v>0</v>
      </c>
      <c r="Q12" s="13">
        <v>0</v>
      </c>
      <c r="R12" s="13">
        <f t="shared" si="9"/>
        <v>0</v>
      </c>
      <c r="S12" s="2">
        <v>0</v>
      </c>
      <c r="T12" s="13">
        <v>0</v>
      </c>
      <c r="U12" s="13">
        <v>0</v>
      </c>
      <c r="V12" s="13">
        <f>SUM(T12:U12)</f>
        <v>0</v>
      </c>
      <c r="W12" s="2">
        <v>0</v>
      </c>
      <c r="X12" s="13">
        <v>0</v>
      </c>
      <c r="Y12" s="13">
        <v>0</v>
      </c>
      <c r="Z12" s="13">
        <f t="shared" si="11"/>
        <v>0</v>
      </c>
      <c r="AA12" s="2">
        <v>0</v>
      </c>
      <c r="AB12" s="13">
        <v>0</v>
      </c>
      <c r="AC12" s="13">
        <v>0</v>
      </c>
      <c r="AD12" s="13">
        <f t="shared" si="4"/>
        <v>0</v>
      </c>
      <c r="AE12" s="2">
        <f t="shared" si="5"/>
        <v>0</v>
      </c>
      <c r="AF12" s="13">
        <f t="shared" si="12"/>
        <v>2955</v>
      </c>
      <c r="AG12" s="2">
        <f t="shared" si="6"/>
        <v>7.9399199290646746E-2</v>
      </c>
    </row>
    <row r="13" spans="1:33" x14ac:dyDescent="0.25">
      <c r="A13" s="4">
        <v>5</v>
      </c>
      <c r="B13" s="6">
        <v>2005</v>
      </c>
      <c r="C13" s="1" t="s">
        <v>44</v>
      </c>
      <c r="D13" s="13">
        <v>1682</v>
      </c>
      <c r="E13" s="13">
        <v>1671</v>
      </c>
      <c r="F13" s="14">
        <f t="shared" si="7"/>
        <v>3353</v>
      </c>
      <c r="G13" s="2">
        <f t="shared" si="0"/>
        <v>9.0985563877130138E-2</v>
      </c>
      <c r="H13" s="13">
        <v>9</v>
      </c>
      <c r="I13" s="13">
        <v>8</v>
      </c>
      <c r="J13" s="14">
        <f t="shared" si="1"/>
        <v>17</v>
      </c>
      <c r="K13" s="2">
        <f t="shared" si="2"/>
        <v>5.6856187290969896E-2</v>
      </c>
      <c r="L13" s="13">
        <v>7</v>
      </c>
      <c r="M13" s="13">
        <v>4</v>
      </c>
      <c r="N13" s="14">
        <f t="shared" si="8"/>
        <v>11</v>
      </c>
      <c r="O13" s="2">
        <f t="shared" si="3"/>
        <v>0.171875</v>
      </c>
      <c r="P13" s="13">
        <v>0</v>
      </c>
      <c r="Q13" s="13">
        <v>0</v>
      </c>
      <c r="R13" s="13">
        <f t="shared" si="9"/>
        <v>0</v>
      </c>
      <c r="S13" s="2">
        <v>0</v>
      </c>
      <c r="T13" s="13">
        <v>0</v>
      </c>
      <c r="U13" s="13">
        <v>0</v>
      </c>
      <c r="V13" s="13">
        <f t="shared" si="10"/>
        <v>0</v>
      </c>
      <c r="W13" s="2">
        <v>0</v>
      </c>
      <c r="X13" s="13">
        <v>0</v>
      </c>
      <c r="Y13" s="13">
        <v>0</v>
      </c>
      <c r="Z13" s="13">
        <f t="shared" si="11"/>
        <v>0</v>
      </c>
      <c r="AA13" s="2">
        <v>0</v>
      </c>
      <c r="AB13" s="13">
        <v>1</v>
      </c>
      <c r="AC13" s="13">
        <v>0</v>
      </c>
      <c r="AD13" s="13">
        <f>SUM(AB13:AC13)</f>
        <v>1</v>
      </c>
      <c r="AE13" s="2">
        <f t="shared" si="5"/>
        <v>0.5</v>
      </c>
      <c r="AF13" s="13">
        <f t="shared" si="12"/>
        <v>3382</v>
      </c>
      <c r="AG13" s="2">
        <f t="shared" si="6"/>
        <v>9.0872450761748658E-2</v>
      </c>
    </row>
    <row r="14" spans="1:33" x14ac:dyDescent="0.25">
      <c r="A14" s="4">
        <v>6</v>
      </c>
      <c r="B14" s="6">
        <v>2006</v>
      </c>
      <c r="C14" s="1" t="s">
        <v>45</v>
      </c>
      <c r="D14" s="13">
        <v>1166</v>
      </c>
      <c r="E14" s="13">
        <v>1171</v>
      </c>
      <c r="F14" s="14">
        <f t="shared" si="7"/>
        <v>2337</v>
      </c>
      <c r="G14" s="2">
        <f t="shared" si="0"/>
        <v>6.3415825464018236E-2</v>
      </c>
      <c r="H14" s="13">
        <v>7</v>
      </c>
      <c r="I14" s="13">
        <v>6</v>
      </c>
      <c r="J14" s="14">
        <f t="shared" si="1"/>
        <v>13</v>
      </c>
      <c r="K14" s="2">
        <f t="shared" si="2"/>
        <v>4.3478260869565216E-2</v>
      </c>
      <c r="L14" s="13">
        <v>0</v>
      </c>
      <c r="M14" s="13">
        <v>0</v>
      </c>
      <c r="N14" s="14">
        <f t="shared" si="8"/>
        <v>0</v>
      </c>
      <c r="O14" s="2">
        <f t="shared" si="3"/>
        <v>0</v>
      </c>
      <c r="P14" s="13">
        <v>0</v>
      </c>
      <c r="Q14" s="13">
        <v>0</v>
      </c>
      <c r="R14" s="13">
        <f t="shared" si="9"/>
        <v>0</v>
      </c>
      <c r="S14" s="2">
        <v>0</v>
      </c>
      <c r="T14" s="13">
        <v>0</v>
      </c>
      <c r="U14" s="13">
        <v>0</v>
      </c>
      <c r="V14" s="13">
        <f t="shared" si="10"/>
        <v>0</v>
      </c>
      <c r="W14" s="2">
        <v>0</v>
      </c>
      <c r="X14" s="13">
        <v>0</v>
      </c>
      <c r="Y14" s="13">
        <v>0</v>
      </c>
      <c r="Z14" s="13">
        <f t="shared" si="11"/>
        <v>0</v>
      </c>
      <c r="AA14" s="2">
        <v>0</v>
      </c>
      <c r="AB14" s="13">
        <v>0</v>
      </c>
      <c r="AC14" s="13">
        <v>1</v>
      </c>
      <c r="AD14" s="13">
        <f t="shared" si="4"/>
        <v>1</v>
      </c>
      <c r="AE14" s="2">
        <f t="shared" si="5"/>
        <v>0.5</v>
      </c>
      <c r="AF14" s="13">
        <f t="shared" si="12"/>
        <v>2351</v>
      </c>
      <c r="AG14" s="2">
        <f t="shared" si="6"/>
        <v>6.3170056694521318E-2</v>
      </c>
    </row>
    <row r="15" spans="1:33" x14ac:dyDescent="0.25">
      <c r="A15" s="4">
        <v>7</v>
      </c>
      <c r="B15" s="6">
        <v>2007</v>
      </c>
      <c r="C15" s="1" t="s">
        <v>25</v>
      </c>
      <c r="D15" s="13">
        <v>1600</v>
      </c>
      <c r="E15" s="13">
        <v>1585</v>
      </c>
      <c r="F15" s="14">
        <f t="shared" si="7"/>
        <v>3185</v>
      </c>
      <c r="G15" s="2">
        <f t="shared" si="0"/>
        <v>8.6426788234017143E-2</v>
      </c>
      <c r="H15" s="13">
        <v>45</v>
      </c>
      <c r="I15" s="13">
        <v>55</v>
      </c>
      <c r="J15" s="14">
        <f t="shared" si="1"/>
        <v>100</v>
      </c>
      <c r="K15" s="2">
        <f t="shared" si="2"/>
        <v>0.33444816053511706</v>
      </c>
      <c r="L15" s="13">
        <v>1</v>
      </c>
      <c r="M15" s="13">
        <v>2</v>
      </c>
      <c r="N15" s="14">
        <f t="shared" si="8"/>
        <v>3</v>
      </c>
      <c r="O15" s="2">
        <f t="shared" si="3"/>
        <v>4.6875E-2</v>
      </c>
      <c r="P15" s="13">
        <v>0</v>
      </c>
      <c r="Q15" s="13">
        <v>0</v>
      </c>
      <c r="R15" s="13">
        <f t="shared" si="9"/>
        <v>0</v>
      </c>
      <c r="S15" s="2">
        <v>0</v>
      </c>
      <c r="T15" s="13">
        <v>0</v>
      </c>
      <c r="U15" s="13">
        <v>0</v>
      </c>
      <c r="V15" s="13">
        <f t="shared" si="10"/>
        <v>0</v>
      </c>
      <c r="W15" s="2">
        <v>0</v>
      </c>
      <c r="X15" s="13">
        <v>0</v>
      </c>
      <c r="Y15" s="13">
        <v>0</v>
      </c>
      <c r="Z15" s="13">
        <f t="shared" si="11"/>
        <v>0</v>
      </c>
      <c r="AA15" s="2">
        <v>0</v>
      </c>
      <c r="AB15" s="13">
        <v>0</v>
      </c>
      <c r="AC15" s="13">
        <v>0</v>
      </c>
      <c r="AD15" s="13">
        <f t="shared" si="4"/>
        <v>0</v>
      </c>
      <c r="AE15" s="2">
        <f t="shared" si="5"/>
        <v>0</v>
      </c>
      <c r="AF15" s="13">
        <f t="shared" si="12"/>
        <v>3288</v>
      </c>
      <c r="AG15" s="2">
        <f t="shared" si="6"/>
        <v>8.8346723271623184E-2</v>
      </c>
    </row>
    <row r="16" spans="1:33" x14ac:dyDescent="0.25">
      <c r="A16" s="4">
        <v>8</v>
      </c>
      <c r="B16" s="6">
        <v>2008</v>
      </c>
      <c r="C16" s="1" t="s">
        <v>46</v>
      </c>
      <c r="D16" s="13">
        <v>1491</v>
      </c>
      <c r="E16" s="13">
        <v>1522</v>
      </c>
      <c r="F16" s="14">
        <f t="shared" si="7"/>
        <v>3013</v>
      </c>
      <c r="G16" s="2">
        <f t="shared" si="0"/>
        <v>8.1759470313687188E-2</v>
      </c>
      <c r="H16" s="13">
        <v>18</v>
      </c>
      <c r="I16" s="13">
        <v>22</v>
      </c>
      <c r="J16" s="14">
        <f t="shared" si="1"/>
        <v>40</v>
      </c>
      <c r="K16" s="2">
        <f t="shared" si="2"/>
        <v>0.13377926421404682</v>
      </c>
      <c r="L16" s="13">
        <v>0</v>
      </c>
      <c r="M16" s="13">
        <v>0</v>
      </c>
      <c r="N16" s="14">
        <f t="shared" si="8"/>
        <v>0</v>
      </c>
      <c r="O16" s="2">
        <f t="shared" si="3"/>
        <v>0</v>
      </c>
      <c r="P16" s="13">
        <v>0</v>
      </c>
      <c r="Q16" s="13">
        <v>0</v>
      </c>
      <c r="R16" s="13">
        <f t="shared" si="9"/>
        <v>0</v>
      </c>
      <c r="S16" s="2">
        <v>0</v>
      </c>
      <c r="T16" s="13">
        <v>0</v>
      </c>
      <c r="U16" s="13">
        <v>0</v>
      </c>
      <c r="V16" s="13">
        <f t="shared" si="10"/>
        <v>0</v>
      </c>
      <c r="W16" s="2">
        <v>0</v>
      </c>
      <c r="X16" s="13">
        <v>0</v>
      </c>
      <c r="Y16" s="13">
        <v>0</v>
      </c>
      <c r="Z16" s="13">
        <f t="shared" si="11"/>
        <v>0</v>
      </c>
      <c r="AA16" s="2">
        <v>0</v>
      </c>
      <c r="AB16" s="13">
        <v>0</v>
      </c>
      <c r="AC16" s="13">
        <v>0</v>
      </c>
      <c r="AD16" s="13">
        <f t="shared" si="4"/>
        <v>0</v>
      </c>
      <c r="AE16" s="2">
        <f t="shared" si="5"/>
        <v>0</v>
      </c>
      <c r="AF16" s="13">
        <f t="shared" si="12"/>
        <v>3053</v>
      </c>
      <c r="AG16" s="2">
        <f t="shared" si="6"/>
        <v>8.2032404546309487E-2</v>
      </c>
    </row>
    <row r="17" spans="1:33" x14ac:dyDescent="0.25">
      <c r="A17" s="4">
        <v>9</v>
      </c>
      <c r="B17" s="6">
        <v>2009</v>
      </c>
      <c r="C17" s="1" t="s">
        <v>47</v>
      </c>
      <c r="D17" s="13">
        <v>1326</v>
      </c>
      <c r="E17" s="13">
        <v>1315</v>
      </c>
      <c r="F17" s="14">
        <f t="shared" si="7"/>
        <v>2641</v>
      </c>
      <c r="G17" s="2">
        <f t="shared" si="0"/>
        <v>7.1665038532508413E-2</v>
      </c>
      <c r="H17" s="13">
        <v>10</v>
      </c>
      <c r="I17" s="13">
        <v>11</v>
      </c>
      <c r="J17" s="14">
        <f t="shared" si="1"/>
        <v>21</v>
      </c>
      <c r="K17" s="2">
        <f t="shared" si="2"/>
        <v>7.0234113712374577E-2</v>
      </c>
      <c r="L17" s="13">
        <v>0</v>
      </c>
      <c r="M17" s="13">
        <v>0</v>
      </c>
      <c r="N17" s="14">
        <f t="shared" si="8"/>
        <v>0</v>
      </c>
      <c r="O17" s="2">
        <f t="shared" si="3"/>
        <v>0</v>
      </c>
      <c r="P17" s="13">
        <v>0</v>
      </c>
      <c r="Q17" s="13">
        <v>0</v>
      </c>
      <c r="R17" s="13">
        <f t="shared" si="9"/>
        <v>0</v>
      </c>
      <c r="S17" s="2">
        <v>0</v>
      </c>
      <c r="T17" s="13">
        <v>0</v>
      </c>
      <c r="U17" s="13">
        <v>0</v>
      </c>
      <c r="V17" s="13">
        <f t="shared" si="10"/>
        <v>0</v>
      </c>
      <c r="W17" s="2">
        <v>0</v>
      </c>
      <c r="X17" s="13">
        <v>0</v>
      </c>
      <c r="Y17" s="13">
        <v>0</v>
      </c>
      <c r="Z17" s="13">
        <f t="shared" si="11"/>
        <v>0</v>
      </c>
      <c r="AA17" s="2">
        <v>0</v>
      </c>
      <c r="AB17" s="13">
        <v>0</v>
      </c>
      <c r="AC17" s="13">
        <v>0</v>
      </c>
      <c r="AD17" s="13">
        <f t="shared" si="4"/>
        <v>0</v>
      </c>
      <c r="AE17" s="2">
        <f t="shared" si="5"/>
        <v>0</v>
      </c>
      <c r="AF17" s="13">
        <f t="shared" si="12"/>
        <v>2662</v>
      </c>
      <c r="AG17" s="2">
        <f t="shared" si="6"/>
        <v>7.1526452965042855E-2</v>
      </c>
    </row>
    <row r="18" spans="1:33" x14ac:dyDescent="0.25">
      <c r="A18" s="4">
        <v>10</v>
      </c>
      <c r="B18" s="6">
        <v>2010</v>
      </c>
      <c r="C18" s="1" t="s">
        <v>48</v>
      </c>
      <c r="D18" s="13">
        <v>1937</v>
      </c>
      <c r="E18" s="13">
        <v>1890</v>
      </c>
      <c r="F18" s="14">
        <f t="shared" si="7"/>
        <v>3827</v>
      </c>
      <c r="G18" s="2">
        <f t="shared" si="0"/>
        <v>0.1038478237273418</v>
      </c>
      <c r="H18" s="13">
        <v>0</v>
      </c>
      <c r="I18" s="13">
        <v>0</v>
      </c>
      <c r="J18" s="14">
        <f t="shared" si="1"/>
        <v>0</v>
      </c>
      <c r="K18" s="2">
        <f t="shared" si="2"/>
        <v>0</v>
      </c>
      <c r="L18" s="13">
        <v>0</v>
      </c>
      <c r="M18" s="13">
        <v>0</v>
      </c>
      <c r="N18" s="14">
        <f t="shared" si="8"/>
        <v>0</v>
      </c>
      <c r="O18" s="2">
        <f t="shared" si="3"/>
        <v>0</v>
      </c>
      <c r="P18" s="13">
        <v>0</v>
      </c>
      <c r="Q18" s="13">
        <v>0</v>
      </c>
      <c r="R18" s="13">
        <f t="shared" si="9"/>
        <v>0</v>
      </c>
      <c r="S18" s="2">
        <v>0</v>
      </c>
      <c r="T18" s="13">
        <v>0</v>
      </c>
      <c r="U18" s="13">
        <v>0</v>
      </c>
      <c r="V18" s="13">
        <f t="shared" si="10"/>
        <v>0</v>
      </c>
      <c r="W18" s="2">
        <v>0</v>
      </c>
      <c r="X18" s="13">
        <v>0</v>
      </c>
      <c r="Y18" s="13">
        <v>0</v>
      </c>
      <c r="Z18" s="13">
        <f t="shared" si="11"/>
        <v>0</v>
      </c>
      <c r="AA18" s="2">
        <v>0</v>
      </c>
      <c r="AB18" s="13">
        <v>0</v>
      </c>
      <c r="AC18" s="13">
        <v>0</v>
      </c>
      <c r="AD18" s="13">
        <f t="shared" si="4"/>
        <v>0</v>
      </c>
      <c r="AE18" s="2">
        <f t="shared" si="5"/>
        <v>0</v>
      </c>
      <c r="AF18" s="13">
        <f t="shared" si="12"/>
        <v>3827</v>
      </c>
      <c r="AG18" s="2">
        <f t="shared" si="6"/>
        <v>0.10282935217776823</v>
      </c>
    </row>
    <row r="19" spans="1:33" x14ac:dyDescent="0.25">
      <c r="A19" s="4">
        <v>11</v>
      </c>
      <c r="B19" s="6">
        <v>2011</v>
      </c>
      <c r="C19" s="1" t="s">
        <v>49</v>
      </c>
      <c r="D19" s="13">
        <v>1424</v>
      </c>
      <c r="E19" s="13">
        <v>1364</v>
      </c>
      <c r="F19" s="14">
        <f t="shared" si="7"/>
        <v>2788</v>
      </c>
      <c r="G19" s="2">
        <f t="shared" si="0"/>
        <v>7.5653967220232279E-2</v>
      </c>
      <c r="H19" s="13">
        <v>14</v>
      </c>
      <c r="I19" s="13">
        <v>9</v>
      </c>
      <c r="J19" s="14">
        <f t="shared" si="1"/>
        <v>23</v>
      </c>
      <c r="K19" s="2">
        <f t="shared" si="2"/>
        <v>7.6923076923076927E-2</v>
      </c>
      <c r="L19" s="13">
        <v>2</v>
      </c>
      <c r="M19" s="13">
        <v>3</v>
      </c>
      <c r="N19" s="14">
        <f t="shared" si="8"/>
        <v>5</v>
      </c>
      <c r="O19" s="2">
        <f t="shared" si="3"/>
        <v>7.8125E-2</v>
      </c>
      <c r="P19" s="13">
        <v>0</v>
      </c>
      <c r="Q19" s="13">
        <v>0</v>
      </c>
      <c r="R19" s="13">
        <f t="shared" si="9"/>
        <v>0</v>
      </c>
      <c r="S19" s="2">
        <v>0</v>
      </c>
      <c r="T19" s="13">
        <v>0</v>
      </c>
      <c r="U19" s="13">
        <v>0</v>
      </c>
      <c r="V19" s="13">
        <f t="shared" si="10"/>
        <v>0</v>
      </c>
      <c r="W19" s="2">
        <v>0</v>
      </c>
      <c r="X19" s="13">
        <v>0</v>
      </c>
      <c r="Y19" s="13">
        <v>0</v>
      </c>
      <c r="Z19" s="13">
        <f t="shared" si="11"/>
        <v>0</v>
      </c>
      <c r="AA19" s="2">
        <v>0</v>
      </c>
      <c r="AB19" s="13">
        <v>0</v>
      </c>
      <c r="AC19" s="13">
        <v>0</v>
      </c>
      <c r="AD19" s="13">
        <f t="shared" si="4"/>
        <v>0</v>
      </c>
      <c r="AE19" s="2">
        <f t="shared" si="5"/>
        <v>0</v>
      </c>
      <c r="AF19" s="13">
        <f t="shared" si="12"/>
        <v>2816</v>
      </c>
      <c r="AG19" s="2">
        <f t="shared" si="6"/>
        <v>7.5664346938227156E-2</v>
      </c>
    </row>
    <row r="20" spans="1:33" x14ac:dyDescent="0.25">
      <c r="A20" s="4">
        <v>12</v>
      </c>
      <c r="B20" s="6">
        <v>2012</v>
      </c>
      <c r="C20" s="1" t="s">
        <v>50</v>
      </c>
      <c r="D20" s="13">
        <v>2189</v>
      </c>
      <c r="E20" s="13">
        <v>2092</v>
      </c>
      <c r="F20" s="14">
        <f t="shared" si="7"/>
        <v>4281</v>
      </c>
      <c r="G20" s="2">
        <f t="shared" si="0"/>
        <v>0.11616737219146858</v>
      </c>
      <c r="H20" s="13">
        <v>13</v>
      </c>
      <c r="I20" s="13">
        <v>15</v>
      </c>
      <c r="J20" s="14">
        <f t="shared" si="1"/>
        <v>28</v>
      </c>
      <c r="K20" s="2">
        <f t="shared" si="2"/>
        <v>9.3645484949832769E-2</v>
      </c>
      <c r="L20" s="13">
        <v>3</v>
      </c>
      <c r="M20" s="13">
        <v>4</v>
      </c>
      <c r="N20" s="14">
        <f t="shared" si="8"/>
        <v>7</v>
      </c>
      <c r="O20" s="2">
        <f t="shared" si="3"/>
        <v>0.109375</v>
      </c>
      <c r="P20" s="13">
        <v>0</v>
      </c>
      <c r="Q20" s="13">
        <v>0</v>
      </c>
      <c r="R20" s="13">
        <f t="shared" si="9"/>
        <v>0</v>
      </c>
      <c r="S20" s="2">
        <v>0</v>
      </c>
      <c r="T20" s="13">
        <v>0</v>
      </c>
      <c r="U20" s="13">
        <v>0</v>
      </c>
      <c r="V20" s="13">
        <f t="shared" si="10"/>
        <v>0</v>
      </c>
      <c r="W20" s="2">
        <v>0</v>
      </c>
      <c r="X20" s="13">
        <v>0</v>
      </c>
      <c r="Y20" s="13">
        <v>0</v>
      </c>
      <c r="Z20" s="13">
        <f t="shared" si="11"/>
        <v>0</v>
      </c>
      <c r="AA20" s="2">
        <v>0</v>
      </c>
      <c r="AB20" s="13">
        <v>0</v>
      </c>
      <c r="AC20" s="13">
        <v>0</v>
      </c>
      <c r="AD20" s="13">
        <f t="shared" si="4"/>
        <v>0</v>
      </c>
      <c r="AE20" s="2">
        <f t="shared" si="5"/>
        <v>0</v>
      </c>
      <c r="AF20" s="13">
        <f t="shared" si="12"/>
        <v>4316</v>
      </c>
      <c r="AG20" s="2">
        <f t="shared" si="6"/>
        <v>0.11596850901469759</v>
      </c>
    </row>
    <row r="21" spans="1:33" x14ac:dyDescent="0.25">
      <c r="A21" s="19" t="s">
        <v>37</v>
      </c>
      <c r="B21" s="19"/>
      <c r="C21" s="19"/>
      <c r="D21" s="18">
        <f>SUM(D9:D20)</f>
        <v>18655</v>
      </c>
      <c r="E21" s="18">
        <f t="shared" ref="E21:F21" si="13">SUM(E9:E20)</f>
        <v>18197</v>
      </c>
      <c r="F21" s="18">
        <f t="shared" si="13"/>
        <v>36852</v>
      </c>
      <c r="G21" s="17">
        <f>'KAB SUKOHARJO'!G10</f>
        <v>4.1991413022670711E-2</v>
      </c>
      <c r="H21" s="18">
        <f>SUM(H9:H20)</f>
        <v>146</v>
      </c>
      <c r="I21" s="18">
        <f t="shared" ref="I21:J21" si="14">SUM(I9:I20)</f>
        <v>153</v>
      </c>
      <c r="J21" s="18">
        <f t="shared" si="14"/>
        <v>299</v>
      </c>
      <c r="K21" s="17">
        <f>'KAB SUKOHARJO'!K10</f>
        <v>1.1165465476679487E-2</v>
      </c>
      <c r="L21" s="18">
        <f>SUM(L9:L20)</f>
        <v>36</v>
      </c>
      <c r="M21" s="18">
        <f t="shared" ref="M21:N21" si="15">SUM(M9:M20)</f>
        <v>28</v>
      </c>
      <c r="N21" s="18">
        <f t="shared" si="15"/>
        <v>64</v>
      </c>
      <c r="O21" s="17">
        <f>'KAB SUKOHARJO'!O10</f>
        <v>5.3583389149363695E-3</v>
      </c>
      <c r="P21" s="18">
        <f>SUM(P9:P20)</f>
        <v>0</v>
      </c>
      <c r="Q21" s="18">
        <f t="shared" ref="Q21:R21" si="16">SUM(Q9:Q20)</f>
        <v>0</v>
      </c>
      <c r="R21" s="18">
        <f t="shared" si="16"/>
        <v>0</v>
      </c>
      <c r="S21" s="17">
        <f>'KAB SUKOHARJO'!S10</f>
        <v>0</v>
      </c>
      <c r="T21" s="18">
        <f>SUM(T9:T20)</f>
        <v>0</v>
      </c>
      <c r="U21" s="18">
        <f t="shared" ref="U21:V21" si="17">SUM(U9:U20)</f>
        <v>0</v>
      </c>
      <c r="V21" s="18">
        <f t="shared" si="17"/>
        <v>0</v>
      </c>
      <c r="W21" s="17">
        <f>'KAB SUKOHARJO'!W10</f>
        <v>0</v>
      </c>
      <c r="X21" s="18">
        <f>SUM(X9:X20)</f>
        <v>0</v>
      </c>
      <c r="Y21" s="18">
        <f t="shared" ref="Y21:Z21" si="18">SUM(Y9:Y20)</f>
        <v>0</v>
      </c>
      <c r="Z21" s="18">
        <f t="shared" si="18"/>
        <v>0</v>
      </c>
      <c r="AA21" s="17">
        <f>'KAB SUKOHARJO'!AA10</f>
        <v>0</v>
      </c>
      <c r="AB21" s="18">
        <f>SUM(AB9:AB20)</f>
        <v>1</v>
      </c>
      <c r="AC21" s="18">
        <f t="shared" ref="AC21:AD21" si="19">SUM(AC9:AC20)</f>
        <v>1</v>
      </c>
      <c r="AD21" s="18">
        <f t="shared" si="19"/>
        <v>2</v>
      </c>
      <c r="AE21" s="17">
        <f>'KAB SUKOHARJO'!AE10</f>
        <v>2.7777777777777776E-2</v>
      </c>
      <c r="AF21" s="15">
        <f>SUM(AF9:AF20)</f>
        <v>37217</v>
      </c>
      <c r="AG21" s="17">
        <f>'KAB SUKOHARJO'!AG10</f>
        <v>4.0568439962153417E-2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mergeCells count="14">
    <mergeCell ref="A1:M2"/>
    <mergeCell ref="AF7:AG7"/>
    <mergeCell ref="A5:D5"/>
    <mergeCell ref="A6:D6"/>
    <mergeCell ref="A7:A8"/>
    <mergeCell ref="B7:C7"/>
    <mergeCell ref="D7:G7"/>
    <mergeCell ref="AB7:AE7"/>
    <mergeCell ref="A21:C21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  <ignoredErrors>
    <ignoredError sqref="AA10:AA20 AA9" numberStoredAsText="1"/>
    <ignoredError sqref="V9:V20 Z9:Z20 AD9:AD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947A-C7DE-4FEB-8D46-6F0B0165F127}">
  <dimension ref="A1:AG22"/>
  <sheetViews>
    <sheetView workbookViewId="0">
      <selection activeCell="AB14" sqref="AB14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57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58</v>
      </c>
      <c r="D9" s="13">
        <v>1760</v>
      </c>
      <c r="E9" s="13">
        <v>1696</v>
      </c>
      <c r="F9" s="13">
        <f>SUM(D9:E9)</f>
        <v>3456</v>
      </c>
      <c r="G9" s="2">
        <f t="shared" ref="G9:G20" si="0">F9/$F$21</f>
        <v>6.1330967169476489E-2</v>
      </c>
      <c r="H9" s="13">
        <v>27</v>
      </c>
      <c r="I9" s="13">
        <v>25</v>
      </c>
      <c r="J9" s="13">
        <f>SUM(H9:I9)</f>
        <v>52</v>
      </c>
      <c r="K9" s="2">
        <f t="shared" ref="K9:K20" si="1">J9/$J$21</f>
        <v>0.10483870967741936</v>
      </c>
      <c r="L9" s="13">
        <v>0</v>
      </c>
      <c r="M9" s="13">
        <v>0</v>
      </c>
      <c r="N9" s="13">
        <f t="shared" ref="N9:N20" si="2">SUM(L9:M9)</f>
        <v>0</v>
      </c>
      <c r="O9" s="2">
        <f t="shared" ref="O9:O20" si="3">N9/$N$21</f>
        <v>0</v>
      </c>
      <c r="P9" s="13">
        <v>0</v>
      </c>
      <c r="Q9" s="13">
        <v>0</v>
      </c>
      <c r="R9" s="13">
        <f t="shared" ref="R9:R20" si="4">SUM(P9:Q9)</f>
        <v>0</v>
      </c>
      <c r="S9" s="2">
        <f t="shared" ref="S9:S20" si="5">R9/$R$21</f>
        <v>0</v>
      </c>
      <c r="T9" s="13">
        <v>0</v>
      </c>
      <c r="U9" s="13">
        <v>0</v>
      </c>
      <c r="V9" s="13">
        <f t="shared" ref="V9:V20" si="6">SUM(T9:U9)</f>
        <v>0</v>
      </c>
      <c r="W9" s="2">
        <v>0</v>
      </c>
      <c r="X9" s="13">
        <v>0</v>
      </c>
      <c r="Y9" s="13">
        <v>0</v>
      </c>
      <c r="Z9" s="13">
        <f t="shared" ref="Z9:Z20" si="7">SUM(X9:Y9)</f>
        <v>0</v>
      </c>
      <c r="AA9" s="2">
        <v>0</v>
      </c>
      <c r="AB9" s="13">
        <v>0</v>
      </c>
      <c r="AC9" s="13">
        <v>0</v>
      </c>
      <c r="AD9" s="13">
        <f t="shared" ref="AD9:AD20" si="8">SUM(AB9:AC9)</f>
        <v>0</v>
      </c>
      <c r="AE9" s="2">
        <f t="shared" ref="AE9:AE20" si="9">AD9/$AD$21</f>
        <v>0</v>
      </c>
      <c r="AF9" s="13">
        <f>AD9+Z9+V9+R9+N9+J9+F9</f>
        <v>3508</v>
      </c>
      <c r="AG9" s="2">
        <f t="shared" ref="AG9:AG20" si="10">AF9/$AF$21</f>
        <v>6.1547098970121235E-2</v>
      </c>
    </row>
    <row r="10" spans="1:33" x14ac:dyDescent="0.25">
      <c r="A10" s="4">
        <v>2</v>
      </c>
      <c r="B10" s="6">
        <v>2002</v>
      </c>
      <c r="C10" s="1" t="s">
        <v>59</v>
      </c>
      <c r="D10" s="13">
        <v>3239</v>
      </c>
      <c r="E10" s="13">
        <v>3143</v>
      </c>
      <c r="F10" s="13">
        <f t="shared" ref="F10:F20" si="11">SUM(D10:E10)</f>
        <v>6382</v>
      </c>
      <c r="G10" s="2">
        <f t="shared" si="0"/>
        <v>0.1132564330079858</v>
      </c>
      <c r="H10" s="13">
        <v>7</v>
      </c>
      <c r="I10" s="13">
        <v>8</v>
      </c>
      <c r="J10" s="13">
        <f t="shared" ref="J10:J20" si="12">SUM(H10:I10)</f>
        <v>15</v>
      </c>
      <c r="K10" s="2">
        <f t="shared" si="1"/>
        <v>3.0241935483870969E-2</v>
      </c>
      <c r="L10" s="13">
        <v>1</v>
      </c>
      <c r="M10" s="13">
        <v>2</v>
      </c>
      <c r="N10" s="13">
        <f t="shared" si="2"/>
        <v>3</v>
      </c>
      <c r="O10" s="2">
        <f t="shared" si="3"/>
        <v>3.0612244897959183E-2</v>
      </c>
      <c r="P10" s="13">
        <v>0</v>
      </c>
      <c r="Q10" s="13">
        <v>0</v>
      </c>
      <c r="R10" s="13">
        <f t="shared" si="4"/>
        <v>0</v>
      </c>
      <c r="S10" s="2">
        <f t="shared" si="5"/>
        <v>0</v>
      </c>
      <c r="T10" s="13">
        <v>0</v>
      </c>
      <c r="U10" s="13">
        <v>0</v>
      </c>
      <c r="V10" s="13">
        <f t="shared" si="6"/>
        <v>0</v>
      </c>
      <c r="W10" s="2">
        <v>0</v>
      </c>
      <c r="X10" s="13">
        <v>0</v>
      </c>
      <c r="Y10" s="13">
        <v>0</v>
      </c>
      <c r="Z10" s="13">
        <f t="shared" si="7"/>
        <v>0</v>
      </c>
      <c r="AA10" s="2">
        <v>0</v>
      </c>
      <c r="AB10" s="13">
        <v>0</v>
      </c>
      <c r="AC10" s="13">
        <v>0</v>
      </c>
      <c r="AD10" s="13">
        <f t="shared" si="8"/>
        <v>0</v>
      </c>
      <c r="AE10" s="2">
        <f t="shared" si="9"/>
        <v>0</v>
      </c>
      <c r="AF10" s="13">
        <f t="shared" ref="AF10:AF20" si="13">AD10+Z10+V10+R10+N10+J10+F10</f>
        <v>6400</v>
      </c>
      <c r="AG10" s="2">
        <f t="shared" si="10"/>
        <v>0.11228661157604786</v>
      </c>
    </row>
    <row r="11" spans="1:33" x14ac:dyDescent="0.25">
      <c r="A11" s="4">
        <v>3</v>
      </c>
      <c r="B11" s="6">
        <v>2003</v>
      </c>
      <c r="C11" s="1" t="s">
        <v>60</v>
      </c>
      <c r="D11" s="13">
        <v>2250</v>
      </c>
      <c r="E11" s="13">
        <v>2229</v>
      </c>
      <c r="F11" s="13">
        <f t="shared" si="11"/>
        <v>4479</v>
      </c>
      <c r="G11" s="2">
        <f t="shared" si="0"/>
        <v>7.9485359361135752E-2</v>
      </c>
      <c r="H11" s="13">
        <v>1</v>
      </c>
      <c r="I11" s="13">
        <v>3</v>
      </c>
      <c r="J11" s="13">
        <f t="shared" si="12"/>
        <v>4</v>
      </c>
      <c r="K11" s="2">
        <f t="shared" si="1"/>
        <v>8.0645161290322578E-3</v>
      </c>
      <c r="L11" s="13">
        <v>0</v>
      </c>
      <c r="M11" s="13">
        <v>0</v>
      </c>
      <c r="N11" s="13">
        <f t="shared" si="2"/>
        <v>0</v>
      </c>
      <c r="O11" s="2">
        <f t="shared" si="3"/>
        <v>0</v>
      </c>
      <c r="P11" s="13">
        <v>2</v>
      </c>
      <c r="Q11" s="13">
        <v>6</v>
      </c>
      <c r="R11" s="13">
        <f t="shared" si="4"/>
        <v>8</v>
      </c>
      <c r="S11" s="2">
        <f t="shared" si="5"/>
        <v>0.17391304347826086</v>
      </c>
      <c r="T11" s="13">
        <v>0</v>
      </c>
      <c r="U11" s="13">
        <v>0</v>
      </c>
      <c r="V11" s="13">
        <f t="shared" si="6"/>
        <v>0</v>
      </c>
      <c r="W11" s="2">
        <v>0</v>
      </c>
      <c r="X11" s="13">
        <v>0</v>
      </c>
      <c r="Y11" s="13">
        <v>0</v>
      </c>
      <c r="Z11" s="13">
        <f t="shared" si="7"/>
        <v>0</v>
      </c>
      <c r="AA11" s="2">
        <v>0</v>
      </c>
      <c r="AB11" s="13">
        <v>0</v>
      </c>
      <c r="AC11" s="13">
        <v>0</v>
      </c>
      <c r="AD11" s="13">
        <f t="shared" si="8"/>
        <v>0</v>
      </c>
      <c r="AE11" s="2">
        <f t="shared" si="9"/>
        <v>0</v>
      </c>
      <c r="AF11" s="13">
        <f t="shared" si="13"/>
        <v>4491</v>
      </c>
      <c r="AG11" s="2">
        <f t="shared" si="10"/>
        <v>7.8793620716879842E-2</v>
      </c>
    </row>
    <row r="12" spans="1:33" x14ac:dyDescent="0.25">
      <c r="A12" s="4">
        <v>4</v>
      </c>
      <c r="B12" s="6">
        <v>2004</v>
      </c>
      <c r="C12" s="1" t="s">
        <v>61</v>
      </c>
      <c r="D12" s="13">
        <v>2031</v>
      </c>
      <c r="E12" s="13">
        <v>2007</v>
      </c>
      <c r="F12" s="13">
        <f t="shared" si="11"/>
        <v>4038</v>
      </c>
      <c r="G12" s="2">
        <f t="shared" si="0"/>
        <v>7.1659272404614019E-2</v>
      </c>
      <c r="H12" s="13">
        <v>3</v>
      </c>
      <c r="I12" s="13">
        <v>2</v>
      </c>
      <c r="J12" s="13">
        <f t="shared" si="12"/>
        <v>5</v>
      </c>
      <c r="K12" s="2">
        <f t="shared" si="1"/>
        <v>1.0080645161290322E-2</v>
      </c>
      <c r="L12" s="13">
        <v>2</v>
      </c>
      <c r="M12" s="13">
        <v>0</v>
      </c>
      <c r="N12" s="13">
        <f t="shared" si="2"/>
        <v>2</v>
      </c>
      <c r="O12" s="2">
        <f t="shared" si="3"/>
        <v>2.0408163265306121E-2</v>
      </c>
      <c r="P12" s="13">
        <v>0</v>
      </c>
      <c r="Q12" s="13">
        <v>0</v>
      </c>
      <c r="R12" s="13">
        <f t="shared" si="4"/>
        <v>0</v>
      </c>
      <c r="S12" s="2">
        <f t="shared" si="5"/>
        <v>0</v>
      </c>
      <c r="T12" s="13">
        <v>0</v>
      </c>
      <c r="U12" s="13">
        <v>0</v>
      </c>
      <c r="V12" s="13">
        <f t="shared" si="6"/>
        <v>0</v>
      </c>
      <c r="W12" s="2">
        <v>0</v>
      </c>
      <c r="X12" s="13">
        <v>0</v>
      </c>
      <c r="Y12" s="13">
        <v>0</v>
      </c>
      <c r="Z12" s="13">
        <f t="shared" si="7"/>
        <v>0</v>
      </c>
      <c r="AA12" s="2">
        <v>0</v>
      </c>
      <c r="AB12" s="13">
        <v>0</v>
      </c>
      <c r="AC12" s="13">
        <v>0</v>
      </c>
      <c r="AD12" s="13">
        <f t="shared" si="8"/>
        <v>0</v>
      </c>
      <c r="AE12" s="2">
        <f t="shared" si="9"/>
        <v>0</v>
      </c>
      <c r="AF12" s="13">
        <f t="shared" si="13"/>
        <v>4045</v>
      </c>
      <c r="AG12" s="2">
        <f t="shared" si="10"/>
        <v>7.0968647472674007E-2</v>
      </c>
    </row>
    <row r="13" spans="1:33" x14ac:dyDescent="0.25">
      <c r="A13" s="4">
        <v>5</v>
      </c>
      <c r="B13" s="6">
        <v>2005</v>
      </c>
      <c r="C13" s="1" t="s">
        <v>62</v>
      </c>
      <c r="D13" s="13">
        <v>2873</v>
      </c>
      <c r="E13" s="13">
        <v>2854</v>
      </c>
      <c r="F13" s="13">
        <f t="shared" si="11"/>
        <v>5727</v>
      </c>
      <c r="G13" s="2">
        <f t="shared" si="0"/>
        <v>0.10163265306122449</v>
      </c>
      <c r="H13" s="13">
        <v>55</v>
      </c>
      <c r="I13" s="13">
        <v>56</v>
      </c>
      <c r="J13" s="13">
        <f t="shared" si="12"/>
        <v>111</v>
      </c>
      <c r="K13" s="2">
        <f t="shared" si="1"/>
        <v>0.22379032258064516</v>
      </c>
      <c r="L13" s="13">
        <v>0</v>
      </c>
      <c r="M13" s="13">
        <v>1</v>
      </c>
      <c r="N13" s="13">
        <f t="shared" si="2"/>
        <v>1</v>
      </c>
      <c r="O13" s="2">
        <f t="shared" si="3"/>
        <v>1.020408163265306E-2</v>
      </c>
      <c r="P13" s="13">
        <v>2</v>
      </c>
      <c r="Q13" s="13">
        <v>6</v>
      </c>
      <c r="R13" s="13">
        <f t="shared" si="4"/>
        <v>8</v>
      </c>
      <c r="S13" s="2">
        <f t="shared" si="5"/>
        <v>0.17391304347826086</v>
      </c>
      <c r="T13" s="13">
        <v>0</v>
      </c>
      <c r="U13" s="13">
        <v>0</v>
      </c>
      <c r="V13" s="13">
        <f t="shared" si="6"/>
        <v>0</v>
      </c>
      <c r="W13" s="2">
        <v>0</v>
      </c>
      <c r="X13" s="13">
        <v>0</v>
      </c>
      <c r="Y13" s="13">
        <v>0</v>
      </c>
      <c r="Z13" s="13">
        <f t="shared" si="7"/>
        <v>0</v>
      </c>
      <c r="AA13" s="2">
        <v>0</v>
      </c>
      <c r="AB13" s="13">
        <v>0</v>
      </c>
      <c r="AC13" s="13">
        <v>0</v>
      </c>
      <c r="AD13" s="13">
        <f>SUM(AB13:AC13)</f>
        <v>0</v>
      </c>
      <c r="AE13" s="2">
        <f t="shared" si="9"/>
        <v>0</v>
      </c>
      <c r="AF13" s="13">
        <f>AD13+Z13+V13+R13+N13+J13+F13</f>
        <v>5847</v>
      </c>
      <c r="AG13" s="2">
        <f t="shared" si="10"/>
        <v>0.10258434654455498</v>
      </c>
    </row>
    <row r="14" spans="1:33" x14ac:dyDescent="0.25">
      <c r="A14" s="4">
        <v>6</v>
      </c>
      <c r="B14" s="6">
        <v>2006</v>
      </c>
      <c r="C14" s="1" t="s">
        <v>63</v>
      </c>
      <c r="D14" s="13">
        <v>2418</v>
      </c>
      <c r="E14" s="13">
        <v>2433</v>
      </c>
      <c r="F14" s="13">
        <f t="shared" si="11"/>
        <v>4851</v>
      </c>
      <c r="G14" s="2">
        <f t="shared" si="0"/>
        <v>8.608695652173913E-2</v>
      </c>
      <c r="H14" s="13">
        <v>100</v>
      </c>
      <c r="I14" s="13">
        <v>100</v>
      </c>
      <c r="J14" s="13">
        <f t="shared" si="12"/>
        <v>200</v>
      </c>
      <c r="K14" s="2">
        <f t="shared" si="1"/>
        <v>0.40322580645161288</v>
      </c>
      <c r="L14" s="13">
        <v>14</v>
      </c>
      <c r="M14" s="13">
        <v>21</v>
      </c>
      <c r="N14" s="13">
        <f t="shared" si="2"/>
        <v>35</v>
      </c>
      <c r="O14" s="2">
        <f t="shared" si="3"/>
        <v>0.35714285714285715</v>
      </c>
      <c r="P14" s="13">
        <v>6</v>
      </c>
      <c r="Q14" s="13">
        <v>7</v>
      </c>
      <c r="R14" s="13">
        <f t="shared" si="4"/>
        <v>13</v>
      </c>
      <c r="S14" s="2">
        <f t="shared" si="5"/>
        <v>0.28260869565217389</v>
      </c>
      <c r="T14" s="13">
        <v>0</v>
      </c>
      <c r="U14" s="13">
        <v>0</v>
      </c>
      <c r="V14" s="13">
        <f t="shared" si="6"/>
        <v>0</v>
      </c>
      <c r="W14" s="2">
        <v>0</v>
      </c>
      <c r="X14" s="13">
        <v>0</v>
      </c>
      <c r="Y14" s="13">
        <v>0</v>
      </c>
      <c r="Z14" s="13">
        <f t="shared" si="7"/>
        <v>0</v>
      </c>
      <c r="AA14" s="2">
        <v>0</v>
      </c>
      <c r="AB14" s="13">
        <v>1</v>
      </c>
      <c r="AC14" s="13">
        <v>1</v>
      </c>
      <c r="AD14" s="13">
        <f t="shared" si="8"/>
        <v>2</v>
      </c>
      <c r="AE14" s="2">
        <f t="shared" si="9"/>
        <v>0.2857142857142857</v>
      </c>
      <c r="AF14" s="13">
        <f t="shared" si="13"/>
        <v>5101</v>
      </c>
      <c r="AG14" s="2">
        <f t="shared" si="10"/>
        <v>8.9495938382721893E-2</v>
      </c>
    </row>
    <row r="15" spans="1:33" x14ac:dyDescent="0.25">
      <c r="A15" s="4">
        <v>7</v>
      </c>
      <c r="B15" s="6">
        <v>2007</v>
      </c>
      <c r="C15" s="1" t="s">
        <v>64</v>
      </c>
      <c r="D15" s="13">
        <v>2302</v>
      </c>
      <c r="E15" s="13">
        <v>2288</v>
      </c>
      <c r="F15" s="13">
        <f t="shared" si="11"/>
        <v>4590</v>
      </c>
      <c r="G15" s="2">
        <f t="shared" si="0"/>
        <v>8.1455190771960964E-2</v>
      </c>
      <c r="H15" s="13">
        <v>16</v>
      </c>
      <c r="I15" s="13">
        <v>27</v>
      </c>
      <c r="J15" s="13">
        <f t="shared" si="12"/>
        <v>43</v>
      </c>
      <c r="K15" s="2">
        <f t="shared" si="1"/>
        <v>8.669354838709678E-2</v>
      </c>
      <c r="L15" s="13">
        <v>4</v>
      </c>
      <c r="M15" s="13">
        <v>3</v>
      </c>
      <c r="N15" s="13">
        <f t="shared" si="2"/>
        <v>7</v>
      </c>
      <c r="O15" s="2">
        <f t="shared" si="3"/>
        <v>7.1428571428571425E-2</v>
      </c>
      <c r="P15" s="13">
        <v>0</v>
      </c>
      <c r="Q15" s="13">
        <v>0</v>
      </c>
      <c r="R15" s="13">
        <f t="shared" si="4"/>
        <v>0</v>
      </c>
      <c r="S15" s="2">
        <f t="shared" si="5"/>
        <v>0</v>
      </c>
      <c r="T15" s="13">
        <v>0</v>
      </c>
      <c r="U15" s="13">
        <v>0</v>
      </c>
      <c r="V15" s="13">
        <f t="shared" si="6"/>
        <v>0</v>
      </c>
      <c r="W15" s="2">
        <v>0</v>
      </c>
      <c r="X15" s="13">
        <v>0</v>
      </c>
      <c r="Y15" s="13">
        <v>0</v>
      </c>
      <c r="Z15" s="13">
        <f t="shared" si="7"/>
        <v>0</v>
      </c>
      <c r="AA15" s="2">
        <v>0</v>
      </c>
      <c r="AB15" s="13">
        <v>0</v>
      </c>
      <c r="AC15" s="13">
        <v>0</v>
      </c>
      <c r="AD15" s="13">
        <f t="shared" si="8"/>
        <v>0</v>
      </c>
      <c r="AE15" s="2">
        <f t="shared" si="9"/>
        <v>0</v>
      </c>
      <c r="AF15" s="13">
        <f t="shared" si="13"/>
        <v>4640</v>
      </c>
      <c r="AG15" s="2">
        <f t="shared" si="10"/>
        <v>8.1407793392634695E-2</v>
      </c>
    </row>
    <row r="16" spans="1:33" x14ac:dyDescent="0.25">
      <c r="A16" s="4">
        <v>8</v>
      </c>
      <c r="B16" s="6">
        <v>2008</v>
      </c>
      <c r="C16" s="1" t="s">
        <v>65</v>
      </c>
      <c r="D16" s="13">
        <v>2384</v>
      </c>
      <c r="E16" s="13">
        <v>2353</v>
      </c>
      <c r="F16" s="13">
        <f t="shared" si="11"/>
        <v>4737</v>
      </c>
      <c r="G16" s="2">
        <f t="shared" si="0"/>
        <v>8.406388642413487E-2</v>
      </c>
      <c r="H16" s="13">
        <v>7</v>
      </c>
      <c r="I16" s="13">
        <v>8</v>
      </c>
      <c r="J16" s="13">
        <f t="shared" si="12"/>
        <v>15</v>
      </c>
      <c r="K16" s="2">
        <f t="shared" si="1"/>
        <v>3.0241935483870969E-2</v>
      </c>
      <c r="L16" s="13">
        <v>7</v>
      </c>
      <c r="M16" s="13">
        <v>9</v>
      </c>
      <c r="N16" s="13">
        <f t="shared" si="2"/>
        <v>16</v>
      </c>
      <c r="O16" s="2">
        <f t="shared" si="3"/>
        <v>0.16326530612244897</v>
      </c>
      <c r="P16" s="13">
        <v>0</v>
      </c>
      <c r="Q16" s="13">
        <v>0</v>
      </c>
      <c r="R16" s="13">
        <f t="shared" si="4"/>
        <v>0</v>
      </c>
      <c r="S16" s="2">
        <f t="shared" si="5"/>
        <v>0</v>
      </c>
      <c r="T16" s="13">
        <v>0</v>
      </c>
      <c r="U16" s="13">
        <v>0</v>
      </c>
      <c r="V16" s="13">
        <f t="shared" si="6"/>
        <v>0</v>
      </c>
      <c r="W16" s="2">
        <v>0</v>
      </c>
      <c r="X16" s="13">
        <v>0</v>
      </c>
      <c r="Y16" s="13">
        <v>0</v>
      </c>
      <c r="Z16" s="13">
        <f t="shared" si="7"/>
        <v>0</v>
      </c>
      <c r="AA16" s="2">
        <v>0</v>
      </c>
      <c r="AB16" s="13">
        <v>1</v>
      </c>
      <c r="AC16" s="13">
        <v>0</v>
      </c>
      <c r="AD16" s="13">
        <f t="shared" si="8"/>
        <v>1</v>
      </c>
      <c r="AE16" s="2">
        <f t="shared" si="9"/>
        <v>0.14285714285714285</v>
      </c>
      <c r="AF16" s="13">
        <f t="shared" si="13"/>
        <v>4769</v>
      </c>
      <c r="AG16" s="2">
        <f t="shared" si="10"/>
        <v>8.3671070407214415E-2</v>
      </c>
    </row>
    <row r="17" spans="1:33" x14ac:dyDescent="0.25">
      <c r="A17" s="4">
        <v>9</v>
      </c>
      <c r="B17" s="6">
        <v>2009</v>
      </c>
      <c r="C17" s="1" t="s">
        <v>66</v>
      </c>
      <c r="D17" s="13">
        <v>2199</v>
      </c>
      <c r="E17" s="13">
        <v>2238</v>
      </c>
      <c r="F17" s="13">
        <f t="shared" si="11"/>
        <v>4437</v>
      </c>
      <c r="G17" s="2">
        <f t="shared" si="0"/>
        <v>7.8740017746228921E-2</v>
      </c>
      <c r="H17" s="13">
        <v>2</v>
      </c>
      <c r="I17" s="13">
        <v>5</v>
      </c>
      <c r="J17" s="13">
        <f t="shared" si="12"/>
        <v>7</v>
      </c>
      <c r="K17" s="2">
        <f t="shared" si="1"/>
        <v>1.4112903225806451E-2</v>
      </c>
      <c r="L17" s="13">
        <v>0</v>
      </c>
      <c r="M17" s="13">
        <v>0</v>
      </c>
      <c r="N17" s="13">
        <f t="shared" si="2"/>
        <v>0</v>
      </c>
      <c r="O17" s="2">
        <f t="shared" si="3"/>
        <v>0</v>
      </c>
      <c r="P17" s="13">
        <v>0</v>
      </c>
      <c r="Q17" s="13">
        <v>0</v>
      </c>
      <c r="R17" s="13">
        <f t="shared" si="4"/>
        <v>0</v>
      </c>
      <c r="S17" s="2">
        <f t="shared" si="5"/>
        <v>0</v>
      </c>
      <c r="T17" s="13">
        <v>0</v>
      </c>
      <c r="U17" s="13">
        <v>0</v>
      </c>
      <c r="V17" s="13">
        <f t="shared" si="6"/>
        <v>0</v>
      </c>
      <c r="W17" s="2">
        <v>0</v>
      </c>
      <c r="X17" s="13">
        <v>0</v>
      </c>
      <c r="Y17" s="13">
        <v>0</v>
      </c>
      <c r="Z17" s="13">
        <f t="shared" si="7"/>
        <v>0</v>
      </c>
      <c r="AA17" s="2">
        <v>0</v>
      </c>
      <c r="AB17" s="13">
        <v>0</v>
      </c>
      <c r="AC17" s="13">
        <v>0</v>
      </c>
      <c r="AD17" s="13">
        <f t="shared" si="8"/>
        <v>0</v>
      </c>
      <c r="AE17" s="2">
        <f t="shared" si="9"/>
        <v>0</v>
      </c>
      <c r="AF17" s="13">
        <f t="shared" si="13"/>
        <v>4444</v>
      </c>
      <c r="AG17" s="2">
        <f t="shared" si="10"/>
        <v>7.7969015913118236E-2</v>
      </c>
    </row>
    <row r="18" spans="1:33" x14ac:dyDescent="0.25">
      <c r="A18" s="4">
        <v>10</v>
      </c>
      <c r="B18" s="6">
        <v>2010</v>
      </c>
      <c r="C18" s="1" t="s">
        <v>67</v>
      </c>
      <c r="D18" s="13">
        <v>2822</v>
      </c>
      <c r="E18" s="13">
        <v>2728</v>
      </c>
      <c r="F18" s="13">
        <f t="shared" si="11"/>
        <v>5550</v>
      </c>
      <c r="G18" s="2">
        <f t="shared" si="0"/>
        <v>9.8491570541259982E-2</v>
      </c>
      <c r="H18" s="13">
        <v>10</v>
      </c>
      <c r="I18" s="13">
        <v>14</v>
      </c>
      <c r="J18" s="13">
        <f t="shared" si="12"/>
        <v>24</v>
      </c>
      <c r="K18" s="2">
        <f t="shared" si="1"/>
        <v>4.8387096774193547E-2</v>
      </c>
      <c r="L18" s="13">
        <v>6</v>
      </c>
      <c r="M18" s="13">
        <v>7</v>
      </c>
      <c r="N18" s="13">
        <f t="shared" si="2"/>
        <v>13</v>
      </c>
      <c r="O18" s="2">
        <f t="shared" si="3"/>
        <v>0.1326530612244898</v>
      </c>
      <c r="P18" s="13">
        <v>9</v>
      </c>
      <c r="Q18" s="13">
        <v>8</v>
      </c>
      <c r="R18" s="13">
        <f t="shared" si="4"/>
        <v>17</v>
      </c>
      <c r="S18" s="2">
        <f t="shared" si="5"/>
        <v>0.36956521739130432</v>
      </c>
      <c r="T18" s="13">
        <v>0</v>
      </c>
      <c r="U18" s="13">
        <v>0</v>
      </c>
      <c r="V18" s="13">
        <f t="shared" si="6"/>
        <v>0</v>
      </c>
      <c r="W18" s="2">
        <v>0</v>
      </c>
      <c r="X18" s="13">
        <v>0</v>
      </c>
      <c r="Y18" s="13">
        <v>0</v>
      </c>
      <c r="Z18" s="13">
        <f t="shared" si="7"/>
        <v>0</v>
      </c>
      <c r="AA18" s="2">
        <v>0</v>
      </c>
      <c r="AB18" s="13">
        <v>2</v>
      </c>
      <c r="AC18" s="13">
        <v>2</v>
      </c>
      <c r="AD18" s="13">
        <f t="shared" ref="AD18" si="14">SUM(AB18:AC18)</f>
        <v>4</v>
      </c>
      <c r="AE18" s="2">
        <f t="shared" si="9"/>
        <v>0.5714285714285714</v>
      </c>
      <c r="AF18" s="13">
        <f t="shared" si="13"/>
        <v>5608</v>
      </c>
      <c r="AG18" s="2">
        <f t="shared" si="10"/>
        <v>9.8391143393511946E-2</v>
      </c>
    </row>
    <row r="19" spans="1:33" x14ac:dyDescent="0.25">
      <c r="A19" s="4">
        <v>11</v>
      </c>
      <c r="B19" s="6">
        <v>2011</v>
      </c>
      <c r="C19" s="1" t="s">
        <v>68</v>
      </c>
      <c r="D19" s="13">
        <v>2101</v>
      </c>
      <c r="E19" s="13">
        <v>2106</v>
      </c>
      <c r="F19" s="13">
        <f t="shared" si="11"/>
        <v>4207</v>
      </c>
      <c r="G19" s="2">
        <f t="shared" si="0"/>
        <v>7.4658385093167703E-2</v>
      </c>
      <c r="H19" s="13">
        <v>9</v>
      </c>
      <c r="I19" s="13">
        <v>8</v>
      </c>
      <c r="J19" s="13">
        <f t="shared" si="12"/>
        <v>17</v>
      </c>
      <c r="K19" s="2">
        <f t="shared" si="1"/>
        <v>3.4274193548387094E-2</v>
      </c>
      <c r="L19" s="13">
        <v>9</v>
      </c>
      <c r="M19" s="13">
        <v>8</v>
      </c>
      <c r="N19" s="13">
        <f t="shared" si="2"/>
        <v>17</v>
      </c>
      <c r="O19" s="2">
        <f t="shared" si="3"/>
        <v>0.17346938775510204</v>
      </c>
      <c r="P19" s="13">
        <v>0</v>
      </c>
      <c r="Q19" s="13">
        <v>0</v>
      </c>
      <c r="R19" s="13">
        <f t="shared" si="4"/>
        <v>0</v>
      </c>
      <c r="S19" s="2">
        <f t="shared" si="5"/>
        <v>0</v>
      </c>
      <c r="T19" s="13">
        <v>0</v>
      </c>
      <c r="U19" s="13">
        <v>0</v>
      </c>
      <c r="V19" s="13">
        <f t="shared" si="6"/>
        <v>0</v>
      </c>
      <c r="W19" s="2">
        <v>0</v>
      </c>
      <c r="X19" s="13">
        <v>0</v>
      </c>
      <c r="Y19" s="13">
        <v>0</v>
      </c>
      <c r="Z19" s="13">
        <f t="shared" si="7"/>
        <v>0</v>
      </c>
      <c r="AA19" s="2">
        <v>0</v>
      </c>
      <c r="AB19" s="13">
        <v>0</v>
      </c>
      <c r="AC19" s="13">
        <v>0</v>
      </c>
      <c r="AD19" s="13">
        <f t="shared" si="8"/>
        <v>0</v>
      </c>
      <c r="AE19" s="2">
        <f t="shared" si="9"/>
        <v>0</v>
      </c>
      <c r="AF19" s="13">
        <f t="shared" si="13"/>
        <v>4241</v>
      </c>
      <c r="AG19" s="2">
        <f t="shared" si="10"/>
        <v>7.4407424952190465E-2</v>
      </c>
    </row>
    <row r="20" spans="1:33" x14ac:dyDescent="0.25">
      <c r="A20" s="4">
        <v>12</v>
      </c>
      <c r="B20" s="6">
        <v>2012</v>
      </c>
      <c r="C20" s="1" t="s">
        <v>69</v>
      </c>
      <c r="D20" s="13">
        <v>1961</v>
      </c>
      <c r="E20" s="13">
        <v>1935</v>
      </c>
      <c r="F20" s="13">
        <f t="shared" si="11"/>
        <v>3896</v>
      </c>
      <c r="G20" s="2">
        <f t="shared" si="0"/>
        <v>6.9139307897071872E-2</v>
      </c>
      <c r="H20" s="13">
        <v>3</v>
      </c>
      <c r="I20" s="13">
        <v>0</v>
      </c>
      <c r="J20" s="13">
        <f t="shared" si="12"/>
        <v>3</v>
      </c>
      <c r="K20" s="2">
        <f t="shared" si="1"/>
        <v>6.0483870967741934E-3</v>
      </c>
      <c r="L20" s="13">
        <v>2</v>
      </c>
      <c r="M20" s="13">
        <v>2</v>
      </c>
      <c r="N20" s="13">
        <f t="shared" si="2"/>
        <v>4</v>
      </c>
      <c r="O20" s="2">
        <f t="shared" si="3"/>
        <v>4.0816326530612242E-2</v>
      </c>
      <c r="P20" s="13">
        <v>0</v>
      </c>
      <c r="Q20" s="13">
        <v>0</v>
      </c>
      <c r="R20" s="13">
        <f t="shared" si="4"/>
        <v>0</v>
      </c>
      <c r="S20" s="2">
        <f t="shared" si="5"/>
        <v>0</v>
      </c>
      <c r="T20" s="13">
        <v>0</v>
      </c>
      <c r="U20" s="13">
        <v>0</v>
      </c>
      <c r="V20" s="13">
        <f t="shared" si="6"/>
        <v>0</v>
      </c>
      <c r="W20" s="2">
        <v>0</v>
      </c>
      <c r="X20" s="13">
        <v>0</v>
      </c>
      <c r="Y20" s="13">
        <v>0</v>
      </c>
      <c r="Z20" s="13">
        <f t="shared" si="7"/>
        <v>0</v>
      </c>
      <c r="AA20" s="2">
        <v>0</v>
      </c>
      <c r="AB20" s="13">
        <v>0</v>
      </c>
      <c r="AC20" s="13">
        <v>0</v>
      </c>
      <c r="AD20" s="13">
        <f t="shared" si="8"/>
        <v>0</v>
      </c>
      <c r="AE20" s="2">
        <f t="shared" si="9"/>
        <v>0</v>
      </c>
      <c r="AF20" s="13">
        <f t="shared" si="13"/>
        <v>3903</v>
      </c>
      <c r="AG20" s="2">
        <f t="shared" si="10"/>
        <v>6.8477288278330439E-2</v>
      </c>
    </row>
    <row r="21" spans="1:33" x14ac:dyDescent="0.25">
      <c r="A21" s="19" t="s">
        <v>37</v>
      </c>
      <c r="B21" s="19"/>
      <c r="C21" s="19"/>
      <c r="D21" s="18">
        <f>SUM(D9:D20)</f>
        <v>28340</v>
      </c>
      <c r="E21" s="18">
        <f t="shared" ref="E21:F21" si="15">SUM(E9:E20)</f>
        <v>28010</v>
      </c>
      <c r="F21" s="18">
        <f t="shared" si="15"/>
        <v>56350</v>
      </c>
      <c r="G21" s="17">
        <f>'KAB SUKOHARJO'!G11</f>
        <v>6.4208621616940589E-2</v>
      </c>
      <c r="H21" s="18">
        <f>SUM(H9:H20)</f>
        <v>240</v>
      </c>
      <c r="I21" s="18">
        <f t="shared" ref="I21:J21" si="16">SUM(I9:I20)</f>
        <v>256</v>
      </c>
      <c r="J21" s="18">
        <f t="shared" si="16"/>
        <v>496</v>
      </c>
      <c r="K21" s="17">
        <f>'KAB SUKOHARJO'!K11</f>
        <v>1.852197617536129E-2</v>
      </c>
      <c r="L21" s="18">
        <f>SUM(L9:L20)</f>
        <v>45</v>
      </c>
      <c r="M21" s="18">
        <f t="shared" ref="M21:N21" si="17">SUM(M9:M20)</f>
        <v>53</v>
      </c>
      <c r="N21" s="18">
        <f t="shared" si="17"/>
        <v>98</v>
      </c>
      <c r="O21" s="17">
        <f>'KAB SUKOHARJO'!O11</f>
        <v>8.2049564634963153E-3</v>
      </c>
      <c r="P21" s="18">
        <f>SUM(P9:P20)</f>
        <v>19</v>
      </c>
      <c r="Q21" s="18">
        <f t="shared" ref="Q21:R21" si="18">SUM(Q9:Q20)</f>
        <v>27</v>
      </c>
      <c r="R21" s="18">
        <f t="shared" si="18"/>
        <v>46</v>
      </c>
      <c r="S21" s="17">
        <f>'KAB SUKOHARJO'!S11</f>
        <v>0.12994350282485875</v>
      </c>
      <c r="T21" s="18">
        <f>SUM(T9:T20)</f>
        <v>0</v>
      </c>
      <c r="U21" s="18">
        <f t="shared" ref="U21:V21" si="19">SUM(U9:U20)</f>
        <v>0</v>
      </c>
      <c r="V21" s="18">
        <f t="shared" si="19"/>
        <v>0</v>
      </c>
      <c r="W21" s="17">
        <f>'KAB SUKOHARJO'!W11</f>
        <v>0</v>
      </c>
      <c r="X21" s="18">
        <f>SUM(X9:X20)</f>
        <v>0</v>
      </c>
      <c r="Y21" s="18">
        <f t="shared" ref="Y21:Z21" si="20">SUM(Y9:Y20)</f>
        <v>0</v>
      </c>
      <c r="Z21" s="18">
        <f t="shared" si="20"/>
        <v>0</v>
      </c>
      <c r="AA21" s="17">
        <f>'KAB SUKOHARJO'!AA11</f>
        <v>0</v>
      </c>
      <c r="AB21" s="18">
        <f>SUM(AB9:AB20)</f>
        <v>4</v>
      </c>
      <c r="AC21" s="18">
        <f t="shared" ref="AC21" si="21">SUM(AC9:AC20)</f>
        <v>3</v>
      </c>
      <c r="AD21" s="18">
        <f>SUM(AD9:AD20)</f>
        <v>7</v>
      </c>
      <c r="AE21" s="17">
        <f>'KAB SUKOHARJO'!AE11</f>
        <v>9.7222222222222224E-2</v>
      </c>
      <c r="AF21" s="15">
        <f>SUM(AF9:AF20)</f>
        <v>56997</v>
      </c>
      <c r="AG21" s="17">
        <f>'KAB SUKOHARJO'!AG11</f>
        <v>6.2129655064160419E-2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mergeCells count="14">
    <mergeCell ref="A1:M2"/>
    <mergeCell ref="AF7:AG7"/>
    <mergeCell ref="A5:D5"/>
    <mergeCell ref="A6:D6"/>
    <mergeCell ref="A7:A8"/>
    <mergeCell ref="B7:C7"/>
    <mergeCell ref="D7:G7"/>
    <mergeCell ref="AB7:AE7"/>
    <mergeCell ref="A21:C21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A8A-5E48-4DEA-9672-EC07ED1741A1}">
  <dimension ref="A1:AG24"/>
  <sheetViews>
    <sheetView workbookViewId="0">
      <selection activeCell="R23" sqref="R23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customWidth="1"/>
    <col min="33" max="33" width="9.140625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83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1001</v>
      </c>
      <c r="C9" s="1" t="s">
        <v>70</v>
      </c>
      <c r="D9" s="13">
        <v>2608</v>
      </c>
      <c r="E9" s="13">
        <v>2551</v>
      </c>
      <c r="F9" s="13">
        <f>SUM(D9:E9)</f>
        <v>5159</v>
      </c>
      <c r="G9" s="2">
        <f>F9/$F$23</f>
        <v>5.2886783942264322E-2</v>
      </c>
      <c r="H9" s="13">
        <v>37</v>
      </c>
      <c r="I9" s="13">
        <v>36</v>
      </c>
      <c r="J9" s="13">
        <f>SUM(H9:I9)</f>
        <v>73</v>
      </c>
      <c r="K9" s="2">
        <f>J9/$J$23</f>
        <v>3.7823834196891191E-2</v>
      </c>
      <c r="L9" s="13">
        <v>9</v>
      </c>
      <c r="M9" s="13">
        <v>7</v>
      </c>
      <c r="N9" s="13">
        <f>SUM(L9:M9)</f>
        <v>16</v>
      </c>
      <c r="O9" s="2">
        <f>N9/$N$23</f>
        <v>2.1080368906455864E-2</v>
      </c>
      <c r="P9" s="13">
        <v>0</v>
      </c>
      <c r="Q9" s="13">
        <v>0</v>
      </c>
      <c r="R9" s="13">
        <f t="shared" ref="R9:R22" si="0">SUM(P9:Q9)</f>
        <v>0</v>
      </c>
      <c r="S9" s="2">
        <f>R9/$R$23</f>
        <v>0</v>
      </c>
      <c r="T9" s="13">
        <v>0</v>
      </c>
      <c r="U9" s="13">
        <v>0</v>
      </c>
      <c r="V9" s="13">
        <f t="shared" ref="V9:V14" si="1">SUM(T9:U9)</f>
        <v>0</v>
      </c>
      <c r="W9" s="2">
        <f>V9/$V$23</f>
        <v>0</v>
      </c>
      <c r="X9" s="13">
        <v>0</v>
      </c>
      <c r="Y9" s="13">
        <v>0</v>
      </c>
      <c r="Z9" s="13">
        <f t="shared" ref="Z9:Z19" si="2">SUM(X9:Y9)</f>
        <v>0</v>
      </c>
      <c r="AA9" s="2">
        <f>Z9/$Z$23</f>
        <v>0</v>
      </c>
      <c r="AB9" s="13">
        <v>0</v>
      </c>
      <c r="AC9" s="13">
        <v>0</v>
      </c>
      <c r="AD9" s="13">
        <f t="shared" ref="AD9:AD17" si="3">SUM(AB9:AC9)</f>
        <v>0</v>
      </c>
      <c r="AE9" s="2">
        <f>AD9/$AD$23</f>
        <v>0</v>
      </c>
      <c r="AF9" s="5">
        <f>AD9+Z9+V9+R9+N9+J9+F9</f>
        <v>5248</v>
      </c>
      <c r="AG9" s="2">
        <f>AF9/$AF$23</f>
        <v>5.2333988172997337E-2</v>
      </c>
    </row>
    <row r="10" spans="1:33" x14ac:dyDescent="0.25">
      <c r="A10" s="4">
        <v>2</v>
      </c>
      <c r="B10" s="6">
        <v>1002</v>
      </c>
      <c r="C10" s="1" t="s">
        <v>71</v>
      </c>
      <c r="D10" s="13">
        <v>2684</v>
      </c>
      <c r="E10" s="13">
        <v>2587</v>
      </c>
      <c r="F10" s="13">
        <f t="shared" ref="F10:F22" si="4">SUM(D10:E10)</f>
        <v>5271</v>
      </c>
      <c r="G10" s="2">
        <f t="shared" ref="G10:G22" si="5">F10/$F$23</f>
        <v>5.4034936646573994E-2</v>
      </c>
      <c r="H10" s="13">
        <v>105</v>
      </c>
      <c r="I10" s="13">
        <v>126</v>
      </c>
      <c r="J10" s="13">
        <f t="shared" ref="J10:J22" si="6">SUM(H10:I10)</f>
        <v>231</v>
      </c>
      <c r="K10" s="2">
        <f t="shared" ref="K10:K22" si="7">J10/$J$23</f>
        <v>0.11968911917098446</v>
      </c>
      <c r="L10" s="13">
        <v>2</v>
      </c>
      <c r="M10" s="13">
        <v>2</v>
      </c>
      <c r="N10" s="13">
        <f t="shared" ref="N10:N22" si="8">SUM(L10:M10)</f>
        <v>4</v>
      </c>
      <c r="O10" s="2">
        <f t="shared" ref="O10:O22" si="9">N10/$N$23</f>
        <v>5.270092226613966E-3</v>
      </c>
      <c r="P10" s="13">
        <v>0</v>
      </c>
      <c r="Q10" s="13">
        <v>2</v>
      </c>
      <c r="R10" s="13">
        <f t="shared" si="0"/>
        <v>2</v>
      </c>
      <c r="S10" s="2">
        <f t="shared" ref="S10:S21" si="10">R10/$R$23</f>
        <v>7.1428571428571425E-2</v>
      </c>
      <c r="T10" s="13">
        <v>0</v>
      </c>
      <c r="U10" s="13">
        <v>0</v>
      </c>
      <c r="V10" s="13">
        <f t="shared" si="1"/>
        <v>0</v>
      </c>
      <c r="W10" s="2">
        <f t="shared" ref="W10:W22" si="11">V10/$V$23</f>
        <v>0</v>
      </c>
      <c r="X10" s="13">
        <v>0</v>
      </c>
      <c r="Y10" s="13">
        <v>0</v>
      </c>
      <c r="Z10" s="13">
        <f t="shared" si="2"/>
        <v>0</v>
      </c>
      <c r="AA10" s="2">
        <f t="shared" ref="AA10:AA22" si="12">Z10/$Z$23</f>
        <v>0</v>
      </c>
      <c r="AB10" s="13">
        <v>0</v>
      </c>
      <c r="AC10" s="13">
        <v>0</v>
      </c>
      <c r="AD10" s="13">
        <f t="shared" si="3"/>
        <v>0</v>
      </c>
      <c r="AE10" s="2">
        <f t="shared" ref="AE10:AE22" si="13">AD10/$AD$23</f>
        <v>0</v>
      </c>
      <c r="AF10" s="5">
        <f t="shared" ref="AF10:AF22" si="14">AD10+Z10+V10+R10+N10+J10+F10</f>
        <v>5508</v>
      </c>
      <c r="AG10" s="2">
        <f t="shared" ref="AG10:AG22" si="15">AF10/$AF$23</f>
        <v>5.4926754355348578E-2</v>
      </c>
    </row>
    <row r="11" spans="1:33" x14ac:dyDescent="0.25">
      <c r="A11" s="4">
        <v>3</v>
      </c>
      <c r="B11" s="6">
        <v>1003</v>
      </c>
      <c r="C11" s="1" t="s">
        <v>72</v>
      </c>
      <c r="D11" s="13">
        <v>2662</v>
      </c>
      <c r="E11" s="13">
        <v>2640</v>
      </c>
      <c r="F11" s="13">
        <f t="shared" si="4"/>
        <v>5302</v>
      </c>
      <c r="G11" s="2">
        <f t="shared" si="5"/>
        <v>5.4352728912945424E-2</v>
      </c>
      <c r="H11" s="13">
        <v>25</v>
      </c>
      <c r="I11" s="13">
        <v>23</v>
      </c>
      <c r="J11" s="13">
        <f t="shared" si="6"/>
        <v>48</v>
      </c>
      <c r="K11" s="2">
        <f t="shared" si="7"/>
        <v>2.4870466321243522E-2</v>
      </c>
      <c r="L11" s="13">
        <v>1</v>
      </c>
      <c r="M11" s="13">
        <v>1</v>
      </c>
      <c r="N11" s="13">
        <f t="shared" si="8"/>
        <v>2</v>
      </c>
      <c r="O11" s="2">
        <f t="shared" si="9"/>
        <v>2.635046113306983E-3</v>
      </c>
      <c r="P11" s="13">
        <v>0</v>
      </c>
      <c r="Q11" s="13">
        <v>0</v>
      </c>
      <c r="R11" s="13">
        <f t="shared" si="0"/>
        <v>0</v>
      </c>
      <c r="S11" s="2">
        <f t="shared" si="10"/>
        <v>0</v>
      </c>
      <c r="T11" s="13">
        <v>0</v>
      </c>
      <c r="U11" s="13">
        <v>0</v>
      </c>
      <c r="V11" s="13">
        <f t="shared" si="1"/>
        <v>0</v>
      </c>
      <c r="W11" s="2">
        <f t="shared" si="11"/>
        <v>0</v>
      </c>
      <c r="X11" s="13">
        <v>0</v>
      </c>
      <c r="Y11" s="13">
        <v>0</v>
      </c>
      <c r="Z11" s="13">
        <f t="shared" si="2"/>
        <v>0</v>
      </c>
      <c r="AA11" s="2">
        <f t="shared" si="12"/>
        <v>0</v>
      </c>
      <c r="AB11" s="13">
        <v>1</v>
      </c>
      <c r="AC11" s="13">
        <v>0</v>
      </c>
      <c r="AD11" s="13">
        <f t="shared" si="3"/>
        <v>1</v>
      </c>
      <c r="AE11" s="2">
        <f t="shared" si="13"/>
        <v>0.1111111111111111</v>
      </c>
      <c r="AF11" s="5">
        <f t="shared" si="14"/>
        <v>5353</v>
      </c>
      <c r="AG11" s="2">
        <f t="shared" si="15"/>
        <v>5.3381066823562258E-2</v>
      </c>
    </row>
    <row r="12" spans="1:33" x14ac:dyDescent="0.25">
      <c r="A12" s="4">
        <v>4</v>
      </c>
      <c r="B12" s="6">
        <v>1004</v>
      </c>
      <c r="C12" s="1" t="s">
        <v>73</v>
      </c>
      <c r="D12" s="13">
        <v>2737</v>
      </c>
      <c r="E12" s="13">
        <v>2661</v>
      </c>
      <c r="F12" s="13">
        <f t="shared" si="4"/>
        <v>5398</v>
      </c>
      <c r="G12" s="2">
        <f t="shared" si="5"/>
        <v>5.5336859802353713E-2</v>
      </c>
      <c r="H12" s="13">
        <v>24</v>
      </c>
      <c r="I12" s="13">
        <v>27</v>
      </c>
      <c r="J12" s="13">
        <f t="shared" si="6"/>
        <v>51</v>
      </c>
      <c r="K12" s="2">
        <f t="shared" si="7"/>
        <v>2.6424870466321245E-2</v>
      </c>
      <c r="L12" s="13">
        <v>5</v>
      </c>
      <c r="M12" s="13">
        <v>4</v>
      </c>
      <c r="N12" s="13">
        <f t="shared" si="8"/>
        <v>9</v>
      </c>
      <c r="O12" s="2">
        <f t="shared" si="9"/>
        <v>1.1857707509881422E-2</v>
      </c>
      <c r="P12" s="13">
        <v>0</v>
      </c>
      <c r="Q12" s="13">
        <v>0</v>
      </c>
      <c r="R12" s="13">
        <f t="shared" si="0"/>
        <v>0</v>
      </c>
      <c r="S12" s="2">
        <f t="shared" si="10"/>
        <v>0</v>
      </c>
      <c r="T12" s="13">
        <v>0</v>
      </c>
      <c r="U12" s="13">
        <v>0</v>
      </c>
      <c r="V12" s="13">
        <f t="shared" si="1"/>
        <v>0</v>
      </c>
      <c r="W12" s="2">
        <f t="shared" si="11"/>
        <v>0</v>
      </c>
      <c r="X12" s="13">
        <v>0</v>
      </c>
      <c r="Y12" s="13">
        <v>0</v>
      </c>
      <c r="Z12" s="13">
        <f t="shared" si="2"/>
        <v>0</v>
      </c>
      <c r="AA12" s="2">
        <f t="shared" si="12"/>
        <v>0</v>
      </c>
      <c r="AB12" s="13">
        <v>0</v>
      </c>
      <c r="AC12" s="13">
        <v>0</v>
      </c>
      <c r="AD12" s="13">
        <f t="shared" si="3"/>
        <v>0</v>
      </c>
      <c r="AE12" s="2">
        <f t="shared" si="13"/>
        <v>0</v>
      </c>
      <c r="AF12" s="5">
        <f t="shared" si="14"/>
        <v>5458</v>
      </c>
      <c r="AG12" s="2">
        <f t="shared" si="15"/>
        <v>5.4428145474127186E-2</v>
      </c>
    </row>
    <row r="13" spans="1:33" x14ac:dyDescent="0.25">
      <c r="A13" s="4">
        <v>5</v>
      </c>
      <c r="B13" s="6">
        <v>1005</v>
      </c>
      <c r="C13" s="1" t="s">
        <v>74</v>
      </c>
      <c r="D13" s="13">
        <v>4794</v>
      </c>
      <c r="E13" s="13">
        <v>4992</v>
      </c>
      <c r="F13" s="13">
        <f t="shared" si="4"/>
        <v>9786</v>
      </c>
      <c r="G13" s="2">
        <f t="shared" si="5"/>
        <v>0.10031984253905769</v>
      </c>
      <c r="H13" s="13">
        <v>184</v>
      </c>
      <c r="I13" s="13">
        <v>186</v>
      </c>
      <c r="J13" s="13">
        <f t="shared" si="6"/>
        <v>370</v>
      </c>
      <c r="K13" s="2">
        <f t="shared" si="7"/>
        <v>0.19170984455958548</v>
      </c>
      <c r="L13" s="13">
        <v>113</v>
      </c>
      <c r="M13" s="13">
        <v>119</v>
      </c>
      <c r="N13" s="13">
        <f t="shared" si="8"/>
        <v>232</v>
      </c>
      <c r="O13" s="2">
        <f t="shared" si="9"/>
        <v>0.30566534914360999</v>
      </c>
      <c r="P13" s="13">
        <v>1</v>
      </c>
      <c r="Q13" s="13">
        <v>1</v>
      </c>
      <c r="R13" s="13">
        <f t="shared" si="0"/>
        <v>2</v>
      </c>
      <c r="S13" s="2">
        <f t="shared" si="10"/>
        <v>7.1428571428571425E-2</v>
      </c>
      <c r="T13" s="13">
        <v>0</v>
      </c>
      <c r="U13" s="13">
        <v>0</v>
      </c>
      <c r="V13" s="13">
        <f t="shared" si="1"/>
        <v>0</v>
      </c>
      <c r="W13" s="2">
        <f t="shared" si="11"/>
        <v>0</v>
      </c>
      <c r="X13" s="13">
        <v>0</v>
      </c>
      <c r="Y13" s="13">
        <v>0</v>
      </c>
      <c r="Z13" s="13">
        <f t="shared" si="2"/>
        <v>0</v>
      </c>
      <c r="AA13" s="2">
        <f t="shared" si="12"/>
        <v>0</v>
      </c>
      <c r="AB13" s="13">
        <v>0</v>
      </c>
      <c r="AC13" s="13">
        <v>0</v>
      </c>
      <c r="AD13" s="13">
        <f t="shared" si="3"/>
        <v>0</v>
      </c>
      <c r="AE13" s="2">
        <f t="shared" si="13"/>
        <v>0</v>
      </c>
      <c r="AF13" s="5">
        <f t="shared" si="14"/>
        <v>10390</v>
      </c>
      <c r="AG13" s="2">
        <f t="shared" si="15"/>
        <v>0.10361092551780532</v>
      </c>
    </row>
    <row r="14" spans="1:33" x14ac:dyDescent="0.25">
      <c r="A14" s="4">
        <v>6</v>
      </c>
      <c r="B14" s="6">
        <v>1006</v>
      </c>
      <c r="C14" s="1" t="s">
        <v>75</v>
      </c>
      <c r="D14" s="13">
        <v>3885</v>
      </c>
      <c r="E14" s="13">
        <v>3879</v>
      </c>
      <c r="F14" s="13">
        <f t="shared" si="4"/>
        <v>7764</v>
      </c>
      <c r="G14" s="2">
        <f t="shared" si="5"/>
        <v>7.9591585680895555E-2</v>
      </c>
      <c r="H14" s="13">
        <v>79</v>
      </c>
      <c r="I14" s="13">
        <v>101</v>
      </c>
      <c r="J14" s="13">
        <f t="shared" si="6"/>
        <v>180</v>
      </c>
      <c r="K14" s="2">
        <f t="shared" si="7"/>
        <v>9.3264248704663211E-2</v>
      </c>
      <c r="L14" s="13">
        <v>52</v>
      </c>
      <c r="M14" s="13">
        <v>64</v>
      </c>
      <c r="N14" s="13">
        <f t="shared" si="8"/>
        <v>116</v>
      </c>
      <c r="O14" s="2">
        <f t="shared" si="9"/>
        <v>0.15283267457180499</v>
      </c>
      <c r="P14" s="13">
        <v>0</v>
      </c>
      <c r="Q14" s="13">
        <v>0</v>
      </c>
      <c r="R14" s="13">
        <f t="shared" si="0"/>
        <v>0</v>
      </c>
      <c r="S14" s="2">
        <f t="shared" si="10"/>
        <v>0</v>
      </c>
      <c r="T14" s="13">
        <v>0</v>
      </c>
      <c r="U14" s="13">
        <v>0</v>
      </c>
      <c r="V14" s="13">
        <f t="shared" si="1"/>
        <v>0</v>
      </c>
      <c r="W14" s="2">
        <f t="shared" si="11"/>
        <v>0</v>
      </c>
      <c r="X14" s="13">
        <v>0</v>
      </c>
      <c r="Y14" s="13">
        <v>0</v>
      </c>
      <c r="Z14" s="13">
        <f t="shared" si="2"/>
        <v>0</v>
      </c>
      <c r="AA14" s="2">
        <f t="shared" si="12"/>
        <v>0</v>
      </c>
      <c r="AB14" s="13">
        <v>0</v>
      </c>
      <c r="AC14" s="13">
        <v>0</v>
      </c>
      <c r="AD14" s="13">
        <f t="shared" si="3"/>
        <v>0</v>
      </c>
      <c r="AE14" s="2">
        <f t="shared" si="13"/>
        <v>0</v>
      </c>
      <c r="AF14" s="5">
        <f t="shared" si="14"/>
        <v>8060</v>
      </c>
      <c r="AG14" s="2">
        <f t="shared" si="15"/>
        <v>8.0375751652888447E-2</v>
      </c>
    </row>
    <row r="15" spans="1:33" x14ac:dyDescent="0.25">
      <c r="A15" s="4">
        <v>7</v>
      </c>
      <c r="B15" s="6">
        <v>1007</v>
      </c>
      <c r="C15" s="1" t="s">
        <v>76</v>
      </c>
      <c r="D15" s="13">
        <v>4619</v>
      </c>
      <c r="E15" s="13">
        <v>4716</v>
      </c>
      <c r="F15" s="13">
        <f t="shared" si="4"/>
        <v>9335</v>
      </c>
      <c r="G15" s="2">
        <f t="shared" si="5"/>
        <v>9.5696477631524987E-2</v>
      </c>
      <c r="H15" s="13">
        <v>73</v>
      </c>
      <c r="I15" s="13">
        <v>84</v>
      </c>
      <c r="J15" s="13">
        <f t="shared" si="6"/>
        <v>157</v>
      </c>
      <c r="K15" s="2">
        <f t="shared" si="7"/>
        <v>8.1347150259067358E-2</v>
      </c>
      <c r="L15" s="13">
        <v>26</v>
      </c>
      <c r="M15" s="13">
        <v>34</v>
      </c>
      <c r="N15" s="13">
        <f t="shared" si="8"/>
        <v>60</v>
      </c>
      <c r="O15" s="2">
        <f t="shared" si="9"/>
        <v>7.9051383399209488E-2</v>
      </c>
      <c r="P15" s="13">
        <v>1</v>
      </c>
      <c r="Q15" s="13">
        <v>0</v>
      </c>
      <c r="R15" s="13">
        <f t="shared" si="0"/>
        <v>1</v>
      </c>
      <c r="S15" s="2">
        <f t="shared" si="10"/>
        <v>3.5714285714285712E-2</v>
      </c>
      <c r="T15" s="13">
        <v>1</v>
      </c>
      <c r="U15" s="13">
        <v>0</v>
      </c>
      <c r="V15" s="13">
        <f>SUM(T15:U15)</f>
        <v>1</v>
      </c>
      <c r="W15" s="2">
        <f t="shared" si="11"/>
        <v>1</v>
      </c>
      <c r="X15" s="13">
        <v>1</v>
      </c>
      <c r="Y15" s="13">
        <v>1</v>
      </c>
      <c r="Z15" s="13">
        <f t="shared" si="2"/>
        <v>2</v>
      </c>
      <c r="AA15" s="2">
        <f t="shared" si="12"/>
        <v>0.5</v>
      </c>
      <c r="AB15" s="13">
        <v>0</v>
      </c>
      <c r="AC15" s="13">
        <v>0</v>
      </c>
      <c r="AD15" s="13">
        <f t="shared" si="3"/>
        <v>0</v>
      </c>
      <c r="AE15" s="2">
        <f t="shared" si="13"/>
        <v>0</v>
      </c>
      <c r="AF15" s="5">
        <f t="shared" si="14"/>
        <v>9556</v>
      </c>
      <c r="AG15" s="2">
        <f t="shared" si="15"/>
        <v>9.5294129379032505E-2</v>
      </c>
    </row>
    <row r="16" spans="1:33" x14ac:dyDescent="0.25">
      <c r="A16" s="4">
        <v>8</v>
      </c>
      <c r="B16" s="6">
        <v>1008</v>
      </c>
      <c r="C16" s="1" t="s">
        <v>77</v>
      </c>
      <c r="D16" s="13">
        <v>2463</v>
      </c>
      <c r="E16" s="13">
        <v>2357</v>
      </c>
      <c r="F16" s="13">
        <f t="shared" si="4"/>
        <v>4820</v>
      </c>
      <c r="G16" s="2">
        <f t="shared" si="5"/>
        <v>4.9411571739041295E-2</v>
      </c>
      <c r="H16" s="13">
        <v>18</v>
      </c>
      <c r="I16" s="13">
        <v>21</v>
      </c>
      <c r="J16" s="13">
        <f t="shared" si="6"/>
        <v>39</v>
      </c>
      <c r="K16" s="2">
        <f t="shared" si="7"/>
        <v>2.0207253886010364E-2</v>
      </c>
      <c r="L16" s="13">
        <v>1</v>
      </c>
      <c r="M16" s="13">
        <v>2</v>
      </c>
      <c r="N16" s="13">
        <f t="shared" si="8"/>
        <v>3</v>
      </c>
      <c r="O16" s="2">
        <f t="shared" si="9"/>
        <v>3.952569169960474E-3</v>
      </c>
      <c r="P16" s="13">
        <v>0</v>
      </c>
      <c r="Q16" s="13">
        <v>0</v>
      </c>
      <c r="R16" s="13">
        <f t="shared" si="0"/>
        <v>0</v>
      </c>
      <c r="S16" s="2">
        <f t="shared" si="10"/>
        <v>0</v>
      </c>
      <c r="T16" s="13">
        <v>0</v>
      </c>
      <c r="U16" s="13">
        <v>0</v>
      </c>
      <c r="V16" s="13">
        <f t="shared" ref="V16:V22" si="16">SUM(T16:U16)</f>
        <v>0</v>
      </c>
      <c r="W16" s="2">
        <f t="shared" si="11"/>
        <v>0</v>
      </c>
      <c r="X16" s="13">
        <v>0</v>
      </c>
      <c r="Y16" s="13">
        <v>0</v>
      </c>
      <c r="Z16" s="13">
        <f t="shared" si="2"/>
        <v>0</v>
      </c>
      <c r="AA16" s="2">
        <f t="shared" si="12"/>
        <v>0</v>
      </c>
      <c r="AB16" s="13">
        <v>0</v>
      </c>
      <c r="AC16" s="13">
        <v>0</v>
      </c>
      <c r="AD16" s="13">
        <f t="shared" si="3"/>
        <v>0</v>
      </c>
      <c r="AE16" s="2">
        <f t="shared" si="13"/>
        <v>0</v>
      </c>
      <c r="AF16" s="5">
        <f t="shared" si="14"/>
        <v>4862</v>
      </c>
      <c r="AG16" s="2">
        <f t="shared" si="15"/>
        <v>4.8484727609968185E-2</v>
      </c>
    </row>
    <row r="17" spans="1:33" x14ac:dyDescent="0.25">
      <c r="A17" s="4">
        <v>9</v>
      </c>
      <c r="B17" s="6">
        <v>1009</v>
      </c>
      <c r="C17" s="1" t="s">
        <v>78</v>
      </c>
      <c r="D17" s="13">
        <v>2963</v>
      </c>
      <c r="E17" s="13">
        <v>3012</v>
      </c>
      <c r="F17" s="13">
        <f t="shared" si="4"/>
        <v>5975</v>
      </c>
      <c r="G17" s="2">
        <f t="shared" si="5"/>
        <v>6.1251896502234796E-2</v>
      </c>
      <c r="H17" s="13">
        <v>24</v>
      </c>
      <c r="I17" s="13">
        <v>18</v>
      </c>
      <c r="J17" s="13">
        <f t="shared" si="6"/>
        <v>42</v>
      </c>
      <c r="K17" s="2">
        <f t="shared" si="7"/>
        <v>2.1761658031088083E-2</v>
      </c>
      <c r="L17" s="13">
        <v>6</v>
      </c>
      <c r="M17" s="13">
        <v>8</v>
      </c>
      <c r="N17" s="13">
        <f t="shared" si="8"/>
        <v>14</v>
      </c>
      <c r="O17" s="2">
        <f t="shared" si="9"/>
        <v>1.844532279314888E-2</v>
      </c>
      <c r="P17" s="13">
        <v>0</v>
      </c>
      <c r="Q17" s="13">
        <v>0</v>
      </c>
      <c r="R17" s="13">
        <f t="shared" si="0"/>
        <v>0</v>
      </c>
      <c r="S17" s="2">
        <f t="shared" si="10"/>
        <v>0</v>
      </c>
      <c r="T17" s="13">
        <v>0</v>
      </c>
      <c r="U17" s="13">
        <v>0</v>
      </c>
      <c r="V17" s="13">
        <f t="shared" si="16"/>
        <v>0</v>
      </c>
      <c r="W17" s="2">
        <f t="shared" si="11"/>
        <v>0</v>
      </c>
      <c r="X17" s="13">
        <v>0</v>
      </c>
      <c r="Y17" s="13">
        <v>0</v>
      </c>
      <c r="Z17" s="13">
        <f t="shared" si="2"/>
        <v>0</v>
      </c>
      <c r="AA17" s="2">
        <f t="shared" si="12"/>
        <v>0</v>
      </c>
      <c r="AB17" s="13">
        <v>0</v>
      </c>
      <c r="AC17" s="13">
        <v>0</v>
      </c>
      <c r="AD17" s="13">
        <f t="shared" si="3"/>
        <v>0</v>
      </c>
      <c r="AE17" s="2">
        <f t="shared" si="13"/>
        <v>0</v>
      </c>
      <c r="AF17" s="5">
        <f t="shared" si="14"/>
        <v>6031</v>
      </c>
      <c r="AG17" s="2">
        <f t="shared" si="15"/>
        <v>6.0142203252924339E-2</v>
      </c>
    </row>
    <row r="18" spans="1:33" x14ac:dyDescent="0.25">
      <c r="A18" s="4">
        <v>10</v>
      </c>
      <c r="B18" s="6">
        <v>1010</v>
      </c>
      <c r="C18" s="1" t="s">
        <v>79</v>
      </c>
      <c r="D18" s="13">
        <v>4419</v>
      </c>
      <c r="E18" s="13">
        <v>4263</v>
      </c>
      <c r="F18" s="13">
        <f t="shared" si="4"/>
        <v>8682</v>
      </c>
      <c r="G18" s="2">
        <f t="shared" si="5"/>
        <v>8.9002337310862351E-2</v>
      </c>
      <c r="H18" s="13">
        <v>29</v>
      </c>
      <c r="I18" s="13">
        <v>27</v>
      </c>
      <c r="J18" s="13">
        <f t="shared" si="6"/>
        <v>56</v>
      </c>
      <c r="K18" s="2">
        <f t="shared" si="7"/>
        <v>2.9015544041450778E-2</v>
      </c>
      <c r="L18" s="13">
        <v>8</v>
      </c>
      <c r="M18" s="13">
        <v>9</v>
      </c>
      <c r="N18" s="13">
        <f t="shared" si="8"/>
        <v>17</v>
      </c>
      <c r="O18" s="2">
        <f t="shared" si="9"/>
        <v>2.2397891963109356E-2</v>
      </c>
      <c r="P18" s="13">
        <v>0</v>
      </c>
      <c r="Q18" s="13">
        <v>0</v>
      </c>
      <c r="R18" s="13">
        <f t="shared" si="0"/>
        <v>0</v>
      </c>
      <c r="S18" s="2">
        <f t="shared" si="10"/>
        <v>0</v>
      </c>
      <c r="T18" s="13">
        <v>0</v>
      </c>
      <c r="U18" s="13">
        <v>0</v>
      </c>
      <c r="V18" s="13">
        <f t="shared" si="16"/>
        <v>0</v>
      </c>
      <c r="W18" s="2">
        <f t="shared" si="11"/>
        <v>0</v>
      </c>
      <c r="X18" s="13">
        <v>0</v>
      </c>
      <c r="Y18" s="13">
        <v>0</v>
      </c>
      <c r="Z18" s="13">
        <f t="shared" si="2"/>
        <v>0</v>
      </c>
      <c r="AA18" s="2">
        <f t="shared" si="12"/>
        <v>0</v>
      </c>
      <c r="AB18" s="13">
        <v>3</v>
      </c>
      <c r="AC18" s="13">
        <v>2</v>
      </c>
      <c r="AD18" s="13">
        <f>SUM(AB18:AC18)</f>
        <v>5</v>
      </c>
      <c r="AE18" s="2">
        <f t="shared" si="13"/>
        <v>0.55555555555555558</v>
      </c>
      <c r="AF18" s="5">
        <f t="shared" si="14"/>
        <v>8760</v>
      </c>
      <c r="AG18" s="2">
        <f t="shared" si="15"/>
        <v>8.7356275989987936E-2</v>
      </c>
    </row>
    <row r="19" spans="1:33" x14ac:dyDescent="0.25">
      <c r="A19" s="4">
        <v>11</v>
      </c>
      <c r="B19" s="6">
        <v>1011</v>
      </c>
      <c r="C19" s="1" t="s">
        <v>80</v>
      </c>
      <c r="D19" s="13">
        <v>3366</v>
      </c>
      <c r="E19" s="13">
        <v>3348</v>
      </c>
      <c r="F19" s="13">
        <f t="shared" si="4"/>
        <v>6714</v>
      </c>
      <c r="G19" s="2">
        <f t="shared" si="5"/>
        <v>6.8827654077992378E-2</v>
      </c>
      <c r="H19" s="13">
        <v>120</v>
      </c>
      <c r="I19" s="13">
        <v>121</v>
      </c>
      <c r="J19" s="13">
        <f t="shared" si="6"/>
        <v>241</v>
      </c>
      <c r="K19" s="2">
        <f t="shared" si="7"/>
        <v>0.12487046632124352</v>
      </c>
      <c r="L19" s="13">
        <v>19</v>
      </c>
      <c r="M19" s="13">
        <v>30</v>
      </c>
      <c r="N19" s="13">
        <f t="shared" si="8"/>
        <v>49</v>
      </c>
      <c r="O19" s="2">
        <f t="shared" si="9"/>
        <v>6.4558629776021087E-2</v>
      </c>
      <c r="P19" s="13">
        <v>0</v>
      </c>
      <c r="Q19" s="13">
        <v>0</v>
      </c>
      <c r="R19" s="13">
        <f t="shared" si="0"/>
        <v>0</v>
      </c>
      <c r="S19" s="2">
        <f t="shared" si="10"/>
        <v>0</v>
      </c>
      <c r="T19" s="13">
        <v>0</v>
      </c>
      <c r="U19" s="13">
        <v>0</v>
      </c>
      <c r="V19" s="13">
        <f t="shared" si="16"/>
        <v>0</v>
      </c>
      <c r="W19" s="2">
        <f t="shared" si="11"/>
        <v>0</v>
      </c>
      <c r="X19" s="13">
        <v>0</v>
      </c>
      <c r="Y19" s="13">
        <v>0</v>
      </c>
      <c r="Z19" s="13">
        <f t="shared" si="2"/>
        <v>0</v>
      </c>
      <c r="AA19" s="2">
        <f t="shared" si="12"/>
        <v>0</v>
      </c>
      <c r="AB19" s="13">
        <v>0</v>
      </c>
      <c r="AC19" s="13">
        <v>0</v>
      </c>
      <c r="AD19" s="13">
        <f t="shared" ref="AD19:AD22" si="17">SUM(AB19:AC19)</f>
        <v>0</v>
      </c>
      <c r="AE19" s="2">
        <f t="shared" si="13"/>
        <v>0</v>
      </c>
      <c r="AF19" s="5">
        <f t="shared" si="14"/>
        <v>7004</v>
      </c>
      <c r="AG19" s="2">
        <f t="shared" si="15"/>
        <v>6.9845132081492636E-2</v>
      </c>
    </row>
    <row r="20" spans="1:33" x14ac:dyDescent="0.25">
      <c r="A20" s="4">
        <v>12</v>
      </c>
      <c r="B20" s="6">
        <v>1012</v>
      </c>
      <c r="C20" s="1" t="s">
        <v>27</v>
      </c>
      <c r="D20" s="13">
        <v>5325</v>
      </c>
      <c r="E20" s="13">
        <v>5390</v>
      </c>
      <c r="F20" s="13">
        <f t="shared" si="4"/>
        <v>10715</v>
      </c>
      <c r="G20" s="2">
        <f t="shared" si="5"/>
        <v>0.10984335916676918</v>
      </c>
      <c r="H20" s="13">
        <v>134</v>
      </c>
      <c r="I20" s="13">
        <v>151</v>
      </c>
      <c r="J20" s="13">
        <f t="shared" si="6"/>
        <v>285</v>
      </c>
      <c r="K20" s="2">
        <f t="shared" si="7"/>
        <v>0.14766839378238342</v>
      </c>
      <c r="L20" s="13">
        <v>77</v>
      </c>
      <c r="M20" s="13">
        <v>73</v>
      </c>
      <c r="N20" s="13">
        <f t="shared" si="8"/>
        <v>150</v>
      </c>
      <c r="O20" s="2">
        <f t="shared" si="9"/>
        <v>0.19762845849802371</v>
      </c>
      <c r="P20" s="13">
        <v>8</v>
      </c>
      <c r="Q20" s="13">
        <v>6</v>
      </c>
      <c r="R20" s="13">
        <f t="shared" si="0"/>
        <v>14</v>
      </c>
      <c r="S20" s="2">
        <f t="shared" si="10"/>
        <v>0.5</v>
      </c>
      <c r="T20" s="13">
        <v>0</v>
      </c>
      <c r="U20" s="13">
        <v>0</v>
      </c>
      <c r="V20" s="13">
        <f t="shared" si="16"/>
        <v>0</v>
      </c>
      <c r="W20" s="2">
        <f t="shared" si="11"/>
        <v>0</v>
      </c>
      <c r="X20" s="13">
        <v>0</v>
      </c>
      <c r="Y20" s="13">
        <v>2</v>
      </c>
      <c r="Z20" s="13">
        <f>SUM(X20:Y20)</f>
        <v>2</v>
      </c>
      <c r="AA20" s="2">
        <f t="shared" si="12"/>
        <v>0.5</v>
      </c>
      <c r="AB20" s="13">
        <v>0</v>
      </c>
      <c r="AC20" s="13">
        <v>1</v>
      </c>
      <c r="AD20" s="13">
        <f t="shared" si="17"/>
        <v>1</v>
      </c>
      <c r="AE20" s="2">
        <f t="shared" si="13"/>
        <v>0.1111111111111111</v>
      </c>
      <c r="AF20" s="5">
        <f t="shared" si="14"/>
        <v>11167</v>
      </c>
      <c r="AG20" s="2">
        <f t="shared" si="15"/>
        <v>0.11135930753198577</v>
      </c>
    </row>
    <row r="21" spans="1:33" x14ac:dyDescent="0.25">
      <c r="A21" s="4">
        <v>13</v>
      </c>
      <c r="B21" s="6">
        <v>1013</v>
      </c>
      <c r="C21" s="1" t="s">
        <v>81</v>
      </c>
      <c r="D21" s="13">
        <v>3526</v>
      </c>
      <c r="E21" s="13">
        <v>3495</v>
      </c>
      <c r="F21" s="13">
        <f t="shared" si="4"/>
        <v>7021</v>
      </c>
      <c r="G21" s="2">
        <f t="shared" si="5"/>
        <v>7.197482265141264E-2</v>
      </c>
      <c r="H21" s="13">
        <v>32</v>
      </c>
      <c r="I21" s="13">
        <v>28</v>
      </c>
      <c r="J21" s="13">
        <f t="shared" si="6"/>
        <v>60</v>
      </c>
      <c r="K21" s="2">
        <f t="shared" si="7"/>
        <v>3.1088082901554404E-2</v>
      </c>
      <c r="L21" s="13">
        <v>31</v>
      </c>
      <c r="M21" s="13">
        <v>31</v>
      </c>
      <c r="N21" s="13">
        <f t="shared" si="8"/>
        <v>62</v>
      </c>
      <c r="O21" s="2">
        <f t="shared" si="9"/>
        <v>8.1686429512516465E-2</v>
      </c>
      <c r="P21" s="13">
        <v>4</v>
      </c>
      <c r="Q21" s="13">
        <v>4</v>
      </c>
      <c r="R21" s="13">
        <f t="shared" si="0"/>
        <v>8</v>
      </c>
      <c r="S21" s="2">
        <f t="shared" si="10"/>
        <v>0.2857142857142857</v>
      </c>
      <c r="T21" s="13">
        <v>0</v>
      </c>
      <c r="U21" s="13">
        <v>0</v>
      </c>
      <c r="V21" s="13">
        <f t="shared" si="16"/>
        <v>0</v>
      </c>
      <c r="W21" s="2">
        <f t="shared" si="11"/>
        <v>0</v>
      </c>
      <c r="X21" s="13">
        <v>0</v>
      </c>
      <c r="Y21" s="13">
        <v>0</v>
      </c>
      <c r="Z21" s="13">
        <f t="shared" ref="Z21:Z22" si="18">SUM(X21:Y21)</f>
        <v>0</v>
      </c>
      <c r="AA21" s="2">
        <f t="shared" si="12"/>
        <v>0</v>
      </c>
      <c r="AB21" s="13">
        <v>1</v>
      </c>
      <c r="AC21" s="13">
        <v>1</v>
      </c>
      <c r="AD21" s="13">
        <f t="shared" si="17"/>
        <v>2</v>
      </c>
      <c r="AE21" s="2">
        <f t="shared" si="13"/>
        <v>0.22222222222222221</v>
      </c>
      <c r="AF21" s="5">
        <f t="shared" si="14"/>
        <v>7153</v>
      </c>
      <c r="AG21" s="2">
        <f t="shared" si="15"/>
        <v>7.133098654753238E-2</v>
      </c>
    </row>
    <row r="22" spans="1:33" x14ac:dyDescent="0.25">
      <c r="A22" s="4">
        <v>14</v>
      </c>
      <c r="B22" s="6">
        <v>1014</v>
      </c>
      <c r="C22" s="1" t="s">
        <v>82</v>
      </c>
      <c r="D22" s="13">
        <v>2787</v>
      </c>
      <c r="E22" s="13">
        <v>2819</v>
      </c>
      <c r="F22" s="13">
        <f t="shared" si="4"/>
        <v>5606</v>
      </c>
      <c r="G22" s="2">
        <f t="shared" si="5"/>
        <v>5.7469143396071676E-2</v>
      </c>
      <c r="H22" s="13">
        <v>41</v>
      </c>
      <c r="I22" s="13">
        <v>56</v>
      </c>
      <c r="J22" s="13">
        <f t="shared" si="6"/>
        <v>97</v>
      </c>
      <c r="K22" s="2">
        <f t="shared" si="7"/>
        <v>5.0259067357512954E-2</v>
      </c>
      <c r="L22" s="13">
        <v>9</v>
      </c>
      <c r="M22" s="13">
        <v>16</v>
      </c>
      <c r="N22" s="13">
        <f t="shared" si="8"/>
        <v>25</v>
      </c>
      <c r="O22" s="2">
        <f t="shared" si="9"/>
        <v>3.2938076416337288E-2</v>
      </c>
      <c r="P22" s="13">
        <v>0</v>
      </c>
      <c r="Q22" s="13">
        <v>1</v>
      </c>
      <c r="R22" s="13">
        <f t="shared" si="0"/>
        <v>1</v>
      </c>
      <c r="S22" s="2">
        <f>R22/$R$23</f>
        <v>3.5714285714285712E-2</v>
      </c>
      <c r="T22" s="13">
        <v>0</v>
      </c>
      <c r="U22" s="13">
        <v>0</v>
      </c>
      <c r="V22" s="13">
        <f t="shared" si="16"/>
        <v>0</v>
      </c>
      <c r="W22" s="2">
        <f t="shared" si="11"/>
        <v>0</v>
      </c>
      <c r="X22" s="13">
        <v>0</v>
      </c>
      <c r="Y22" s="13">
        <v>0</v>
      </c>
      <c r="Z22" s="13">
        <f t="shared" si="18"/>
        <v>0</v>
      </c>
      <c r="AA22" s="2">
        <f t="shared" si="12"/>
        <v>0</v>
      </c>
      <c r="AB22" s="13">
        <v>0</v>
      </c>
      <c r="AC22" s="13">
        <v>0</v>
      </c>
      <c r="AD22" s="13">
        <f t="shared" si="17"/>
        <v>0</v>
      </c>
      <c r="AE22" s="2">
        <f t="shared" si="13"/>
        <v>0</v>
      </c>
      <c r="AF22" s="5">
        <f t="shared" si="14"/>
        <v>5729</v>
      </c>
      <c r="AG22" s="2">
        <f t="shared" si="15"/>
        <v>5.7130605610347135E-2</v>
      </c>
    </row>
    <row r="23" spans="1:33" x14ac:dyDescent="0.25">
      <c r="A23" s="19" t="s">
        <v>37</v>
      </c>
      <c r="B23" s="19"/>
      <c r="C23" s="19"/>
      <c r="D23" s="18">
        <f>SUM(D9:D22)</f>
        <v>48838</v>
      </c>
      <c r="E23" s="18">
        <f>SUM(E9:E22)</f>
        <v>48710</v>
      </c>
      <c r="F23" s="18">
        <f>SUM(F9:F22)</f>
        <v>97548</v>
      </c>
      <c r="G23" s="17">
        <f>'KAB SUKOHARJO'!G12</f>
        <v>0.11115213170344847</v>
      </c>
      <c r="H23" s="18">
        <f>SUM(H9:H22)</f>
        <v>925</v>
      </c>
      <c r="I23" s="18">
        <f>SUM(I9:I22)</f>
        <v>1005</v>
      </c>
      <c r="J23" s="18">
        <f>SUM(J9:J22)</f>
        <v>1930</v>
      </c>
      <c r="K23" s="17">
        <f>'KAB SUKOHARJO'!K12</f>
        <v>7.2071399230740504E-2</v>
      </c>
      <c r="L23" s="18">
        <f>SUM(L9:L22)</f>
        <v>359</v>
      </c>
      <c r="M23" s="18">
        <f>SUM(M9:M22)</f>
        <v>400</v>
      </c>
      <c r="N23" s="18">
        <f>SUM(N9:N22)</f>
        <v>759</v>
      </c>
      <c r="O23" s="17">
        <f>'KAB SUKOHARJO'!O12</f>
        <v>6.3546550569323512E-2</v>
      </c>
      <c r="P23" s="18">
        <f>SUM(P9:P22)</f>
        <v>14</v>
      </c>
      <c r="Q23" s="18">
        <f>SUM(Q9:Q22)</f>
        <v>14</v>
      </c>
      <c r="R23" s="18">
        <f>SUM(R9:R22)</f>
        <v>28</v>
      </c>
      <c r="S23" s="17">
        <f>'KAB SUKOHARJO'!S12</f>
        <v>7.909604519774012E-2</v>
      </c>
      <c r="T23" s="18">
        <f>SUM(T9:T22)</f>
        <v>1</v>
      </c>
      <c r="U23" s="18">
        <f>SUM(U9:U22)</f>
        <v>0</v>
      </c>
      <c r="V23" s="18">
        <f>SUM(V9:V22)</f>
        <v>1</v>
      </c>
      <c r="W23" s="17">
        <f>'KAB SUKOHARJO'!W12</f>
        <v>1.652892561983471E-3</v>
      </c>
      <c r="X23" s="18">
        <f>SUM(X9:X22)</f>
        <v>1</v>
      </c>
      <c r="Y23" s="18">
        <f>SUM(Y9:Y22)</f>
        <v>3</v>
      </c>
      <c r="Z23" s="18">
        <f>SUM(Z9:Z22)</f>
        <v>4</v>
      </c>
      <c r="AA23" s="17">
        <f>'KAB SUKOHARJO'!AA12</f>
        <v>0.15384615384615385</v>
      </c>
      <c r="AB23" s="18">
        <f>SUM(AB9:AB22)</f>
        <v>5</v>
      </c>
      <c r="AC23" s="18">
        <f>SUM(AC9:AC22)</f>
        <v>4</v>
      </c>
      <c r="AD23" s="18">
        <f>SUM(AD9:AD22)</f>
        <v>9</v>
      </c>
      <c r="AE23" s="17">
        <f>'KAB SUKOHARJO'!AE12</f>
        <v>0.125</v>
      </c>
      <c r="AF23" s="15">
        <f>SUM(AF9:AF22)</f>
        <v>100279</v>
      </c>
      <c r="AG23" s="17">
        <f>'KAB SUKOHARJO'!AG12</f>
        <v>0.10930925627978565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F7:AG7"/>
    <mergeCell ref="A5:D5"/>
    <mergeCell ref="A6:D6"/>
    <mergeCell ref="A7:A8"/>
    <mergeCell ref="B7:C7"/>
    <mergeCell ref="D7:G7"/>
    <mergeCell ref="AB7:AE7"/>
    <mergeCell ref="A23:C23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  <ignoredErrors>
    <ignoredError sqref="Z20 AD18 V15 R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AA0D-95B7-4712-ABD8-D921A15D6C73}">
  <dimension ref="A1:AG26"/>
  <sheetViews>
    <sheetView workbookViewId="0">
      <selection activeCell="D9" sqref="D9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84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85</v>
      </c>
      <c r="D9" s="13">
        <v>1473</v>
      </c>
      <c r="E9" s="13">
        <v>1409</v>
      </c>
      <c r="F9" s="13">
        <f>SUM(D9:E9)</f>
        <v>2882</v>
      </c>
      <c r="G9" s="2">
        <f>F9/$F$25</f>
        <v>5.1942902458366379E-2</v>
      </c>
      <c r="H9" s="13">
        <v>4</v>
      </c>
      <c r="I9" s="13">
        <v>1</v>
      </c>
      <c r="J9" s="13">
        <f>SUM(H9:I9)</f>
        <v>5</v>
      </c>
      <c r="K9" s="2">
        <f>J9/$J$25</f>
        <v>1.1961722488038277E-2</v>
      </c>
      <c r="L9" s="13">
        <v>1</v>
      </c>
      <c r="M9" s="13">
        <v>3</v>
      </c>
      <c r="N9" s="13">
        <f>SUM(L9:M9)</f>
        <v>4</v>
      </c>
      <c r="O9" s="2">
        <f>N9/$N$25</f>
        <v>3.5714285714285712E-2</v>
      </c>
      <c r="P9" s="13">
        <v>0</v>
      </c>
      <c r="Q9" s="13">
        <v>0</v>
      </c>
      <c r="R9" s="13">
        <f>SUM(P9:Q9)</f>
        <v>0</v>
      </c>
      <c r="S9" s="2">
        <v>0</v>
      </c>
      <c r="T9" s="13">
        <v>0</v>
      </c>
      <c r="U9" s="13">
        <v>1</v>
      </c>
      <c r="V9" s="13">
        <f>SUM(T9:U9)</f>
        <v>1</v>
      </c>
      <c r="W9" s="2">
        <f>V9/$V$25</f>
        <v>1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>AD9/$AD$25</f>
        <v>0</v>
      </c>
      <c r="AF9" s="13">
        <f>AD9+Z9+V9+R9+N9+J9+F9</f>
        <v>2892</v>
      </c>
      <c r="AG9" s="2">
        <f>AF9/$AF$25</f>
        <v>5.1621655391535619E-2</v>
      </c>
    </row>
    <row r="10" spans="1:33" x14ac:dyDescent="0.25">
      <c r="A10" s="4">
        <v>2</v>
      </c>
      <c r="B10" s="6">
        <v>2002</v>
      </c>
      <c r="C10" s="1" t="s">
        <v>86</v>
      </c>
      <c r="D10" s="13">
        <v>1153</v>
      </c>
      <c r="E10" s="13">
        <v>1070</v>
      </c>
      <c r="F10" s="13">
        <f t="shared" ref="F10:F24" si="0">SUM(D10:E10)</f>
        <v>2223</v>
      </c>
      <c r="G10" s="2">
        <f t="shared" ref="G10:G24" si="1">F10/$F$25</f>
        <v>4.0065604498594191E-2</v>
      </c>
      <c r="H10" s="13">
        <v>13</v>
      </c>
      <c r="I10" s="13">
        <v>16</v>
      </c>
      <c r="J10" s="13">
        <f t="shared" ref="J10:J24" si="2">SUM(H10:I10)</f>
        <v>29</v>
      </c>
      <c r="K10" s="2">
        <f t="shared" ref="K10:K24" si="3">J10/$J$25</f>
        <v>6.9377990430622011E-2</v>
      </c>
      <c r="L10" s="13">
        <v>1</v>
      </c>
      <c r="M10" s="13">
        <v>0</v>
      </c>
      <c r="N10" s="13">
        <f t="shared" ref="N10:N24" si="4">SUM(L10:M10)</f>
        <v>1</v>
      </c>
      <c r="O10" s="2">
        <f t="shared" ref="O10:O24" si="5">N10/$N$25</f>
        <v>8.9285714285714281E-3</v>
      </c>
      <c r="P10" s="13">
        <v>0</v>
      </c>
      <c r="Q10" s="13">
        <v>0</v>
      </c>
      <c r="R10" s="13">
        <f t="shared" ref="R10:R24" si="6">SUM(P10:Q10)</f>
        <v>0</v>
      </c>
      <c r="S10" s="2">
        <v>0</v>
      </c>
      <c r="T10" s="13">
        <v>0</v>
      </c>
      <c r="U10" s="13">
        <v>0</v>
      </c>
      <c r="V10" s="13">
        <f t="shared" ref="V10:V24" si="7">SUM(T10:U10)</f>
        <v>0</v>
      </c>
      <c r="W10" s="2">
        <f t="shared" ref="W10:W24" si="8">V10/$V$25</f>
        <v>0</v>
      </c>
      <c r="X10" s="13">
        <v>0</v>
      </c>
      <c r="Y10" s="13">
        <v>0</v>
      </c>
      <c r="Z10" s="13">
        <f t="shared" ref="Z10:Z24" si="9">SUM(X10:Y10)</f>
        <v>0</v>
      </c>
      <c r="AA10" s="2">
        <v>0</v>
      </c>
      <c r="AB10" s="13">
        <v>0</v>
      </c>
      <c r="AC10" s="13">
        <v>0</v>
      </c>
      <c r="AD10" s="13">
        <f t="shared" ref="AD10:AD24" si="10">SUM(AB10:AC10)</f>
        <v>0</v>
      </c>
      <c r="AE10" s="2">
        <f t="shared" ref="AE10:AE24" si="11">AD10/$AD$25</f>
        <v>0</v>
      </c>
      <c r="AF10" s="13">
        <f t="shared" ref="AF10:AF24" si="12">AD10+Z10+V10+R10+N10+J10+F10</f>
        <v>2253</v>
      </c>
      <c r="AG10" s="2">
        <f t="shared" ref="AG10:AG24" si="13">AF10/$AF$25</f>
        <v>4.0215625725148599E-2</v>
      </c>
    </row>
    <row r="11" spans="1:33" x14ac:dyDescent="0.25">
      <c r="A11" s="4">
        <v>3</v>
      </c>
      <c r="B11" s="6">
        <v>2003</v>
      </c>
      <c r="C11" s="1" t="s">
        <v>87</v>
      </c>
      <c r="D11" s="13">
        <v>1745</v>
      </c>
      <c r="E11" s="13">
        <v>1657</v>
      </c>
      <c r="F11" s="13">
        <f t="shared" si="0"/>
        <v>3402</v>
      </c>
      <c r="G11" s="2">
        <f t="shared" si="1"/>
        <v>6.1314973686107707E-2</v>
      </c>
      <c r="H11" s="13">
        <v>6</v>
      </c>
      <c r="I11" s="13">
        <v>9</v>
      </c>
      <c r="J11" s="13">
        <f t="shared" si="2"/>
        <v>15</v>
      </c>
      <c r="K11" s="2">
        <f t="shared" si="3"/>
        <v>3.5885167464114832E-2</v>
      </c>
      <c r="L11" s="13">
        <v>0</v>
      </c>
      <c r="M11" s="13">
        <v>0</v>
      </c>
      <c r="N11" s="13">
        <f t="shared" si="4"/>
        <v>0</v>
      </c>
      <c r="O11" s="2">
        <f t="shared" si="5"/>
        <v>0</v>
      </c>
      <c r="P11" s="13">
        <v>0</v>
      </c>
      <c r="Q11" s="13">
        <v>0</v>
      </c>
      <c r="R11" s="13">
        <f t="shared" si="6"/>
        <v>0</v>
      </c>
      <c r="S11" s="2">
        <v>0</v>
      </c>
      <c r="T11" s="13">
        <v>0</v>
      </c>
      <c r="U11" s="13">
        <v>0</v>
      </c>
      <c r="V11" s="13">
        <f t="shared" si="7"/>
        <v>0</v>
      </c>
      <c r="W11" s="2">
        <f t="shared" si="8"/>
        <v>0</v>
      </c>
      <c r="X11" s="13">
        <v>0</v>
      </c>
      <c r="Y11" s="13">
        <v>0</v>
      </c>
      <c r="Z11" s="13">
        <f t="shared" si="9"/>
        <v>0</v>
      </c>
      <c r="AA11" s="2">
        <v>0</v>
      </c>
      <c r="AB11" s="13">
        <v>0</v>
      </c>
      <c r="AC11" s="13">
        <v>0</v>
      </c>
      <c r="AD11" s="13">
        <f t="shared" si="10"/>
        <v>0</v>
      </c>
      <c r="AE11" s="2">
        <f t="shared" si="11"/>
        <v>0</v>
      </c>
      <c r="AF11" s="13">
        <f t="shared" si="12"/>
        <v>3417</v>
      </c>
      <c r="AG11" s="2">
        <f t="shared" si="13"/>
        <v>6.0992806525891154E-2</v>
      </c>
    </row>
    <row r="12" spans="1:33" x14ac:dyDescent="0.25">
      <c r="A12" s="4">
        <v>4</v>
      </c>
      <c r="B12" s="6">
        <v>2004</v>
      </c>
      <c r="C12" s="1" t="s">
        <v>88</v>
      </c>
      <c r="D12" s="13">
        <v>1482</v>
      </c>
      <c r="E12" s="13">
        <v>1413</v>
      </c>
      <c r="F12" s="13">
        <f t="shared" si="0"/>
        <v>2895</v>
      </c>
      <c r="G12" s="2">
        <f t="shared" si="1"/>
        <v>5.2177204239059909E-2</v>
      </c>
      <c r="H12" s="13">
        <v>0</v>
      </c>
      <c r="I12" s="13">
        <v>0</v>
      </c>
      <c r="J12" s="13">
        <f t="shared" si="2"/>
        <v>0</v>
      </c>
      <c r="K12" s="2">
        <f t="shared" si="3"/>
        <v>0</v>
      </c>
      <c r="L12" s="13">
        <v>0</v>
      </c>
      <c r="M12" s="13">
        <v>0</v>
      </c>
      <c r="N12" s="13">
        <f t="shared" si="4"/>
        <v>0</v>
      </c>
      <c r="O12" s="2">
        <f t="shared" si="5"/>
        <v>0</v>
      </c>
      <c r="P12" s="13">
        <v>0</v>
      </c>
      <c r="Q12" s="13">
        <v>0</v>
      </c>
      <c r="R12" s="13">
        <f t="shared" si="6"/>
        <v>0</v>
      </c>
      <c r="S12" s="2">
        <v>0</v>
      </c>
      <c r="T12" s="13">
        <v>0</v>
      </c>
      <c r="U12" s="13">
        <v>0</v>
      </c>
      <c r="V12" s="13">
        <f t="shared" si="7"/>
        <v>0</v>
      </c>
      <c r="W12" s="2">
        <f t="shared" si="8"/>
        <v>0</v>
      </c>
      <c r="X12" s="13">
        <v>0</v>
      </c>
      <c r="Y12" s="13">
        <v>0</v>
      </c>
      <c r="Z12" s="13">
        <f t="shared" si="9"/>
        <v>0</v>
      </c>
      <c r="AA12" s="2">
        <v>0</v>
      </c>
      <c r="AB12" s="13">
        <v>0</v>
      </c>
      <c r="AC12" s="13">
        <v>0</v>
      </c>
      <c r="AD12" s="13">
        <f t="shared" si="10"/>
        <v>0</v>
      </c>
      <c r="AE12" s="2">
        <f t="shared" si="11"/>
        <v>0</v>
      </c>
      <c r="AF12" s="13">
        <f t="shared" si="12"/>
        <v>2895</v>
      </c>
      <c r="AG12" s="2">
        <f t="shared" si="13"/>
        <v>5.1675204826589077E-2</v>
      </c>
    </row>
    <row r="13" spans="1:33" x14ac:dyDescent="0.25">
      <c r="A13" s="4">
        <v>5</v>
      </c>
      <c r="B13" s="6">
        <v>2005</v>
      </c>
      <c r="C13" s="1" t="s">
        <v>89</v>
      </c>
      <c r="D13" s="13">
        <v>1550</v>
      </c>
      <c r="E13" s="13">
        <v>1497</v>
      </c>
      <c r="F13" s="13">
        <f t="shared" si="0"/>
        <v>3047</v>
      </c>
      <c r="G13" s="2">
        <f t="shared" si="1"/>
        <v>5.4916732751784297E-2</v>
      </c>
      <c r="H13" s="13">
        <v>6</v>
      </c>
      <c r="I13" s="13">
        <v>7</v>
      </c>
      <c r="J13" s="13">
        <f t="shared" si="2"/>
        <v>13</v>
      </c>
      <c r="K13" s="2">
        <f t="shared" si="3"/>
        <v>3.1100478468899521E-2</v>
      </c>
      <c r="L13" s="13">
        <v>1</v>
      </c>
      <c r="M13" s="13">
        <v>1</v>
      </c>
      <c r="N13" s="13">
        <f t="shared" si="4"/>
        <v>2</v>
      </c>
      <c r="O13" s="2">
        <f t="shared" si="5"/>
        <v>1.7857142857142856E-2</v>
      </c>
      <c r="P13" s="13">
        <v>0</v>
      </c>
      <c r="Q13" s="13">
        <v>0</v>
      </c>
      <c r="R13" s="13">
        <f t="shared" si="6"/>
        <v>0</v>
      </c>
      <c r="S13" s="2">
        <v>0</v>
      </c>
      <c r="T13" s="13">
        <v>0</v>
      </c>
      <c r="U13" s="13">
        <v>0</v>
      </c>
      <c r="V13" s="13">
        <f t="shared" si="7"/>
        <v>0</v>
      </c>
      <c r="W13" s="2">
        <f t="shared" si="8"/>
        <v>0</v>
      </c>
      <c r="X13" s="13">
        <v>0</v>
      </c>
      <c r="Y13" s="13">
        <v>0</v>
      </c>
      <c r="Z13" s="13">
        <f t="shared" si="9"/>
        <v>0</v>
      </c>
      <c r="AA13" s="2">
        <v>0</v>
      </c>
      <c r="AB13" s="13">
        <v>0</v>
      </c>
      <c r="AC13" s="13">
        <v>0</v>
      </c>
      <c r="AD13" s="13">
        <f t="shared" si="10"/>
        <v>0</v>
      </c>
      <c r="AE13" s="2">
        <f t="shared" si="11"/>
        <v>0</v>
      </c>
      <c r="AF13" s="13">
        <f t="shared" si="12"/>
        <v>3062</v>
      </c>
      <c r="AG13" s="2">
        <f t="shared" si="13"/>
        <v>5.4656123377898366E-2</v>
      </c>
    </row>
    <row r="14" spans="1:33" x14ac:dyDescent="0.25">
      <c r="A14" s="4">
        <v>6</v>
      </c>
      <c r="B14" s="6">
        <v>2006</v>
      </c>
      <c r="C14" s="1" t="s">
        <v>90</v>
      </c>
      <c r="D14" s="13">
        <v>1709</v>
      </c>
      <c r="E14" s="13">
        <v>1743</v>
      </c>
      <c r="F14" s="13">
        <f t="shared" si="0"/>
        <v>3452</v>
      </c>
      <c r="G14" s="2">
        <f t="shared" si="1"/>
        <v>6.2216134381082831E-2</v>
      </c>
      <c r="H14" s="13">
        <v>0</v>
      </c>
      <c r="I14" s="13">
        <v>0</v>
      </c>
      <c r="J14" s="13">
        <f t="shared" si="2"/>
        <v>0</v>
      </c>
      <c r="K14" s="2">
        <f t="shared" si="3"/>
        <v>0</v>
      </c>
      <c r="L14" s="13">
        <v>0</v>
      </c>
      <c r="M14" s="13">
        <v>0</v>
      </c>
      <c r="N14" s="13">
        <f t="shared" si="4"/>
        <v>0</v>
      </c>
      <c r="O14" s="2">
        <f t="shared" si="5"/>
        <v>0</v>
      </c>
      <c r="P14" s="13">
        <v>0</v>
      </c>
      <c r="Q14" s="13">
        <v>0</v>
      </c>
      <c r="R14" s="13">
        <f t="shared" si="6"/>
        <v>0</v>
      </c>
      <c r="S14" s="2">
        <v>0</v>
      </c>
      <c r="T14" s="13">
        <v>0</v>
      </c>
      <c r="U14" s="13">
        <v>0</v>
      </c>
      <c r="V14" s="13">
        <f t="shared" si="7"/>
        <v>0</v>
      </c>
      <c r="W14" s="2">
        <f t="shared" si="8"/>
        <v>0</v>
      </c>
      <c r="X14" s="13">
        <v>0</v>
      </c>
      <c r="Y14" s="13">
        <v>0</v>
      </c>
      <c r="Z14" s="13">
        <f t="shared" si="9"/>
        <v>0</v>
      </c>
      <c r="AA14" s="2">
        <v>0</v>
      </c>
      <c r="AB14" s="13">
        <v>0</v>
      </c>
      <c r="AC14" s="13">
        <v>0</v>
      </c>
      <c r="AD14" s="13">
        <f t="shared" si="10"/>
        <v>0</v>
      </c>
      <c r="AE14" s="2">
        <f t="shared" si="11"/>
        <v>0</v>
      </c>
      <c r="AF14" s="13">
        <f t="shared" si="12"/>
        <v>3452</v>
      </c>
      <c r="AG14" s="2">
        <f t="shared" si="13"/>
        <v>6.1617549934848186E-2</v>
      </c>
    </row>
    <row r="15" spans="1:33" x14ac:dyDescent="0.25">
      <c r="A15" s="4">
        <v>7</v>
      </c>
      <c r="B15" s="6">
        <v>2007</v>
      </c>
      <c r="C15" s="1" t="s">
        <v>91</v>
      </c>
      <c r="D15" s="13">
        <v>1967</v>
      </c>
      <c r="E15" s="13">
        <v>1967</v>
      </c>
      <c r="F15" s="13">
        <f t="shared" si="0"/>
        <v>3934</v>
      </c>
      <c r="G15" s="2">
        <f t="shared" si="1"/>
        <v>7.0903323480643071E-2</v>
      </c>
      <c r="H15" s="13">
        <v>6</v>
      </c>
      <c r="I15" s="13">
        <v>13</v>
      </c>
      <c r="J15" s="13">
        <f t="shared" si="2"/>
        <v>19</v>
      </c>
      <c r="K15" s="2">
        <f t="shared" si="3"/>
        <v>4.5454545454545456E-2</v>
      </c>
      <c r="L15" s="13">
        <v>0</v>
      </c>
      <c r="M15" s="13">
        <v>0</v>
      </c>
      <c r="N15" s="13">
        <f t="shared" si="4"/>
        <v>0</v>
      </c>
      <c r="O15" s="2">
        <f t="shared" si="5"/>
        <v>0</v>
      </c>
      <c r="P15" s="13">
        <v>0</v>
      </c>
      <c r="Q15" s="13">
        <v>0</v>
      </c>
      <c r="R15" s="13">
        <f t="shared" si="6"/>
        <v>0</v>
      </c>
      <c r="S15" s="2">
        <v>0</v>
      </c>
      <c r="T15" s="13">
        <v>0</v>
      </c>
      <c r="U15" s="13">
        <v>0</v>
      </c>
      <c r="V15" s="13">
        <f t="shared" si="7"/>
        <v>0</v>
      </c>
      <c r="W15" s="2">
        <f t="shared" si="8"/>
        <v>0</v>
      </c>
      <c r="X15" s="13">
        <v>0</v>
      </c>
      <c r="Y15" s="13">
        <v>0</v>
      </c>
      <c r="Z15" s="13">
        <f t="shared" si="9"/>
        <v>0</v>
      </c>
      <c r="AA15" s="2">
        <v>0</v>
      </c>
      <c r="AB15" s="13">
        <v>0</v>
      </c>
      <c r="AC15" s="13">
        <v>0</v>
      </c>
      <c r="AD15" s="13">
        <f t="shared" si="10"/>
        <v>0</v>
      </c>
      <c r="AE15" s="2">
        <f t="shared" si="11"/>
        <v>0</v>
      </c>
      <c r="AF15" s="13">
        <f t="shared" si="12"/>
        <v>3953</v>
      </c>
      <c r="AG15" s="2">
        <f t="shared" si="13"/>
        <v>7.0560305588776032E-2</v>
      </c>
    </row>
    <row r="16" spans="1:33" x14ac:dyDescent="0.25">
      <c r="A16" s="4">
        <v>8</v>
      </c>
      <c r="B16" s="6">
        <v>2008</v>
      </c>
      <c r="C16" s="1" t="s">
        <v>92</v>
      </c>
      <c r="D16" s="13">
        <v>1543</v>
      </c>
      <c r="E16" s="13">
        <v>1520</v>
      </c>
      <c r="F16" s="13">
        <f t="shared" si="0"/>
        <v>3063</v>
      </c>
      <c r="G16" s="2">
        <f t="shared" si="1"/>
        <v>5.5205104174176338E-2</v>
      </c>
      <c r="H16" s="13">
        <v>6</v>
      </c>
      <c r="I16" s="13">
        <v>9</v>
      </c>
      <c r="J16" s="13">
        <f t="shared" si="2"/>
        <v>15</v>
      </c>
      <c r="K16" s="2">
        <f t="shared" si="3"/>
        <v>3.5885167464114832E-2</v>
      </c>
      <c r="L16" s="13">
        <v>0</v>
      </c>
      <c r="M16" s="13">
        <v>0</v>
      </c>
      <c r="N16" s="13">
        <f t="shared" si="4"/>
        <v>0</v>
      </c>
      <c r="O16" s="2">
        <f t="shared" si="5"/>
        <v>0</v>
      </c>
      <c r="P16" s="13">
        <v>0</v>
      </c>
      <c r="Q16" s="13">
        <v>0</v>
      </c>
      <c r="R16" s="13">
        <f t="shared" si="6"/>
        <v>0</v>
      </c>
      <c r="S16" s="2">
        <v>0</v>
      </c>
      <c r="T16" s="13">
        <v>0</v>
      </c>
      <c r="U16" s="13">
        <v>0</v>
      </c>
      <c r="V16" s="13">
        <f t="shared" si="7"/>
        <v>0</v>
      </c>
      <c r="W16" s="2">
        <f t="shared" si="8"/>
        <v>0</v>
      </c>
      <c r="X16" s="13">
        <v>0</v>
      </c>
      <c r="Y16" s="13">
        <v>0</v>
      </c>
      <c r="Z16" s="13">
        <f t="shared" si="9"/>
        <v>0</v>
      </c>
      <c r="AA16" s="2">
        <v>0</v>
      </c>
      <c r="AB16" s="13">
        <v>0</v>
      </c>
      <c r="AC16" s="13">
        <v>0</v>
      </c>
      <c r="AD16" s="13">
        <f t="shared" si="10"/>
        <v>0</v>
      </c>
      <c r="AE16" s="2">
        <f t="shared" si="11"/>
        <v>0</v>
      </c>
      <c r="AF16" s="13">
        <f t="shared" si="12"/>
        <v>3078</v>
      </c>
      <c r="AG16" s="2">
        <f t="shared" si="13"/>
        <v>5.494172036485015E-2</v>
      </c>
    </row>
    <row r="17" spans="1:33" x14ac:dyDescent="0.25">
      <c r="A17" s="4">
        <v>9</v>
      </c>
      <c r="B17" s="6">
        <v>2009</v>
      </c>
      <c r="C17" s="1" t="s">
        <v>93</v>
      </c>
      <c r="D17" s="13">
        <v>1806</v>
      </c>
      <c r="E17" s="13">
        <v>1790</v>
      </c>
      <c r="F17" s="13">
        <f t="shared" si="0"/>
        <v>3596</v>
      </c>
      <c r="G17" s="2">
        <f t="shared" si="1"/>
        <v>6.481147718261121E-2</v>
      </c>
      <c r="H17" s="13">
        <v>5</v>
      </c>
      <c r="I17" s="13">
        <v>5</v>
      </c>
      <c r="J17" s="13">
        <f t="shared" si="2"/>
        <v>10</v>
      </c>
      <c r="K17" s="2">
        <f t="shared" si="3"/>
        <v>2.3923444976076555E-2</v>
      </c>
      <c r="L17" s="13">
        <v>4</v>
      </c>
      <c r="M17" s="13">
        <v>4</v>
      </c>
      <c r="N17" s="13">
        <f t="shared" si="4"/>
        <v>8</v>
      </c>
      <c r="O17" s="2">
        <f t="shared" si="5"/>
        <v>7.1428571428571425E-2</v>
      </c>
      <c r="P17" s="13">
        <v>0</v>
      </c>
      <c r="Q17" s="13">
        <v>0</v>
      </c>
      <c r="R17" s="13">
        <f t="shared" si="6"/>
        <v>0</v>
      </c>
      <c r="S17" s="2">
        <v>0</v>
      </c>
      <c r="T17" s="13">
        <v>0</v>
      </c>
      <c r="U17" s="13">
        <v>0</v>
      </c>
      <c r="V17" s="13">
        <f t="shared" si="7"/>
        <v>0</v>
      </c>
      <c r="W17" s="2">
        <f t="shared" si="8"/>
        <v>0</v>
      </c>
      <c r="X17" s="13">
        <v>0</v>
      </c>
      <c r="Y17" s="13">
        <v>0</v>
      </c>
      <c r="Z17" s="13">
        <f t="shared" si="9"/>
        <v>0</v>
      </c>
      <c r="AA17" s="2">
        <v>0</v>
      </c>
      <c r="AB17" s="13">
        <v>0</v>
      </c>
      <c r="AC17" s="13">
        <v>0</v>
      </c>
      <c r="AD17" s="13">
        <f t="shared" si="10"/>
        <v>0</v>
      </c>
      <c r="AE17" s="2">
        <f t="shared" si="11"/>
        <v>0</v>
      </c>
      <c r="AF17" s="13">
        <f t="shared" si="12"/>
        <v>3614</v>
      </c>
      <c r="AG17" s="2">
        <f t="shared" si="13"/>
        <v>6.4509219427735034E-2</v>
      </c>
    </row>
    <row r="18" spans="1:33" x14ac:dyDescent="0.25">
      <c r="A18" s="4">
        <v>10</v>
      </c>
      <c r="B18" s="6">
        <v>2010</v>
      </c>
      <c r="C18" s="1" t="s">
        <v>28</v>
      </c>
      <c r="D18" s="13">
        <v>3002</v>
      </c>
      <c r="E18" s="13">
        <v>2954</v>
      </c>
      <c r="F18" s="13">
        <f t="shared" si="0"/>
        <v>5956</v>
      </c>
      <c r="G18" s="2">
        <f t="shared" si="1"/>
        <v>0.10734626198543724</v>
      </c>
      <c r="H18" s="13">
        <v>100</v>
      </c>
      <c r="I18" s="13">
        <v>108</v>
      </c>
      <c r="J18" s="13">
        <f t="shared" si="2"/>
        <v>208</v>
      </c>
      <c r="K18" s="2">
        <f t="shared" si="3"/>
        <v>0.49760765550239233</v>
      </c>
      <c r="L18" s="13">
        <v>16</v>
      </c>
      <c r="M18" s="13">
        <v>14</v>
      </c>
      <c r="N18" s="13">
        <f t="shared" si="4"/>
        <v>30</v>
      </c>
      <c r="O18" s="2">
        <f t="shared" si="5"/>
        <v>0.26785714285714285</v>
      </c>
      <c r="P18" s="13">
        <v>2</v>
      </c>
      <c r="Q18" s="13">
        <v>2</v>
      </c>
      <c r="R18" s="13">
        <f t="shared" si="6"/>
        <v>4</v>
      </c>
      <c r="S18" s="2">
        <v>0</v>
      </c>
      <c r="T18" s="13">
        <v>0</v>
      </c>
      <c r="U18" s="13">
        <v>0</v>
      </c>
      <c r="V18" s="13">
        <f t="shared" si="7"/>
        <v>0</v>
      </c>
      <c r="W18" s="2">
        <f t="shared" si="8"/>
        <v>0</v>
      </c>
      <c r="X18" s="13">
        <v>0</v>
      </c>
      <c r="Y18" s="13">
        <v>0</v>
      </c>
      <c r="Z18" s="13">
        <f t="shared" si="9"/>
        <v>0</v>
      </c>
      <c r="AA18" s="2">
        <v>0</v>
      </c>
      <c r="AB18" s="13">
        <v>3</v>
      </c>
      <c r="AC18" s="13">
        <v>0</v>
      </c>
      <c r="AD18" s="13">
        <f t="shared" si="10"/>
        <v>3</v>
      </c>
      <c r="AE18" s="2">
        <f t="shared" si="11"/>
        <v>0.75</v>
      </c>
      <c r="AF18" s="13">
        <f t="shared" si="12"/>
        <v>6201</v>
      </c>
      <c r="AG18" s="2">
        <f t="shared" si="13"/>
        <v>0.11068668225550221</v>
      </c>
    </row>
    <row r="19" spans="1:33" x14ac:dyDescent="0.25">
      <c r="A19" s="4">
        <v>11</v>
      </c>
      <c r="B19" s="6">
        <v>2011</v>
      </c>
      <c r="C19" s="1" t="s">
        <v>94</v>
      </c>
      <c r="D19" s="13">
        <v>967</v>
      </c>
      <c r="E19" s="13">
        <v>936</v>
      </c>
      <c r="F19" s="13">
        <f t="shared" si="0"/>
        <v>1903</v>
      </c>
      <c r="G19" s="2">
        <f t="shared" si="1"/>
        <v>3.4298176050753373E-2</v>
      </c>
      <c r="H19" s="13">
        <v>2</v>
      </c>
      <c r="I19" s="13">
        <v>2</v>
      </c>
      <c r="J19" s="13">
        <f t="shared" si="2"/>
        <v>4</v>
      </c>
      <c r="K19" s="2">
        <f t="shared" si="3"/>
        <v>9.5693779904306216E-3</v>
      </c>
      <c r="L19" s="13">
        <v>4</v>
      </c>
      <c r="M19" s="13">
        <v>3</v>
      </c>
      <c r="N19" s="13">
        <f t="shared" si="4"/>
        <v>7</v>
      </c>
      <c r="O19" s="2">
        <f t="shared" si="5"/>
        <v>6.25E-2</v>
      </c>
      <c r="P19" s="13">
        <v>0</v>
      </c>
      <c r="Q19" s="13">
        <v>0</v>
      </c>
      <c r="R19" s="13">
        <f t="shared" si="6"/>
        <v>0</v>
      </c>
      <c r="S19" s="2">
        <v>0</v>
      </c>
      <c r="T19" s="13">
        <v>0</v>
      </c>
      <c r="U19" s="13">
        <v>0</v>
      </c>
      <c r="V19" s="13">
        <f t="shared" si="7"/>
        <v>0</v>
      </c>
      <c r="W19" s="2">
        <f t="shared" si="8"/>
        <v>0</v>
      </c>
      <c r="X19" s="13">
        <v>0</v>
      </c>
      <c r="Y19" s="13">
        <v>0</v>
      </c>
      <c r="Z19" s="13">
        <f t="shared" si="9"/>
        <v>0</v>
      </c>
      <c r="AA19" s="2">
        <v>0</v>
      </c>
      <c r="AB19" s="13">
        <v>0</v>
      </c>
      <c r="AC19" s="13">
        <v>0</v>
      </c>
      <c r="AD19" s="13">
        <f t="shared" si="10"/>
        <v>0</v>
      </c>
      <c r="AE19" s="2">
        <f t="shared" si="11"/>
        <v>0</v>
      </c>
      <c r="AF19" s="13">
        <f t="shared" si="12"/>
        <v>1914</v>
      </c>
      <c r="AG19" s="2">
        <f t="shared" si="13"/>
        <v>3.4164539564107602E-2</v>
      </c>
    </row>
    <row r="20" spans="1:33" x14ac:dyDescent="0.25">
      <c r="A20" s="4">
        <v>12</v>
      </c>
      <c r="B20" s="6">
        <v>2012</v>
      </c>
      <c r="C20" s="1" t="s">
        <v>95</v>
      </c>
      <c r="D20" s="13">
        <v>1253</v>
      </c>
      <c r="E20" s="13">
        <v>1261</v>
      </c>
      <c r="F20" s="13">
        <f t="shared" si="0"/>
        <v>2514</v>
      </c>
      <c r="G20" s="2">
        <f t="shared" si="1"/>
        <v>4.5310359743349432E-2</v>
      </c>
      <c r="H20" s="13">
        <v>8</v>
      </c>
      <c r="I20" s="13">
        <v>3</v>
      </c>
      <c r="J20" s="13">
        <f t="shared" si="2"/>
        <v>11</v>
      </c>
      <c r="K20" s="2">
        <f t="shared" si="3"/>
        <v>2.6315789473684209E-2</v>
      </c>
      <c r="L20" s="13">
        <v>0</v>
      </c>
      <c r="M20" s="13">
        <v>0</v>
      </c>
      <c r="N20" s="13">
        <f t="shared" si="4"/>
        <v>0</v>
      </c>
      <c r="O20" s="2">
        <f t="shared" si="5"/>
        <v>0</v>
      </c>
      <c r="P20" s="13">
        <v>0</v>
      </c>
      <c r="Q20" s="13">
        <v>0</v>
      </c>
      <c r="R20" s="13">
        <f t="shared" si="6"/>
        <v>0</v>
      </c>
      <c r="S20" s="2">
        <v>0</v>
      </c>
      <c r="T20" s="13">
        <v>0</v>
      </c>
      <c r="U20" s="13">
        <v>0</v>
      </c>
      <c r="V20" s="13">
        <f t="shared" si="7"/>
        <v>0</v>
      </c>
      <c r="W20" s="2">
        <f t="shared" si="8"/>
        <v>0</v>
      </c>
      <c r="X20" s="13">
        <v>0</v>
      </c>
      <c r="Y20" s="13">
        <v>0</v>
      </c>
      <c r="Z20" s="13">
        <f t="shared" si="9"/>
        <v>0</v>
      </c>
      <c r="AA20" s="2">
        <v>0</v>
      </c>
      <c r="AB20" s="13">
        <v>0</v>
      </c>
      <c r="AC20" s="13">
        <v>0</v>
      </c>
      <c r="AD20" s="13">
        <f t="shared" si="10"/>
        <v>0</v>
      </c>
      <c r="AE20" s="2">
        <f t="shared" si="11"/>
        <v>0</v>
      </c>
      <c r="AF20" s="13">
        <f t="shared" si="12"/>
        <v>2525</v>
      </c>
      <c r="AG20" s="2">
        <f t="shared" si="13"/>
        <v>4.5070774503328991E-2</v>
      </c>
    </row>
    <row r="21" spans="1:33" x14ac:dyDescent="0.25">
      <c r="A21" s="4">
        <v>13</v>
      </c>
      <c r="B21" s="6">
        <v>2013</v>
      </c>
      <c r="C21" s="1" t="s">
        <v>96</v>
      </c>
      <c r="D21" s="13">
        <v>1772</v>
      </c>
      <c r="E21" s="13">
        <v>1751</v>
      </c>
      <c r="F21" s="13">
        <f t="shared" si="0"/>
        <v>3523</v>
      </c>
      <c r="G21" s="2">
        <f t="shared" si="1"/>
        <v>6.3495782567947523E-2</v>
      </c>
      <c r="H21" s="13">
        <v>6</v>
      </c>
      <c r="I21" s="13">
        <v>6</v>
      </c>
      <c r="J21" s="13">
        <f t="shared" si="2"/>
        <v>12</v>
      </c>
      <c r="K21" s="2">
        <f t="shared" si="3"/>
        <v>2.8708133971291867E-2</v>
      </c>
      <c r="L21" s="13">
        <v>1</v>
      </c>
      <c r="M21" s="13">
        <v>0</v>
      </c>
      <c r="N21" s="13">
        <f t="shared" si="4"/>
        <v>1</v>
      </c>
      <c r="O21" s="2">
        <f t="shared" si="5"/>
        <v>8.9285714285714281E-3</v>
      </c>
      <c r="P21" s="13">
        <v>0</v>
      </c>
      <c r="Q21" s="13">
        <v>0</v>
      </c>
      <c r="R21" s="13">
        <f t="shared" si="6"/>
        <v>0</v>
      </c>
      <c r="S21" s="2">
        <v>0</v>
      </c>
      <c r="T21" s="13">
        <v>0</v>
      </c>
      <c r="U21" s="13">
        <v>0</v>
      </c>
      <c r="V21" s="13">
        <f t="shared" si="7"/>
        <v>0</v>
      </c>
      <c r="W21" s="2">
        <f t="shared" si="8"/>
        <v>0</v>
      </c>
      <c r="X21" s="13">
        <v>0</v>
      </c>
      <c r="Y21" s="13">
        <v>0</v>
      </c>
      <c r="Z21" s="13">
        <f t="shared" si="9"/>
        <v>0</v>
      </c>
      <c r="AA21" s="2">
        <v>0</v>
      </c>
      <c r="AB21" s="13">
        <v>0</v>
      </c>
      <c r="AC21" s="13">
        <v>0</v>
      </c>
      <c r="AD21" s="13">
        <f t="shared" si="10"/>
        <v>0</v>
      </c>
      <c r="AE21" s="2">
        <f t="shared" si="11"/>
        <v>0</v>
      </c>
      <c r="AF21" s="13">
        <f t="shared" si="12"/>
        <v>3536</v>
      </c>
      <c r="AG21" s="2">
        <f t="shared" si="13"/>
        <v>6.3116934116345072E-2</v>
      </c>
    </row>
    <row r="22" spans="1:33" x14ac:dyDescent="0.25">
      <c r="A22" s="4">
        <v>14</v>
      </c>
      <c r="B22" s="6">
        <v>2014</v>
      </c>
      <c r="C22" s="1" t="s">
        <v>97</v>
      </c>
      <c r="D22" s="13">
        <v>1739</v>
      </c>
      <c r="E22" s="13">
        <v>1733</v>
      </c>
      <c r="F22" s="13">
        <f t="shared" si="0"/>
        <v>3472</v>
      </c>
      <c r="G22" s="2">
        <f t="shared" si="1"/>
        <v>6.2576598659072891E-2</v>
      </c>
      <c r="H22" s="13">
        <v>4</v>
      </c>
      <c r="I22" s="13">
        <v>4</v>
      </c>
      <c r="J22" s="13">
        <f t="shared" si="2"/>
        <v>8</v>
      </c>
      <c r="K22" s="2">
        <f t="shared" si="3"/>
        <v>1.9138755980861243E-2</v>
      </c>
      <c r="L22" s="13">
        <v>3</v>
      </c>
      <c r="M22" s="13">
        <v>7</v>
      </c>
      <c r="N22" s="13">
        <f t="shared" si="4"/>
        <v>10</v>
      </c>
      <c r="O22" s="2">
        <f t="shared" si="5"/>
        <v>8.9285714285714288E-2</v>
      </c>
      <c r="P22" s="13">
        <v>0</v>
      </c>
      <c r="Q22" s="13">
        <v>0</v>
      </c>
      <c r="R22" s="13">
        <f t="shared" si="6"/>
        <v>0</v>
      </c>
      <c r="S22" s="2">
        <v>0</v>
      </c>
      <c r="T22" s="13">
        <v>0</v>
      </c>
      <c r="U22" s="13">
        <v>0</v>
      </c>
      <c r="V22" s="13">
        <f t="shared" si="7"/>
        <v>0</v>
      </c>
      <c r="W22" s="2">
        <f t="shared" si="8"/>
        <v>0</v>
      </c>
      <c r="X22" s="13">
        <v>0</v>
      </c>
      <c r="Y22" s="13">
        <v>0</v>
      </c>
      <c r="Z22" s="13">
        <f t="shared" si="9"/>
        <v>0</v>
      </c>
      <c r="AA22" s="2">
        <v>0</v>
      </c>
      <c r="AB22" s="13">
        <v>0</v>
      </c>
      <c r="AC22" s="13">
        <v>0</v>
      </c>
      <c r="AD22" s="13">
        <f t="shared" si="10"/>
        <v>0</v>
      </c>
      <c r="AE22" s="2">
        <f t="shared" si="11"/>
        <v>0</v>
      </c>
      <c r="AF22" s="13">
        <f t="shared" si="12"/>
        <v>3490</v>
      </c>
      <c r="AG22" s="2">
        <f t="shared" si="13"/>
        <v>6.2295842778858683E-2</v>
      </c>
    </row>
    <row r="23" spans="1:33" x14ac:dyDescent="0.25">
      <c r="A23" s="4">
        <v>15</v>
      </c>
      <c r="B23" s="6">
        <v>2015</v>
      </c>
      <c r="C23" s="1" t="s">
        <v>98</v>
      </c>
      <c r="D23" s="13">
        <v>2279</v>
      </c>
      <c r="E23" s="13">
        <v>2224</v>
      </c>
      <c r="F23" s="13">
        <f t="shared" si="0"/>
        <v>4503</v>
      </c>
      <c r="G23" s="2">
        <f t="shared" si="1"/>
        <v>8.1158532189460023E-2</v>
      </c>
      <c r="H23" s="13">
        <v>17</v>
      </c>
      <c r="I23" s="13">
        <v>14</v>
      </c>
      <c r="J23" s="13">
        <f t="shared" si="2"/>
        <v>31</v>
      </c>
      <c r="K23" s="2">
        <f t="shared" si="3"/>
        <v>7.4162679425837319E-2</v>
      </c>
      <c r="L23" s="13">
        <v>19</v>
      </c>
      <c r="M23" s="13">
        <v>13</v>
      </c>
      <c r="N23" s="13">
        <f t="shared" si="4"/>
        <v>32</v>
      </c>
      <c r="O23" s="2">
        <f t="shared" si="5"/>
        <v>0.2857142857142857</v>
      </c>
      <c r="P23" s="13">
        <v>0</v>
      </c>
      <c r="Q23" s="13">
        <v>0</v>
      </c>
      <c r="R23" s="13">
        <f t="shared" si="6"/>
        <v>0</v>
      </c>
      <c r="S23" s="2">
        <v>0</v>
      </c>
      <c r="T23" s="13">
        <v>0</v>
      </c>
      <c r="U23" s="13">
        <v>0</v>
      </c>
      <c r="V23" s="13">
        <f t="shared" si="7"/>
        <v>0</v>
      </c>
      <c r="W23" s="2">
        <f t="shared" si="8"/>
        <v>0</v>
      </c>
      <c r="X23" s="13">
        <v>0</v>
      </c>
      <c r="Y23" s="13">
        <v>0</v>
      </c>
      <c r="Z23" s="13">
        <f t="shared" si="9"/>
        <v>0</v>
      </c>
      <c r="AA23" s="2">
        <v>0</v>
      </c>
      <c r="AB23" s="13">
        <v>0</v>
      </c>
      <c r="AC23" s="13">
        <v>0</v>
      </c>
      <c r="AD23" s="13">
        <f t="shared" si="10"/>
        <v>0</v>
      </c>
      <c r="AE23" s="2">
        <f t="shared" si="11"/>
        <v>0</v>
      </c>
      <c r="AF23" s="13">
        <f t="shared" si="12"/>
        <v>4566</v>
      </c>
      <c r="AG23" s="2">
        <f t="shared" si="13"/>
        <v>8.1502240151366409E-2</v>
      </c>
    </row>
    <row r="24" spans="1:33" x14ac:dyDescent="0.25">
      <c r="A24" s="4">
        <v>16</v>
      </c>
      <c r="B24" s="6">
        <v>2016</v>
      </c>
      <c r="C24" s="1" t="s">
        <v>99</v>
      </c>
      <c r="D24" s="13">
        <v>2564</v>
      </c>
      <c r="E24" s="13">
        <v>2555</v>
      </c>
      <c r="F24" s="13">
        <f t="shared" si="0"/>
        <v>5119</v>
      </c>
      <c r="G24" s="2">
        <f t="shared" si="1"/>
        <v>9.2260831951553601E-2</v>
      </c>
      <c r="H24" s="13">
        <v>19</v>
      </c>
      <c r="I24" s="13">
        <v>19</v>
      </c>
      <c r="J24" s="13">
        <f t="shared" si="2"/>
        <v>38</v>
      </c>
      <c r="K24" s="2">
        <f t="shared" si="3"/>
        <v>9.0909090909090912E-2</v>
      </c>
      <c r="L24" s="13">
        <v>7</v>
      </c>
      <c r="M24" s="13">
        <v>10</v>
      </c>
      <c r="N24" s="13">
        <f t="shared" si="4"/>
        <v>17</v>
      </c>
      <c r="O24" s="2">
        <f t="shared" si="5"/>
        <v>0.15178571428571427</v>
      </c>
      <c r="P24" s="13">
        <v>0</v>
      </c>
      <c r="Q24" s="13">
        <v>0</v>
      </c>
      <c r="R24" s="13">
        <f t="shared" si="6"/>
        <v>0</v>
      </c>
      <c r="S24" s="2">
        <v>0</v>
      </c>
      <c r="T24" s="13">
        <v>0</v>
      </c>
      <c r="U24" s="13">
        <v>0</v>
      </c>
      <c r="V24" s="13">
        <f t="shared" si="7"/>
        <v>0</v>
      </c>
      <c r="W24" s="2">
        <f t="shared" si="8"/>
        <v>0</v>
      </c>
      <c r="X24" s="13">
        <v>0</v>
      </c>
      <c r="Y24" s="13">
        <v>0</v>
      </c>
      <c r="Z24" s="13">
        <f t="shared" si="9"/>
        <v>0</v>
      </c>
      <c r="AA24" s="2">
        <v>0</v>
      </c>
      <c r="AB24" s="13">
        <v>1</v>
      </c>
      <c r="AC24" s="13">
        <v>0</v>
      </c>
      <c r="AD24" s="13">
        <f t="shared" si="10"/>
        <v>1</v>
      </c>
      <c r="AE24" s="2">
        <f t="shared" si="11"/>
        <v>0.25</v>
      </c>
      <c r="AF24" s="13">
        <f t="shared" si="12"/>
        <v>5175</v>
      </c>
      <c r="AG24" s="2">
        <f t="shared" si="13"/>
        <v>9.2372775467218823E-2</v>
      </c>
    </row>
    <row r="25" spans="1:33" x14ac:dyDescent="0.25">
      <c r="A25" s="19" t="s">
        <v>37</v>
      </c>
      <c r="B25" s="19"/>
      <c r="C25" s="19"/>
      <c r="D25" s="18">
        <f>SUM(D9:D24)</f>
        <v>28004</v>
      </c>
      <c r="E25" s="18">
        <f>SUM(E9:E24)</f>
        <v>27480</v>
      </c>
      <c r="F25" s="18">
        <f>SUM(F9:F24)</f>
        <v>55484</v>
      </c>
      <c r="G25" s="17">
        <f>'KAB SUKOHARJO'!G13</f>
        <v>6.322184847904759E-2</v>
      </c>
      <c r="H25" s="18">
        <f>SUM(H9:H24)</f>
        <v>202</v>
      </c>
      <c r="I25" s="18">
        <f>SUM(I9:I24)</f>
        <v>216</v>
      </c>
      <c r="J25" s="18">
        <f>SUM(J9:J24)</f>
        <v>418</v>
      </c>
      <c r="K25" s="17">
        <f>'KAB SUKOHARJO'!K13</f>
        <v>1.560924605101012E-2</v>
      </c>
      <c r="L25" s="18">
        <f>SUM(L9:L24)</f>
        <v>57</v>
      </c>
      <c r="M25" s="18">
        <f>SUM(M9:M24)</f>
        <v>55</v>
      </c>
      <c r="N25" s="18">
        <f>SUM(N9:N24)</f>
        <v>112</v>
      </c>
      <c r="O25" s="17">
        <f>'KAB SUKOHARJO'!O13</f>
        <v>9.3770931011386473E-3</v>
      </c>
      <c r="P25" s="18">
        <f>SUM(P9:P24)</f>
        <v>2</v>
      </c>
      <c r="Q25" s="18">
        <f>SUM(Q9:Q24)</f>
        <v>2</v>
      </c>
      <c r="R25" s="18">
        <f>SUM(R9:R24)</f>
        <v>4</v>
      </c>
      <c r="S25" s="17">
        <f>'KAB SUKOHARJO'!S13</f>
        <v>1.1299435028248588E-2</v>
      </c>
      <c r="T25" s="18">
        <f>SUM(T9:T24)</f>
        <v>0</v>
      </c>
      <c r="U25" s="18">
        <f>SUM(U9:U24)</f>
        <v>1</v>
      </c>
      <c r="V25" s="18">
        <f>SUM(V9:V24)</f>
        <v>1</v>
      </c>
      <c r="W25" s="17">
        <f>'KAB SUKOHARJO'!W13</f>
        <v>1.652892561983471E-3</v>
      </c>
      <c r="X25" s="18">
        <f>SUM(X9:X24)</f>
        <v>0</v>
      </c>
      <c r="Y25" s="18">
        <f>SUM(Y9:Y24)</f>
        <v>0</v>
      </c>
      <c r="Z25" s="18">
        <f>SUM(Z9:Z24)</f>
        <v>0</v>
      </c>
      <c r="AA25" s="17">
        <f>'KAB SUKOHARJO'!AA13</f>
        <v>0</v>
      </c>
      <c r="AB25" s="18">
        <f>SUM(AB9:AB24)</f>
        <v>4</v>
      </c>
      <c r="AC25" s="18">
        <f>SUM(AC9:AC24)</f>
        <v>0</v>
      </c>
      <c r="AD25" s="18">
        <f>SUM(AD9:AD24)</f>
        <v>4</v>
      </c>
      <c r="AE25" s="17">
        <f>'KAB SUKOHARJO'!AE13</f>
        <v>5.5555555555555552E-2</v>
      </c>
      <c r="AF25" s="15">
        <f>SUM(AF9:AF24)</f>
        <v>56023</v>
      </c>
      <c r="AG25" s="17">
        <f>'KAB SUKOHARJO'!AG13</f>
        <v>6.106794507885431E-2</v>
      </c>
    </row>
    <row r="26" spans="1:33" x14ac:dyDescent="0.2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</sheetData>
  <mergeCells count="14">
    <mergeCell ref="AF7:AG7"/>
    <mergeCell ref="A25:C25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E2E0-154E-447A-BC59-F9C343995885}">
  <dimension ref="A1:AG24"/>
  <sheetViews>
    <sheetView workbookViewId="0">
      <selection activeCell="T30" sqref="T30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100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1001</v>
      </c>
      <c r="C9" s="1" t="s">
        <v>101</v>
      </c>
      <c r="D9" s="13">
        <v>4446</v>
      </c>
      <c r="E9" s="13">
        <v>4487</v>
      </c>
      <c r="F9" s="13">
        <f>SUM(D9:E9)</f>
        <v>8933</v>
      </c>
      <c r="G9" s="2">
        <f t="shared" ref="G9:G22" si="0">F9/$F$23</f>
        <v>0.13857991653868229</v>
      </c>
      <c r="H9" s="13">
        <v>128</v>
      </c>
      <c r="I9" s="13">
        <v>113</v>
      </c>
      <c r="J9" s="13">
        <f>SUM(H9:I9)</f>
        <v>241</v>
      </c>
      <c r="K9" s="2">
        <f t="shared" ref="K9:K22" si="1">J9/$J$23</f>
        <v>0.55275229357798161</v>
      </c>
      <c r="L9" s="13">
        <v>106</v>
      </c>
      <c r="M9" s="13">
        <v>102</v>
      </c>
      <c r="N9" s="13">
        <f>SUM(L9:M9)</f>
        <v>208</v>
      </c>
      <c r="O9" s="2">
        <f t="shared" ref="O9:O22" si="2">N9/$N$23</f>
        <v>0.60818713450292394</v>
      </c>
      <c r="P9" s="13">
        <v>0</v>
      </c>
      <c r="Q9" s="13">
        <v>1</v>
      </c>
      <c r="R9" s="13">
        <f>SUM(P9:Q9)</f>
        <v>1</v>
      </c>
      <c r="S9" s="2">
        <f t="shared" ref="S9:S22" si="3">R9/$R$23</f>
        <v>0.5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7</v>
      </c>
      <c r="AC9" s="13">
        <v>4</v>
      </c>
      <c r="AD9" s="13">
        <f>SUM(AB9:AC9)</f>
        <v>11</v>
      </c>
      <c r="AE9" s="2">
        <f t="shared" ref="AE9:AE22" si="5">AD9/$AD$23</f>
        <v>1</v>
      </c>
      <c r="AF9" s="13">
        <f>AD9+Z9+V9+R9+N9+J9+F9</f>
        <v>9394</v>
      </c>
      <c r="AG9" s="2">
        <f t="shared" ref="AG9:AG22" si="6">AF9/$AF$23</f>
        <v>0.14395390532816402</v>
      </c>
    </row>
    <row r="10" spans="1:33" x14ac:dyDescent="0.25">
      <c r="A10" s="4">
        <v>2</v>
      </c>
      <c r="B10" s="6">
        <v>2002</v>
      </c>
      <c r="C10" s="1" t="s">
        <v>102</v>
      </c>
      <c r="D10" s="13">
        <v>3156</v>
      </c>
      <c r="E10" s="13">
        <v>3007</v>
      </c>
      <c r="F10" s="13">
        <f t="shared" ref="F10:F22" si="7">SUM(D10:E10)</f>
        <v>6163</v>
      </c>
      <c r="G10" s="2">
        <f t="shared" si="0"/>
        <v>9.5608197204511261E-2</v>
      </c>
      <c r="H10" s="13">
        <v>6</v>
      </c>
      <c r="I10" s="13">
        <v>10</v>
      </c>
      <c r="J10" s="13">
        <f t="shared" ref="J10:J22" si="8">SUM(H10:I10)</f>
        <v>16</v>
      </c>
      <c r="K10" s="2">
        <f t="shared" si="1"/>
        <v>3.669724770642202E-2</v>
      </c>
      <c r="L10" s="13">
        <v>2</v>
      </c>
      <c r="M10" s="13">
        <v>3</v>
      </c>
      <c r="N10" s="13">
        <f t="shared" ref="N10:N22" si="9">SUM(L10:M10)</f>
        <v>5</v>
      </c>
      <c r="O10" s="2">
        <f t="shared" si="2"/>
        <v>1.4619883040935672E-2</v>
      </c>
      <c r="P10" s="13">
        <v>0</v>
      </c>
      <c r="Q10" s="13">
        <v>0</v>
      </c>
      <c r="R10" s="13">
        <f t="shared" ref="R10:R22" si="10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2" si="11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2" si="12">SUM(X10:Y10)</f>
        <v>0</v>
      </c>
      <c r="AA10" s="2">
        <v>0</v>
      </c>
      <c r="AB10" s="13">
        <v>0</v>
      </c>
      <c r="AC10" s="13">
        <v>0</v>
      </c>
      <c r="AD10" s="13">
        <f t="shared" ref="AD10:AD22" si="13">SUM(AB10:AC10)</f>
        <v>0</v>
      </c>
      <c r="AE10" s="2">
        <f t="shared" si="5"/>
        <v>0</v>
      </c>
      <c r="AF10" s="13">
        <f t="shared" ref="AF10:AF22" si="14">AD10+Z10+V10+R10+N10+J10+F10</f>
        <v>6184</v>
      </c>
      <c r="AG10" s="2">
        <f t="shared" si="6"/>
        <v>9.4763780130867184E-2</v>
      </c>
    </row>
    <row r="11" spans="1:33" x14ac:dyDescent="0.25">
      <c r="A11" s="4">
        <v>3</v>
      </c>
      <c r="B11" s="6">
        <v>2003</v>
      </c>
      <c r="C11" s="1" t="s">
        <v>103</v>
      </c>
      <c r="D11" s="13">
        <v>3928</v>
      </c>
      <c r="E11" s="13">
        <v>4003</v>
      </c>
      <c r="F11" s="13">
        <f t="shared" si="7"/>
        <v>7931</v>
      </c>
      <c r="G11" s="2">
        <f t="shared" si="0"/>
        <v>0.12303563394920961</v>
      </c>
      <c r="H11" s="13">
        <v>27</v>
      </c>
      <c r="I11" s="13">
        <v>33</v>
      </c>
      <c r="J11" s="13">
        <f t="shared" si="8"/>
        <v>60</v>
      </c>
      <c r="K11" s="2">
        <f t="shared" si="1"/>
        <v>0.13761467889908258</v>
      </c>
      <c r="L11" s="13">
        <v>22</v>
      </c>
      <c r="M11" s="13">
        <v>25</v>
      </c>
      <c r="N11" s="13">
        <f t="shared" si="9"/>
        <v>47</v>
      </c>
      <c r="O11" s="2">
        <f t="shared" si="2"/>
        <v>0.13742690058479531</v>
      </c>
      <c r="P11" s="13">
        <v>1</v>
      </c>
      <c r="Q11" s="13">
        <v>0</v>
      </c>
      <c r="R11" s="13">
        <f t="shared" si="10"/>
        <v>1</v>
      </c>
      <c r="S11" s="2">
        <f t="shared" si="3"/>
        <v>0.5</v>
      </c>
      <c r="T11" s="13">
        <v>0</v>
      </c>
      <c r="U11" s="13">
        <v>0</v>
      </c>
      <c r="V11" s="13">
        <f t="shared" si="11"/>
        <v>0</v>
      </c>
      <c r="W11" s="2">
        <f t="shared" si="4"/>
        <v>0</v>
      </c>
      <c r="X11" s="13">
        <v>0</v>
      </c>
      <c r="Y11" s="13">
        <v>0</v>
      </c>
      <c r="Z11" s="13">
        <f t="shared" si="12"/>
        <v>0</v>
      </c>
      <c r="AA11" s="2">
        <v>0</v>
      </c>
      <c r="AB11" s="13">
        <v>0</v>
      </c>
      <c r="AC11" s="13">
        <v>0</v>
      </c>
      <c r="AD11" s="13">
        <f t="shared" si="13"/>
        <v>0</v>
      </c>
      <c r="AE11" s="2">
        <f t="shared" si="5"/>
        <v>0</v>
      </c>
      <c r="AF11" s="13">
        <f t="shared" si="14"/>
        <v>8039</v>
      </c>
      <c r="AG11" s="2">
        <f t="shared" si="6"/>
        <v>0.1231898493648191</v>
      </c>
    </row>
    <row r="12" spans="1:33" x14ac:dyDescent="0.25">
      <c r="A12" s="4">
        <v>4</v>
      </c>
      <c r="B12" s="6">
        <v>2004</v>
      </c>
      <c r="C12" s="1" t="s">
        <v>104</v>
      </c>
      <c r="D12" s="13">
        <v>1137</v>
      </c>
      <c r="E12" s="13">
        <v>1144</v>
      </c>
      <c r="F12" s="13">
        <f t="shared" si="7"/>
        <v>2281</v>
      </c>
      <c r="G12" s="2">
        <f t="shared" si="0"/>
        <v>3.5385737112362516E-2</v>
      </c>
      <c r="H12" s="13">
        <v>0</v>
      </c>
      <c r="I12" s="13">
        <v>0</v>
      </c>
      <c r="J12" s="13">
        <f t="shared" si="8"/>
        <v>0</v>
      </c>
      <c r="K12" s="2">
        <f t="shared" si="1"/>
        <v>0</v>
      </c>
      <c r="L12" s="13">
        <v>0</v>
      </c>
      <c r="M12" s="13">
        <v>0</v>
      </c>
      <c r="N12" s="13">
        <f t="shared" si="9"/>
        <v>0</v>
      </c>
      <c r="O12" s="2">
        <f t="shared" si="2"/>
        <v>0</v>
      </c>
      <c r="P12" s="13">
        <v>0</v>
      </c>
      <c r="Q12" s="13">
        <v>0</v>
      </c>
      <c r="R12" s="13">
        <f t="shared" si="10"/>
        <v>0</v>
      </c>
      <c r="S12" s="2">
        <f t="shared" si="3"/>
        <v>0</v>
      </c>
      <c r="T12" s="13">
        <v>0</v>
      </c>
      <c r="U12" s="13">
        <v>0</v>
      </c>
      <c r="V12" s="13">
        <f t="shared" si="11"/>
        <v>0</v>
      </c>
      <c r="W12" s="2">
        <f t="shared" si="4"/>
        <v>0</v>
      </c>
      <c r="X12" s="13">
        <v>0</v>
      </c>
      <c r="Y12" s="13">
        <v>0</v>
      </c>
      <c r="Z12" s="13">
        <f t="shared" si="12"/>
        <v>0</v>
      </c>
      <c r="AA12" s="2">
        <v>0</v>
      </c>
      <c r="AB12" s="13">
        <v>0</v>
      </c>
      <c r="AC12" s="13">
        <v>0</v>
      </c>
      <c r="AD12" s="13">
        <f t="shared" si="13"/>
        <v>0</v>
      </c>
      <c r="AE12" s="2">
        <f t="shared" si="5"/>
        <v>0</v>
      </c>
      <c r="AF12" s="13">
        <f t="shared" si="14"/>
        <v>2281</v>
      </c>
      <c r="AG12" s="2">
        <f t="shared" si="6"/>
        <v>3.4954104540509061E-2</v>
      </c>
    </row>
    <row r="13" spans="1:33" x14ac:dyDescent="0.25">
      <c r="A13" s="4">
        <v>5</v>
      </c>
      <c r="B13" s="6">
        <v>2005</v>
      </c>
      <c r="C13" s="1" t="s">
        <v>105</v>
      </c>
      <c r="D13" s="13">
        <v>1640</v>
      </c>
      <c r="E13" s="13">
        <v>1556</v>
      </c>
      <c r="F13" s="13">
        <f t="shared" si="7"/>
        <v>3196</v>
      </c>
      <c r="G13" s="2">
        <f t="shared" si="0"/>
        <v>4.9580366423108549E-2</v>
      </c>
      <c r="H13" s="13">
        <v>5</v>
      </c>
      <c r="I13" s="13">
        <v>12</v>
      </c>
      <c r="J13" s="13">
        <f t="shared" si="8"/>
        <v>17</v>
      </c>
      <c r="K13" s="2">
        <f t="shared" si="1"/>
        <v>3.8990825688073397E-2</v>
      </c>
      <c r="L13" s="13">
        <v>1</v>
      </c>
      <c r="M13" s="13">
        <v>1</v>
      </c>
      <c r="N13" s="13">
        <f t="shared" si="9"/>
        <v>2</v>
      </c>
      <c r="O13" s="2">
        <f t="shared" si="2"/>
        <v>5.8479532163742687E-3</v>
      </c>
      <c r="P13" s="13">
        <v>0</v>
      </c>
      <c r="Q13" s="13">
        <v>0</v>
      </c>
      <c r="R13" s="13">
        <f t="shared" si="10"/>
        <v>0</v>
      </c>
      <c r="S13" s="2">
        <f t="shared" si="3"/>
        <v>0</v>
      </c>
      <c r="T13" s="13">
        <v>0</v>
      </c>
      <c r="U13" s="13">
        <v>0</v>
      </c>
      <c r="V13" s="13">
        <f t="shared" si="11"/>
        <v>0</v>
      </c>
      <c r="W13" s="2">
        <f t="shared" si="4"/>
        <v>0</v>
      </c>
      <c r="X13" s="13">
        <v>0</v>
      </c>
      <c r="Y13" s="13">
        <v>0</v>
      </c>
      <c r="Z13" s="13">
        <f t="shared" si="12"/>
        <v>0</v>
      </c>
      <c r="AA13" s="2">
        <v>0</v>
      </c>
      <c r="AB13" s="13">
        <v>0</v>
      </c>
      <c r="AC13" s="13">
        <v>0</v>
      </c>
      <c r="AD13" s="13">
        <f t="shared" si="13"/>
        <v>0</v>
      </c>
      <c r="AE13" s="2">
        <f t="shared" si="5"/>
        <v>0</v>
      </c>
      <c r="AF13" s="13">
        <f t="shared" si="14"/>
        <v>3215</v>
      </c>
      <c r="AG13" s="2">
        <f t="shared" si="6"/>
        <v>4.9266745330002915E-2</v>
      </c>
    </row>
    <row r="14" spans="1:33" x14ac:dyDescent="0.25">
      <c r="A14" s="4">
        <v>6</v>
      </c>
      <c r="B14" s="6">
        <v>2006</v>
      </c>
      <c r="C14" s="1" t="s">
        <v>106</v>
      </c>
      <c r="D14" s="13">
        <v>1246</v>
      </c>
      <c r="E14" s="13">
        <v>1240</v>
      </c>
      <c r="F14" s="13">
        <f t="shared" si="7"/>
        <v>2486</v>
      </c>
      <c r="G14" s="2">
        <f t="shared" si="0"/>
        <v>3.8565954608212716E-2</v>
      </c>
      <c r="H14" s="13">
        <v>0</v>
      </c>
      <c r="I14" s="13">
        <v>0</v>
      </c>
      <c r="J14" s="13">
        <f t="shared" si="8"/>
        <v>0</v>
      </c>
      <c r="K14" s="2">
        <f t="shared" si="1"/>
        <v>0</v>
      </c>
      <c r="L14" s="13">
        <v>2</v>
      </c>
      <c r="M14" s="13">
        <v>1</v>
      </c>
      <c r="N14" s="13">
        <f t="shared" si="9"/>
        <v>3</v>
      </c>
      <c r="O14" s="2">
        <f t="shared" si="2"/>
        <v>8.771929824561403E-3</v>
      </c>
      <c r="P14" s="13">
        <v>0</v>
      </c>
      <c r="Q14" s="13">
        <v>0</v>
      </c>
      <c r="R14" s="13">
        <f t="shared" si="10"/>
        <v>0</v>
      </c>
      <c r="S14" s="2">
        <f t="shared" si="3"/>
        <v>0</v>
      </c>
      <c r="T14" s="13">
        <v>0</v>
      </c>
      <c r="U14" s="13">
        <v>0</v>
      </c>
      <c r="V14" s="13">
        <f t="shared" si="11"/>
        <v>0</v>
      </c>
      <c r="W14" s="2">
        <f t="shared" si="4"/>
        <v>0</v>
      </c>
      <c r="X14" s="13">
        <v>0</v>
      </c>
      <c r="Y14" s="13">
        <v>0</v>
      </c>
      <c r="Z14" s="13">
        <f t="shared" si="12"/>
        <v>0</v>
      </c>
      <c r="AA14" s="2">
        <v>0</v>
      </c>
      <c r="AB14" s="13">
        <v>0</v>
      </c>
      <c r="AC14" s="13">
        <v>0</v>
      </c>
      <c r="AD14" s="13">
        <f t="shared" si="13"/>
        <v>0</v>
      </c>
      <c r="AE14" s="2">
        <f t="shared" si="5"/>
        <v>0</v>
      </c>
      <c r="AF14" s="13">
        <f t="shared" si="14"/>
        <v>2489</v>
      </c>
      <c r="AG14" s="2">
        <f t="shared" si="6"/>
        <v>3.8141502061081571E-2</v>
      </c>
    </row>
    <row r="15" spans="1:33" x14ac:dyDescent="0.25">
      <c r="A15" s="4">
        <v>7</v>
      </c>
      <c r="B15" s="6">
        <v>2007</v>
      </c>
      <c r="C15" s="1" t="s">
        <v>107</v>
      </c>
      <c r="D15" s="13">
        <v>1323</v>
      </c>
      <c r="E15" s="13">
        <v>1309</v>
      </c>
      <c r="F15" s="13">
        <f t="shared" si="7"/>
        <v>2632</v>
      </c>
      <c r="G15" s="2">
        <f t="shared" si="0"/>
        <v>4.0830889995501156E-2</v>
      </c>
      <c r="H15" s="13">
        <v>0</v>
      </c>
      <c r="I15" s="13">
        <v>0</v>
      </c>
      <c r="J15" s="13">
        <f t="shared" si="8"/>
        <v>0</v>
      </c>
      <c r="K15" s="2">
        <f t="shared" si="1"/>
        <v>0</v>
      </c>
      <c r="L15" s="13">
        <v>0</v>
      </c>
      <c r="M15" s="13">
        <v>0</v>
      </c>
      <c r="N15" s="13">
        <f t="shared" si="9"/>
        <v>0</v>
      </c>
      <c r="O15" s="2">
        <f t="shared" si="2"/>
        <v>0</v>
      </c>
      <c r="P15" s="13">
        <v>0</v>
      </c>
      <c r="Q15" s="13">
        <v>0</v>
      </c>
      <c r="R15" s="13">
        <f t="shared" si="10"/>
        <v>0</v>
      </c>
      <c r="S15" s="2">
        <f t="shared" si="3"/>
        <v>0</v>
      </c>
      <c r="T15" s="13">
        <v>3</v>
      </c>
      <c r="U15" s="13">
        <v>2</v>
      </c>
      <c r="V15" s="13">
        <f t="shared" si="11"/>
        <v>5</v>
      </c>
      <c r="W15" s="2">
        <f t="shared" si="4"/>
        <v>1</v>
      </c>
      <c r="X15" s="13">
        <v>0</v>
      </c>
      <c r="Y15" s="13">
        <v>0</v>
      </c>
      <c r="Z15" s="13">
        <f t="shared" si="12"/>
        <v>0</v>
      </c>
      <c r="AA15" s="2">
        <v>0</v>
      </c>
      <c r="AB15" s="13">
        <v>0</v>
      </c>
      <c r="AC15" s="13">
        <v>0</v>
      </c>
      <c r="AD15" s="13">
        <f t="shared" si="13"/>
        <v>0</v>
      </c>
      <c r="AE15" s="2">
        <f t="shared" si="5"/>
        <v>0</v>
      </c>
      <c r="AF15" s="13">
        <f t="shared" si="14"/>
        <v>2637</v>
      </c>
      <c r="AG15" s="2">
        <f t="shared" si="6"/>
        <v>4.040945798918124E-2</v>
      </c>
    </row>
    <row r="16" spans="1:33" x14ac:dyDescent="0.25">
      <c r="A16" s="4">
        <v>8</v>
      </c>
      <c r="B16" s="6">
        <v>2008</v>
      </c>
      <c r="C16" s="1" t="s">
        <v>108</v>
      </c>
      <c r="D16" s="13">
        <v>1156</v>
      </c>
      <c r="E16" s="13">
        <v>1139</v>
      </c>
      <c r="F16" s="13">
        <f t="shared" si="7"/>
        <v>2295</v>
      </c>
      <c r="G16" s="2">
        <f t="shared" si="0"/>
        <v>3.5602922697444965E-2</v>
      </c>
      <c r="H16" s="13">
        <v>0</v>
      </c>
      <c r="I16" s="13">
        <v>0</v>
      </c>
      <c r="J16" s="13">
        <f t="shared" si="8"/>
        <v>0</v>
      </c>
      <c r="K16" s="2">
        <f t="shared" si="1"/>
        <v>0</v>
      </c>
      <c r="L16" s="13">
        <v>0</v>
      </c>
      <c r="M16" s="13">
        <v>0</v>
      </c>
      <c r="N16" s="13">
        <f t="shared" si="9"/>
        <v>0</v>
      </c>
      <c r="O16" s="2">
        <f t="shared" si="2"/>
        <v>0</v>
      </c>
      <c r="P16" s="13">
        <v>0</v>
      </c>
      <c r="Q16" s="13">
        <v>0</v>
      </c>
      <c r="R16" s="13">
        <f t="shared" si="10"/>
        <v>0</v>
      </c>
      <c r="S16" s="2">
        <f t="shared" si="3"/>
        <v>0</v>
      </c>
      <c r="T16" s="13">
        <v>0</v>
      </c>
      <c r="U16" s="13">
        <v>0</v>
      </c>
      <c r="V16" s="13">
        <f t="shared" si="11"/>
        <v>0</v>
      </c>
      <c r="W16" s="2">
        <f t="shared" si="4"/>
        <v>0</v>
      </c>
      <c r="X16" s="13">
        <v>0</v>
      </c>
      <c r="Y16" s="13">
        <v>0</v>
      </c>
      <c r="Z16" s="13">
        <f t="shared" si="12"/>
        <v>0</v>
      </c>
      <c r="AA16" s="2">
        <v>0</v>
      </c>
      <c r="AB16" s="13">
        <v>0</v>
      </c>
      <c r="AC16" s="13">
        <v>0</v>
      </c>
      <c r="AD16" s="13">
        <f t="shared" si="13"/>
        <v>0</v>
      </c>
      <c r="AE16" s="2">
        <f t="shared" si="5"/>
        <v>0</v>
      </c>
      <c r="AF16" s="13">
        <f t="shared" si="14"/>
        <v>2295</v>
      </c>
      <c r="AG16" s="2">
        <f t="shared" si="6"/>
        <v>3.516864091208606E-2</v>
      </c>
    </row>
    <row r="17" spans="1:33" x14ac:dyDescent="0.25">
      <c r="A17" s="4">
        <v>9</v>
      </c>
      <c r="B17" s="6">
        <v>2009</v>
      </c>
      <c r="C17" s="1" t="s">
        <v>29</v>
      </c>
      <c r="D17" s="13">
        <v>1129</v>
      </c>
      <c r="E17" s="13">
        <v>1164</v>
      </c>
      <c r="F17" s="13">
        <f t="shared" si="7"/>
        <v>2293</v>
      </c>
      <c r="G17" s="2">
        <f t="shared" si="0"/>
        <v>3.557189618529033E-2</v>
      </c>
      <c r="H17" s="13">
        <v>1</v>
      </c>
      <c r="I17" s="13">
        <v>0</v>
      </c>
      <c r="J17" s="13">
        <f t="shared" si="8"/>
        <v>1</v>
      </c>
      <c r="K17" s="2">
        <f t="shared" si="1"/>
        <v>2.2935779816513763E-3</v>
      </c>
      <c r="L17" s="13">
        <v>0</v>
      </c>
      <c r="M17" s="13">
        <v>0</v>
      </c>
      <c r="N17" s="13">
        <f t="shared" si="9"/>
        <v>0</v>
      </c>
      <c r="O17" s="2">
        <f t="shared" si="2"/>
        <v>0</v>
      </c>
      <c r="P17" s="13">
        <v>0</v>
      </c>
      <c r="Q17" s="13">
        <v>0</v>
      </c>
      <c r="R17" s="13">
        <f t="shared" si="10"/>
        <v>0</v>
      </c>
      <c r="S17" s="2">
        <f t="shared" si="3"/>
        <v>0</v>
      </c>
      <c r="T17" s="13">
        <v>0</v>
      </c>
      <c r="U17" s="13">
        <v>0</v>
      </c>
      <c r="V17" s="13">
        <f t="shared" si="11"/>
        <v>0</v>
      </c>
      <c r="W17" s="2">
        <f t="shared" si="4"/>
        <v>0</v>
      </c>
      <c r="X17" s="13">
        <v>0</v>
      </c>
      <c r="Y17" s="13">
        <v>0</v>
      </c>
      <c r="Z17" s="13">
        <f t="shared" si="12"/>
        <v>0</v>
      </c>
      <c r="AA17" s="2">
        <v>0</v>
      </c>
      <c r="AB17" s="13">
        <v>0</v>
      </c>
      <c r="AC17" s="13">
        <v>0</v>
      </c>
      <c r="AD17" s="13">
        <f t="shared" si="13"/>
        <v>0</v>
      </c>
      <c r="AE17" s="2">
        <f t="shared" si="5"/>
        <v>0</v>
      </c>
      <c r="AF17" s="13">
        <f t="shared" si="14"/>
        <v>2294</v>
      </c>
      <c r="AG17" s="2">
        <f t="shared" si="6"/>
        <v>3.5153316885544843E-2</v>
      </c>
    </row>
    <row r="18" spans="1:33" x14ac:dyDescent="0.25">
      <c r="A18" s="4">
        <v>10</v>
      </c>
      <c r="B18" s="6">
        <v>2010</v>
      </c>
      <c r="C18" s="1" t="s">
        <v>109</v>
      </c>
      <c r="D18" s="13">
        <v>1062</v>
      </c>
      <c r="E18" s="13">
        <v>1061</v>
      </c>
      <c r="F18" s="13">
        <f t="shared" si="7"/>
        <v>2123</v>
      </c>
      <c r="G18" s="2">
        <f t="shared" si="0"/>
        <v>3.2934642652146261E-2</v>
      </c>
      <c r="H18" s="13">
        <v>3</v>
      </c>
      <c r="I18" s="13">
        <v>2</v>
      </c>
      <c r="J18" s="13">
        <f t="shared" si="8"/>
        <v>5</v>
      </c>
      <c r="K18" s="2">
        <f t="shared" si="1"/>
        <v>1.1467889908256881E-2</v>
      </c>
      <c r="L18" s="13">
        <v>0</v>
      </c>
      <c r="M18" s="13">
        <v>1</v>
      </c>
      <c r="N18" s="13">
        <f t="shared" si="9"/>
        <v>1</v>
      </c>
      <c r="O18" s="2">
        <f t="shared" si="2"/>
        <v>2.9239766081871343E-3</v>
      </c>
      <c r="P18" s="13">
        <v>0</v>
      </c>
      <c r="Q18" s="13">
        <v>0</v>
      </c>
      <c r="R18" s="13">
        <f t="shared" si="10"/>
        <v>0</v>
      </c>
      <c r="S18" s="2">
        <f t="shared" si="3"/>
        <v>0</v>
      </c>
      <c r="T18" s="13">
        <v>0</v>
      </c>
      <c r="U18" s="13">
        <v>0</v>
      </c>
      <c r="V18" s="13">
        <f t="shared" si="11"/>
        <v>0</v>
      </c>
      <c r="W18" s="2">
        <f t="shared" si="4"/>
        <v>0</v>
      </c>
      <c r="X18" s="13">
        <v>0</v>
      </c>
      <c r="Y18" s="13">
        <v>0</v>
      </c>
      <c r="Z18" s="13">
        <f t="shared" si="12"/>
        <v>0</v>
      </c>
      <c r="AA18" s="2">
        <v>0</v>
      </c>
      <c r="AB18" s="13">
        <v>0</v>
      </c>
      <c r="AC18" s="13">
        <v>0</v>
      </c>
      <c r="AD18" s="13">
        <f t="shared" si="13"/>
        <v>0</v>
      </c>
      <c r="AE18" s="2">
        <f t="shared" si="5"/>
        <v>0</v>
      </c>
      <c r="AF18" s="13">
        <f t="shared" si="14"/>
        <v>2129</v>
      </c>
      <c r="AG18" s="2">
        <f t="shared" si="6"/>
        <v>3.2624852506244542E-2</v>
      </c>
    </row>
    <row r="19" spans="1:33" x14ac:dyDescent="0.25">
      <c r="A19" s="4">
        <v>11</v>
      </c>
      <c r="B19" s="6">
        <v>2011</v>
      </c>
      <c r="C19" s="1" t="s">
        <v>110</v>
      </c>
      <c r="D19" s="13">
        <v>3723</v>
      </c>
      <c r="E19" s="13">
        <v>3701</v>
      </c>
      <c r="F19" s="13">
        <f t="shared" si="7"/>
        <v>7424</v>
      </c>
      <c r="G19" s="2">
        <f t="shared" si="0"/>
        <v>0.11517041311800934</v>
      </c>
      <c r="H19" s="13">
        <v>15</v>
      </c>
      <c r="I19" s="13">
        <v>24</v>
      </c>
      <c r="J19" s="13">
        <f t="shared" si="8"/>
        <v>39</v>
      </c>
      <c r="K19" s="2">
        <f t="shared" si="1"/>
        <v>8.9449541284403675E-2</v>
      </c>
      <c r="L19" s="13">
        <v>13</v>
      </c>
      <c r="M19" s="13">
        <v>15</v>
      </c>
      <c r="N19" s="13">
        <f t="shared" si="9"/>
        <v>28</v>
      </c>
      <c r="O19" s="2">
        <f t="shared" si="2"/>
        <v>8.1871345029239762E-2</v>
      </c>
      <c r="P19" s="13">
        <v>0</v>
      </c>
      <c r="Q19" s="13">
        <v>0</v>
      </c>
      <c r="R19" s="13">
        <f t="shared" si="10"/>
        <v>0</v>
      </c>
      <c r="S19" s="2">
        <f t="shared" si="3"/>
        <v>0</v>
      </c>
      <c r="T19" s="13">
        <v>0</v>
      </c>
      <c r="U19" s="13">
        <v>0</v>
      </c>
      <c r="V19" s="13">
        <f t="shared" si="11"/>
        <v>0</v>
      </c>
      <c r="W19" s="2">
        <f t="shared" si="4"/>
        <v>0</v>
      </c>
      <c r="X19" s="13">
        <v>0</v>
      </c>
      <c r="Y19" s="13">
        <v>0</v>
      </c>
      <c r="Z19" s="13">
        <f t="shared" si="12"/>
        <v>0</v>
      </c>
      <c r="AA19" s="2">
        <v>0</v>
      </c>
      <c r="AB19" s="13">
        <v>0</v>
      </c>
      <c r="AC19" s="13">
        <v>0</v>
      </c>
      <c r="AD19" s="13">
        <f t="shared" si="13"/>
        <v>0</v>
      </c>
      <c r="AE19" s="2">
        <f t="shared" si="5"/>
        <v>0</v>
      </c>
      <c r="AF19" s="13">
        <f t="shared" si="14"/>
        <v>7491</v>
      </c>
      <c r="AG19" s="2">
        <f t="shared" si="6"/>
        <v>0.11479228282023385</v>
      </c>
    </row>
    <row r="20" spans="1:33" x14ac:dyDescent="0.25">
      <c r="A20" s="4">
        <v>12</v>
      </c>
      <c r="B20" s="6">
        <v>2012</v>
      </c>
      <c r="C20" s="1" t="s">
        <v>111</v>
      </c>
      <c r="D20" s="13">
        <v>2266</v>
      </c>
      <c r="E20" s="13">
        <v>2235</v>
      </c>
      <c r="F20" s="13">
        <f t="shared" si="7"/>
        <v>4501</v>
      </c>
      <c r="G20" s="2">
        <f t="shared" si="0"/>
        <v>6.9825165604008629E-2</v>
      </c>
      <c r="H20" s="13">
        <v>5</v>
      </c>
      <c r="I20" s="13">
        <v>4</v>
      </c>
      <c r="J20" s="13">
        <f t="shared" si="8"/>
        <v>9</v>
      </c>
      <c r="K20" s="2">
        <f t="shared" si="1"/>
        <v>2.0642201834862386E-2</v>
      </c>
      <c r="L20" s="13">
        <v>3</v>
      </c>
      <c r="M20" s="13">
        <v>2</v>
      </c>
      <c r="N20" s="13">
        <f t="shared" si="9"/>
        <v>5</v>
      </c>
      <c r="O20" s="2">
        <f t="shared" si="2"/>
        <v>1.4619883040935672E-2</v>
      </c>
      <c r="P20" s="13">
        <v>0</v>
      </c>
      <c r="Q20" s="13">
        <v>0</v>
      </c>
      <c r="R20" s="13">
        <f t="shared" si="10"/>
        <v>0</v>
      </c>
      <c r="S20" s="2">
        <f t="shared" si="3"/>
        <v>0</v>
      </c>
      <c r="T20" s="13">
        <v>0</v>
      </c>
      <c r="U20" s="13">
        <v>0</v>
      </c>
      <c r="V20" s="13">
        <f t="shared" si="11"/>
        <v>0</v>
      </c>
      <c r="W20" s="2">
        <f t="shared" si="4"/>
        <v>0</v>
      </c>
      <c r="X20" s="13">
        <v>0</v>
      </c>
      <c r="Y20" s="13">
        <v>0</v>
      </c>
      <c r="Z20" s="13">
        <f t="shared" si="12"/>
        <v>0</v>
      </c>
      <c r="AA20" s="2">
        <v>0</v>
      </c>
      <c r="AB20" s="13">
        <v>0</v>
      </c>
      <c r="AC20" s="13">
        <v>0</v>
      </c>
      <c r="AD20" s="13">
        <f t="shared" si="13"/>
        <v>0</v>
      </c>
      <c r="AE20" s="2">
        <f t="shared" si="5"/>
        <v>0</v>
      </c>
      <c r="AF20" s="13">
        <f t="shared" si="14"/>
        <v>4515</v>
      </c>
      <c r="AG20" s="2">
        <f t="shared" si="6"/>
        <v>6.9187979833581076E-2</v>
      </c>
    </row>
    <row r="21" spans="1:33" x14ac:dyDescent="0.25">
      <c r="A21" s="4">
        <v>13</v>
      </c>
      <c r="B21" s="6">
        <v>2013</v>
      </c>
      <c r="C21" s="1" t="s">
        <v>112</v>
      </c>
      <c r="D21" s="13">
        <v>2653</v>
      </c>
      <c r="E21" s="13">
        <v>2707</v>
      </c>
      <c r="F21" s="13">
        <f t="shared" si="7"/>
        <v>5360</v>
      </c>
      <c r="G21" s="2">
        <f t="shared" si="0"/>
        <v>8.3151052574424844E-2</v>
      </c>
      <c r="H21" s="13">
        <v>13</v>
      </c>
      <c r="I21" s="13">
        <v>8</v>
      </c>
      <c r="J21" s="13">
        <f t="shared" si="8"/>
        <v>21</v>
      </c>
      <c r="K21" s="2">
        <f t="shared" si="1"/>
        <v>4.8165137614678902E-2</v>
      </c>
      <c r="L21" s="13">
        <v>17</v>
      </c>
      <c r="M21" s="13">
        <v>18</v>
      </c>
      <c r="N21" s="13">
        <f t="shared" si="9"/>
        <v>35</v>
      </c>
      <c r="O21" s="2">
        <f t="shared" si="2"/>
        <v>0.1023391812865497</v>
      </c>
      <c r="P21" s="13">
        <v>0</v>
      </c>
      <c r="Q21" s="13">
        <v>0</v>
      </c>
      <c r="R21" s="13">
        <f t="shared" si="10"/>
        <v>0</v>
      </c>
      <c r="S21" s="2">
        <f t="shared" si="3"/>
        <v>0</v>
      </c>
      <c r="T21" s="13">
        <v>0</v>
      </c>
      <c r="U21" s="13">
        <v>0</v>
      </c>
      <c r="V21" s="13">
        <f t="shared" si="11"/>
        <v>0</v>
      </c>
      <c r="W21" s="2">
        <f t="shared" si="4"/>
        <v>0</v>
      </c>
      <c r="X21" s="13">
        <v>0</v>
      </c>
      <c r="Y21" s="13">
        <v>0</v>
      </c>
      <c r="Z21" s="13">
        <f t="shared" si="12"/>
        <v>0</v>
      </c>
      <c r="AA21" s="2">
        <v>0</v>
      </c>
      <c r="AB21" s="13">
        <v>0</v>
      </c>
      <c r="AC21" s="13">
        <v>0</v>
      </c>
      <c r="AD21" s="13">
        <f t="shared" si="13"/>
        <v>0</v>
      </c>
      <c r="AE21" s="2">
        <f t="shared" si="5"/>
        <v>0</v>
      </c>
      <c r="AF21" s="13">
        <f t="shared" si="14"/>
        <v>5416</v>
      </c>
      <c r="AG21" s="2">
        <f t="shared" si="6"/>
        <v>8.2994927747214856E-2</v>
      </c>
    </row>
    <row r="22" spans="1:33" x14ac:dyDescent="0.25">
      <c r="A22" s="4">
        <v>14</v>
      </c>
      <c r="B22" s="6">
        <v>2014</v>
      </c>
      <c r="C22" s="1" t="s">
        <v>42</v>
      </c>
      <c r="D22" s="13">
        <v>3389</v>
      </c>
      <c r="E22" s="13">
        <v>3454</v>
      </c>
      <c r="F22" s="13">
        <f t="shared" si="7"/>
        <v>6843</v>
      </c>
      <c r="G22" s="2">
        <f t="shared" si="0"/>
        <v>0.10615721133708754</v>
      </c>
      <c r="H22" s="13">
        <v>14</v>
      </c>
      <c r="I22" s="13">
        <v>13</v>
      </c>
      <c r="J22" s="13">
        <f t="shared" si="8"/>
        <v>27</v>
      </c>
      <c r="K22" s="2">
        <f t="shared" si="1"/>
        <v>6.1926605504587159E-2</v>
      </c>
      <c r="L22" s="13">
        <v>3</v>
      </c>
      <c r="M22" s="13">
        <v>5</v>
      </c>
      <c r="N22" s="13">
        <f t="shared" si="9"/>
        <v>8</v>
      </c>
      <c r="O22" s="2">
        <f t="shared" si="2"/>
        <v>2.3391812865497075E-2</v>
      </c>
      <c r="P22" s="13">
        <v>0</v>
      </c>
      <c r="Q22" s="13">
        <v>0</v>
      </c>
      <c r="R22" s="13">
        <f t="shared" si="10"/>
        <v>0</v>
      </c>
      <c r="S22" s="2">
        <f t="shared" si="3"/>
        <v>0</v>
      </c>
      <c r="T22" s="13">
        <v>0</v>
      </c>
      <c r="U22" s="13">
        <v>0</v>
      </c>
      <c r="V22" s="13">
        <f t="shared" si="11"/>
        <v>0</v>
      </c>
      <c r="W22" s="2">
        <f t="shared" si="4"/>
        <v>0</v>
      </c>
      <c r="X22" s="13">
        <v>0</v>
      </c>
      <c r="Y22" s="13">
        <v>0</v>
      </c>
      <c r="Z22" s="13">
        <f t="shared" si="12"/>
        <v>0</v>
      </c>
      <c r="AA22" s="2">
        <v>0</v>
      </c>
      <c r="AB22" s="13">
        <v>0</v>
      </c>
      <c r="AC22" s="13">
        <v>0</v>
      </c>
      <c r="AD22" s="13">
        <f t="shared" si="13"/>
        <v>0</v>
      </c>
      <c r="AE22" s="2">
        <f t="shared" si="5"/>
        <v>0</v>
      </c>
      <c r="AF22" s="13">
        <f t="shared" si="14"/>
        <v>6878</v>
      </c>
      <c r="AG22" s="2">
        <f t="shared" si="6"/>
        <v>0.10539865455046968</v>
      </c>
    </row>
    <row r="23" spans="1:33" x14ac:dyDescent="0.25">
      <c r="A23" s="19" t="s">
        <v>37</v>
      </c>
      <c r="B23" s="19"/>
      <c r="C23" s="19"/>
      <c r="D23" s="18">
        <f>SUM(D9:D22)</f>
        <v>32254</v>
      </c>
      <c r="E23" s="18">
        <f>SUM(E9:E22)</f>
        <v>32207</v>
      </c>
      <c r="F23" s="18">
        <f>SUM(F9:F22)</f>
        <v>64461</v>
      </c>
      <c r="G23" s="17">
        <f>'KAB SUKOHARJO'!G14</f>
        <v>7.3450788962725957E-2</v>
      </c>
      <c r="H23" s="18">
        <f>SUM(H9:H22)</f>
        <v>217</v>
      </c>
      <c r="I23" s="18">
        <f>SUM(I9:I22)</f>
        <v>219</v>
      </c>
      <c r="J23" s="18">
        <f>SUM(J9:J22)</f>
        <v>436</v>
      </c>
      <c r="K23" s="17">
        <f>'KAB SUKOHARJO'!K14</f>
        <v>1.6281414541245005E-2</v>
      </c>
      <c r="L23" s="18">
        <f>SUM(L9:L22)</f>
        <v>169</v>
      </c>
      <c r="M23" s="18">
        <f>SUM(M9:M22)</f>
        <v>173</v>
      </c>
      <c r="N23" s="18">
        <f>SUM(N9:N22)</f>
        <v>342</v>
      </c>
      <c r="O23" s="17">
        <f>'KAB SUKOHARJO'!O14</f>
        <v>2.8633623576691226E-2</v>
      </c>
      <c r="P23" s="18">
        <f>SUM(P9:P22)</f>
        <v>1</v>
      </c>
      <c r="Q23" s="18">
        <f>SUM(Q9:Q22)</f>
        <v>1</v>
      </c>
      <c r="R23" s="18">
        <f>SUM(R9:R22)</f>
        <v>2</v>
      </c>
      <c r="S23" s="17">
        <f>'KAB SUKOHARJO'!S14</f>
        <v>5.6497175141242938E-3</v>
      </c>
      <c r="T23" s="18">
        <f>SUM(T9:T22)</f>
        <v>3</v>
      </c>
      <c r="U23" s="18">
        <f>SUM(U9:U22)</f>
        <v>2</v>
      </c>
      <c r="V23" s="18">
        <f>SUM(V9:V22)</f>
        <v>5</v>
      </c>
      <c r="W23" s="17">
        <f>'KAB SUKOHARJO'!W14</f>
        <v>8.2644628099173556E-3</v>
      </c>
      <c r="X23" s="18">
        <f>SUM(X9:X22)</f>
        <v>0</v>
      </c>
      <c r="Y23" s="18">
        <f>SUM(Y9:Y22)</f>
        <v>0</v>
      </c>
      <c r="Z23" s="18">
        <f>SUM(Z9:Z22)</f>
        <v>0</v>
      </c>
      <c r="AA23" s="17">
        <f>'KAB SUKOHARJO'!AA14</f>
        <v>0</v>
      </c>
      <c r="AB23" s="18">
        <f>SUM(AB9:AB22)</f>
        <v>7</v>
      </c>
      <c r="AC23" s="18">
        <f>SUM(AC9:AC22)</f>
        <v>4</v>
      </c>
      <c r="AD23" s="18">
        <f>SUM(AD9:AD22)</f>
        <v>11</v>
      </c>
      <c r="AE23" s="17">
        <f>'KAB SUKOHARJO'!AE14</f>
        <v>0.15277777777777779</v>
      </c>
      <c r="AF23" s="15">
        <f>SUM(AF9:AF22)</f>
        <v>65257</v>
      </c>
      <c r="AG23" s="17">
        <f>'KAB SUKOHARJO'!AG14</f>
        <v>7.1133478964189631E-2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F7:AG7"/>
    <mergeCell ref="A23:C23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922D-7D3F-4256-89FC-9B56384C41E1}">
  <dimension ref="A1:AG27"/>
  <sheetViews>
    <sheetView workbookViewId="0">
      <selection activeCell="D9" sqref="D9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113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114</v>
      </c>
      <c r="D9" s="13">
        <v>1798</v>
      </c>
      <c r="E9" s="13">
        <v>1774</v>
      </c>
      <c r="F9" s="13">
        <f>SUM(D9:E9)</f>
        <v>3572</v>
      </c>
      <c r="G9" s="2">
        <f>F9/$F$26</f>
        <v>4.0393531606920725E-2</v>
      </c>
      <c r="H9" s="13">
        <v>12</v>
      </c>
      <c r="I9" s="13">
        <v>10</v>
      </c>
      <c r="J9" s="13">
        <f>SUM(H9:I9)</f>
        <v>22</v>
      </c>
      <c r="K9" s="2">
        <f>J9/$J$26</f>
        <v>8.9068825910931168E-2</v>
      </c>
      <c r="L9" s="13">
        <v>4</v>
      </c>
      <c r="M9" s="13">
        <v>1</v>
      </c>
      <c r="N9" s="13">
        <f>SUM(L9:M9)</f>
        <v>5</v>
      </c>
      <c r="O9" s="2">
        <f>N9/$N$26</f>
        <v>3.4722222222222224E-2</v>
      </c>
      <c r="P9" s="13">
        <v>0</v>
      </c>
      <c r="Q9" s="13">
        <v>0</v>
      </c>
      <c r="R9" s="13">
        <f>SUM(P9:Q9)</f>
        <v>0</v>
      </c>
      <c r="S9" s="2">
        <f>R9/$R$26</f>
        <v>0</v>
      </c>
      <c r="T9" s="13">
        <v>0</v>
      </c>
      <c r="U9" s="13">
        <v>0</v>
      </c>
      <c r="V9" s="13">
        <f>SUM(T9:U9)</f>
        <v>0</v>
      </c>
      <c r="W9" s="2">
        <f>V9/$V$26</f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>AD9/$AD$26</f>
        <v>0</v>
      </c>
      <c r="AF9" s="13">
        <f>AD9+Z9+V9+R9+N9+J9+F9</f>
        <v>3599</v>
      </c>
      <c r="AG9" s="2">
        <f>AF9/$AF$26</f>
        <v>4.0509663113582388E-2</v>
      </c>
    </row>
    <row r="10" spans="1:33" x14ac:dyDescent="0.25">
      <c r="A10" s="4">
        <v>2</v>
      </c>
      <c r="B10" s="6">
        <v>2002</v>
      </c>
      <c r="C10" s="1" t="s">
        <v>15</v>
      </c>
      <c r="D10" s="13">
        <v>1728</v>
      </c>
      <c r="E10" s="13">
        <v>1764</v>
      </c>
      <c r="F10" s="13">
        <f t="shared" ref="F10:F25" si="0">SUM(D10:E10)</f>
        <v>3492</v>
      </c>
      <c r="G10" s="2">
        <f t="shared" ref="G10:G25" si="1">F10/$F$26</f>
        <v>3.9488861246183421E-2</v>
      </c>
      <c r="H10" s="13">
        <v>2</v>
      </c>
      <c r="I10" s="13">
        <v>2</v>
      </c>
      <c r="J10" s="13">
        <f t="shared" ref="J10:J25" si="2">SUM(H10:I10)</f>
        <v>4</v>
      </c>
      <c r="K10" s="2">
        <f t="shared" ref="K10:K25" si="3">J10/$J$26</f>
        <v>1.6194331983805668E-2</v>
      </c>
      <c r="L10" s="13">
        <v>0</v>
      </c>
      <c r="M10" s="13">
        <v>0</v>
      </c>
      <c r="N10" s="13">
        <f t="shared" ref="N10:N25" si="4">SUM(L10:M10)</f>
        <v>0</v>
      </c>
      <c r="O10" s="2">
        <f t="shared" ref="O10:O25" si="5">N10/$N$26</f>
        <v>0</v>
      </c>
      <c r="P10" s="13">
        <v>0</v>
      </c>
      <c r="Q10" s="13">
        <v>0</v>
      </c>
      <c r="R10" s="13">
        <f t="shared" ref="R10:R25" si="6">SUM(P10:Q10)</f>
        <v>0</v>
      </c>
      <c r="S10" s="2">
        <f t="shared" ref="S10:S25" si="7">R10/$R$26</f>
        <v>0</v>
      </c>
      <c r="T10" s="13">
        <v>0</v>
      </c>
      <c r="U10" s="13">
        <v>0</v>
      </c>
      <c r="V10" s="13">
        <f t="shared" ref="V10:V25" si="8">SUM(T10:U10)</f>
        <v>0</v>
      </c>
      <c r="W10" s="2">
        <f t="shared" ref="W10:W25" si="9">V10/$V$26</f>
        <v>0</v>
      </c>
      <c r="X10" s="13">
        <v>0</v>
      </c>
      <c r="Y10" s="13">
        <v>0</v>
      </c>
      <c r="Z10" s="13">
        <f t="shared" ref="Z10:Z25" si="10">SUM(X10:Y10)</f>
        <v>0</v>
      </c>
      <c r="AA10" s="2">
        <v>0</v>
      </c>
      <c r="AB10" s="13">
        <v>0</v>
      </c>
      <c r="AC10" s="13">
        <v>0</v>
      </c>
      <c r="AD10" s="13">
        <f t="shared" ref="AD10:AD25" si="11">SUM(AB10:AC10)</f>
        <v>0</v>
      </c>
      <c r="AE10" s="2">
        <f t="shared" ref="AE10:AE25" si="12">AD10/$AD$26</f>
        <v>0</v>
      </c>
      <c r="AF10" s="13">
        <f t="shared" ref="AF10:AF25" si="13">AD10+Z10+V10+R10+N10+J10+F10</f>
        <v>3496</v>
      </c>
      <c r="AG10" s="2">
        <f t="shared" ref="AG10:AG25" si="14">AF10/$AF$26</f>
        <v>3.9350314599912208E-2</v>
      </c>
    </row>
    <row r="11" spans="1:33" x14ac:dyDescent="0.25">
      <c r="A11" s="4">
        <v>3</v>
      </c>
      <c r="B11" s="6">
        <v>2003</v>
      </c>
      <c r="C11" s="1" t="s">
        <v>115</v>
      </c>
      <c r="D11" s="13">
        <v>1957</v>
      </c>
      <c r="E11" s="13">
        <v>1919</v>
      </c>
      <c r="F11" s="13">
        <f t="shared" si="0"/>
        <v>3876</v>
      </c>
      <c r="G11" s="2">
        <f t="shared" si="1"/>
        <v>4.3831278977722495E-2</v>
      </c>
      <c r="H11" s="13">
        <v>21</v>
      </c>
      <c r="I11" s="13">
        <v>27</v>
      </c>
      <c r="J11" s="13">
        <f t="shared" si="2"/>
        <v>48</v>
      </c>
      <c r="K11" s="2">
        <f t="shared" si="3"/>
        <v>0.19433198380566802</v>
      </c>
      <c r="L11" s="13">
        <v>2</v>
      </c>
      <c r="M11" s="13">
        <v>3</v>
      </c>
      <c r="N11" s="13">
        <f t="shared" si="4"/>
        <v>5</v>
      </c>
      <c r="O11" s="2">
        <f t="shared" si="5"/>
        <v>3.4722222222222224E-2</v>
      </c>
      <c r="P11" s="13">
        <v>0</v>
      </c>
      <c r="Q11" s="13">
        <v>0</v>
      </c>
      <c r="R11" s="13">
        <f t="shared" si="6"/>
        <v>0</v>
      </c>
      <c r="S11" s="2">
        <f t="shared" si="7"/>
        <v>0</v>
      </c>
      <c r="T11" s="13">
        <v>0</v>
      </c>
      <c r="U11" s="13">
        <v>0</v>
      </c>
      <c r="V11" s="13">
        <f t="shared" si="8"/>
        <v>0</v>
      </c>
      <c r="W11" s="2">
        <f t="shared" si="9"/>
        <v>0</v>
      </c>
      <c r="X11" s="13">
        <v>0</v>
      </c>
      <c r="Y11" s="13">
        <v>0</v>
      </c>
      <c r="Z11" s="13">
        <f t="shared" si="10"/>
        <v>0</v>
      </c>
      <c r="AA11" s="2">
        <v>0</v>
      </c>
      <c r="AB11" s="13">
        <v>0</v>
      </c>
      <c r="AC11" s="13">
        <v>0</v>
      </c>
      <c r="AD11" s="13">
        <f t="shared" si="11"/>
        <v>0</v>
      </c>
      <c r="AE11" s="2">
        <f t="shared" si="12"/>
        <v>0</v>
      </c>
      <c r="AF11" s="13">
        <f t="shared" si="13"/>
        <v>3929</v>
      </c>
      <c r="AG11" s="2">
        <f t="shared" si="14"/>
        <v>4.4224080681651901E-2</v>
      </c>
    </row>
    <row r="12" spans="1:33" x14ac:dyDescent="0.25">
      <c r="A12" s="4">
        <v>4</v>
      </c>
      <c r="B12" s="6">
        <v>2004</v>
      </c>
      <c r="C12" s="1" t="s">
        <v>116</v>
      </c>
      <c r="D12" s="13">
        <v>2151</v>
      </c>
      <c r="E12" s="13">
        <v>2112</v>
      </c>
      <c r="F12" s="13">
        <f t="shared" si="0"/>
        <v>4263</v>
      </c>
      <c r="G12" s="2">
        <f t="shared" si="1"/>
        <v>4.8207621847789213E-2</v>
      </c>
      <c r="H12" s="13">
        <v>8</v>
      </c>
      <c r="I12" s="13">
        <v>8</v>
      </c>
      <c r="J12" s="13">
        <f t="shared" si="2"/>
        <v>16</v>
      </c>
      <c r="K12" s="2">
        <f t="shared" si="3"/>
        <v>6.4777327935222673E-2</v>
      </c>
      <c r="L12" s="13">
        <v>0</v>
      </c>
      <c r="M12" s="13">
        <v>0</v>
      </c>
      <c r="N12" s="13">
        <f t="shared" si="4"/>
        <v>0</v>
      </c>
      <c r="O12" s="2">
        <f t="shared" si="5"/>
        <v>0</v>
      </c>
      <c r="P12" s="13">
        <v>0</v>
      </c>
      <c r="Q12" s="13">
        <v>0</v>
      </c>
      <c r="R12" s="13">
        <f t="shared" si="6"/>
        <v>0</v>
      </c>
      <c r="S12" s="2">
        <f t="shared" si="7"/>
        <v>0</v>
      </c>
      <c r="T12" s="13">
        <v>0</v>
      </c>
      <c r="U12" s="13">
        <v>1</v>
      </c>
      <c r="V12" s="13">
        <f t="shared" si="8"/>
        <v>1</v>
      </c>
      <c r="W12" s="2">
        <f t="shared" si="9"/>
        <v>8.3333333333333329E-2</v>
      </c>
      <c r="X12" s="13">
        <v>0</v>
      </c>
      <c r="Y12" s="13">
        <v>0</v>
      </c>
      <c r="Z12" s="13">
        <f t="shared" si="10"/>
        <v>0</v>
      </c>
      <c r="AA12" s="2">
        <v>0</v>
      </c>
      <c r="AB12" s="13">
        <v>0</v>
      </c>
      <c r="AC12" s="13">
        <v>0</v>
      </c>
      <c r="AD12" s="13">
        <f t="shared" si="11"/>
        <v>0</v>
      </c>
      <c r="AE12" s="2">
        <f t="shared" si="12"/>
        <v>0</v>
      </c>
      <c r="AF12" s="13">
        <f t="shared" si="13"/>
        <v>4280</v>
      </c>
      <c r="AG12" s="2">
        <f t="shared" si="14"/>
        <v>4.8174870276780385E-2</v>
      </c>
    </row>
    <row r="13" spans="1:33" x14ac:dyDescent="0.25">
      <c r="A13" s="4">
        <v>5</v>
      </c>
      <c r="B13" s="6">
        <v>2005</v>
      </c>
      <c r="C13" s="1" t="s">
        <v>117</v>
      </c>
      <c r="D13" s="13">
        <v>3051</v>
      </c>
      <c r="E13" s="13">
        <v>3102</v>
      </c>
      <c r="F13" s="13">
        <f t="shared" si="0"/>
        <v>6153</v>
      </c>
      <c r="G13" s="2">
        <f t="shared" si="1"/>
        <v>6.9580459120208077E-2</v>
      </c>
      <c r="H13" s="13">
        <v>0</v>
      </c>
      <c r="I13" s="13">
        <v>0</v>
      </c>
      <c r="J13" s="13">
        <f t="shared" si="2"/>
        <v>0</v>
      </c>
      <c r="K13" s="2">
        <f t="shared" si="3"/>
        <v>0</v>
      </c>
      <c r="L13" s="13">
        <v>0</v>
      </c>
      <c r="M13" s="13">
        <v>2</v>
      </c>
      <c r="N13" s="13">
        <f t="shared" si="4"/>
        <v>2</v>
      </c>
      <c r="O13" s="2">
        <f t="shared" si="5"/>
        <v>1.3888888888888888E-2</v>
      </c>
      <c r="P13" s="13">
        <v>0</v>
      </c>
      <c r="Q13" s="13">
        <v>0</v>
      </c>
      <c r="R13" s="13">
        <f t="shared" si="6"/>
        <v>0</v>
      </c>
      <c r="S13" s="2">
        <f t="shared" si="7"/>
        <v>0</v>
      </c>
      <c r="T13" s="13">
        <v>0</v>
      </c>
      <c r="U13" s="13">
        <v>0</v>
      </c>
      <c r="V13" s="13">
        <f t="shared" si="8"/>
        <v>0</v>
      </c>
      <c r="W13" s="2">
        <f t="shared" si="9"/>
        <v>0</v>
      </c>
      <c r="X13" s="13">
        <v>0</v>
      </c>
      <c r="Y13" s="13">
        <v>0</v>
      </c>
      <c r="Z13" s="13">
        <f t="shared" si="10"/>
        <v>0</v>
      </c>
      <c r="AA13" s="2">
        <v>0</v>
      </c>
      <c r="AB13" s="13">
        <v>0</v>
      </c>
      <c r="AC13" s="13">
        <v>0</v>
      </c>
      <c r="AD13" s="13">
        <f t="shared" si="11"/>
        <v>0</v>
      </c>
      <c r="AE13" s="2">
        <f t="shared" si="12"/>
        <v>0</v>
      </c>
      <c r="AF13" s="13">
        <f t="shared" si="13"/>
        <v>6155</v>
      </c>
      <c r="AG13" s="2">
        <f t="shared" si="14"/>
        <v>6.9279515549902637E-2</v>
      </c>
    </row>
    <row r="14" spans="1:33" x14ac:dyDescent="0.25">
      <c r="A14" s="4">
        <v>6</v>
      </c>
      <c r="B14" s="6">
        <v>2006</v>
      </c>
      <c r="C14" s="1" t="s">
        <v>118</v>
      </c>
      <c r="D14" s="13">
        <v>2594</v>
      </c>
      <c r="E14" s="13">
        <v>2612</v>
      </c>
      <c r="F14" s="13">
        <f t="shared" si="0"/>
        <v>5206</v>
      </c>
      <c r="G14" s="2">
        <f t="shared" si="1"/>
        <v>5.8871423724980207E-2</v>
      </c>
      <c r="H14" s="13">
        <v>2</v>
      </c>
      <c r="I14" s="13">
        <v>2</v>
      </c>
      <c r="J14" s="13">
        <f t="shared" si="2"/>
        <v>4</v>
      </c>
      <c r="K14" s="2">
        <f t="shared" si="3"/>
        <v>1.6194331983805668E-2</v>
      </c>
      <c r="L14" s="13">
        <v>0</v>
      </c>
      <c r="M14" s="13">
        <v>0</v>
      </c>
      <c r="N14" s="13">
        <f t="shared" si="4"/>
        <v>0</v>
      </c>
      <c r="O14" s="2">
        <f t="shared" si="5"/>
        <v>0</v>
      </c>
      <c r="P14" s="13">
        <v>0</v>
      </c>
      <c r="Q14" s="13">
        <v>0</v>
      </c>
      <c r="R14" s="13">
        <f t="shared" si="6"/>
        <v>0</v>
      </c>
      <c r="S14" s="2">
        <f t="shared" si="7"/>
        <v>0</v>
      </c>
      <c r="T14" s="13">
        <v>0</v>
      </c>
      <c r="U14" s="13">
        <v>0</v>
      </c>
      <c r="V14" s="13">
        <f t="shared" si="8"/>
        <v>0</v>
      </c>
      <c r="W14" s="2">
        <f t="shared" si="9"/>
        <v>0</v>
      </c>
      <c r="X14" s="13">
        <v>0</v>
      </c>
      <c r="Y14" s="13">
        <v>0</v>
      </c>
      <c r="Z14" s="13">
        <f t="shared" si="10"/>
        <v>0</v>
      </c>
      <c r="AA14" s="2">
        <v>0</v>
      </c>
      <c r="AB14" s="13">
        <v>0</v>
      </c>
      <c r="AC14" s="13">
        <v>0</v>
      </c>
      <c r="AD14" s="13">
        <f t="shared" si="11"/>
        <v>0</v>
      </c>
      <c r="AE14" s="2">
        <f t="shared" si="12"/>
        <v>0</v>
      </c>
      <c r="AF14" s="13">
        <f t="shared" si="13"/>
        <v>5210</v>
      </c>
      <c r="AG14" s="2">
        <f t="shared" si="14"/>
        <v>5.8642774332249022E-2</v>
      </c>
    </row>
    <row r="15" spans="1:33" x14ac:dyDescent="0.25">
      <c r="A15" s="4">
        <v>7</v>
      </c>
      <c r="B15" s="6">
        <v>2007</v>
      </c>
      <c r="C15" s="1" t="s">
        <v>119</v>
      </c>
      <c r="D15" s="13">
        <v>2668</v>
      </c>
      <c r="E15" s="13">
        <v>2654</v>
      </c>
      <c r="F15" s="13">
        <f t="shared" si="0"/>
        <v>5322</v>
      </c>
      <c r="G15" s="2">
        <f t="shared" si="1"/>
        <v>6.0183195748049305E-2</v>
      </c>
      <c r="H15" s="13">
        <v>4</v>
      </c>
      <c r="I15" s="13">
        <v>1</v>
      </c>
      <c r="J15" s="13">
        <f t="shared" si="2"/>
        <v>5</v>
      </c>
      <c r="K15" s="2">
        <f t="shared" si="3"/>
        <v>2.0242914979757085E-2</v>
      </c>
      <c r="L15" s="13">
        <v>3</v>
      </c>
      <c r="M15" s="13">
        <v>6</v>
      </c>
      <c r="N15" s="13">
        <f t="shared" si="4"/>
        <v>9</v>
      </c>
      <c r="O15" s="2">
        <f t="shared" si="5"/>
        <v>6.25E-2</v>
      </c>
      <c r="P15" s="13">
        <v>0</v>
      </c>
      <c r="Q15" s="13">
        <v>0</v>
      </c>
      <c r="R15" s="13">
        <f t="shared" si="6"/>
        <v>0</v>
      </c>
      <c r="S15" s="2">
        <f t="shared" si="7"/>
        <v>0</v>
      </c>
      <c r="T15" s="13">
        <v>0</v>
      </c>
      <c r="U15" s="13">
        <v>0</v>
      </c>
      <c r="V15" s="13">
        <f t="shared" si="8"/>
        <v>0</v>
      </c>
      <c r="W15" s="2">
        <f t="shared" si="9"/>
        <v>0</v>
      </c>
      <c r="X15" s="13">
        <v>0</v>
      </c>
      <c r="Y15" s="13">
        <v>0</v>
      </c>
      <c r="Z15" s="13">
        <f t="shared" si="10"/>
        <v>0</v>
      </c>
      <c r="AA15" s="2">
        <v>0</v>
      </c>
      <c r="AB15" s="13">
        <v>0</v>
      </c>
      <c r="AC15" s="13">
        <v>0</v>
      </c>
      <c r="AD15" s="13">
        <f t="shared" si="11"/>
        <v>0</v>
      </c>
      <c r="AE15" s="2">
        <f t="shared" si="12"/>
        <v>0</v>
      </c>
      <c r="AF15" s="13">
        <f t="shared" si="13"/>
        <v>5336</v>
      </c>
      <c r="AG15" s="2">
        <f t="shared" si="14"/>
        <v>6.0061006494602838E-2</v>
      </c>
    </row>
    <row r="16" spans="1:33" x14ac:dyDescent="0.25">
      <c r="A16" s="4">
        <v>8</v>
      </c>
      <c r="B16" s="6">
        <v>2008</v>
      </c>
      <c r="C16" s="1" t="s">
        <v>120</v>
      </c>
      <c r="D16" s="13">
        <v>2442</v>
      </c>
      <c r="E16" s="13">
        <v>2445</v>
      </c>
      <c r="F16" s="13">
        <f t="shared" si="0"/>
        <v>4887</v>
      </c>
      <c r="G16" s="2">
        <f t="shared" si="1"/>
        <v>5.52640506615402E-2</v>
      </c>
      <c r="H16" s="13">
        <v>2</v>
      </c>
      <c r="I16" s="13">
        <v>3</v>
      </c>
      <c r="J16" s="13">
        <f t="shared" si="2"/>
        <v>5</v>
      </c>
      <c r="K16" s="2">
        <f t="shared" si="3"/>
        <v>2.0242914979757085E-2</v>
      </c>
      <c r="L16" s="13">
        <v>3</v>
      </c>
      <c r="M16" s="13">
        <v>2</v>
      </c>
      <c r="N16" s="13">
        <f t="shared" si="4"/>
        <v>5</v>
      </c>
      <c r="O16" s="2">
        <f t="shared" si="5"/>
        <v>3.4722222222222224E-2</v>
      </c>
      <c r="P16" s="13">
        <v>0</v>
      </c>
      <c r="Q16" s="13">
        <v>0</v>
      </c>
      <c r="R16" s="13">
        <f t="shared" si="6"/>
        <v>0</v>
      </c>
      <c r="S16" s="2">
        <f t="shared" si="7"/>
        <v>0</v>
      </c>
      <c r="T16" s="13">
        <v>0</v>
      </c>
      <c r="U16" s="13">
        <v>0</v>
      </c>
      <c r="V16" s="13">
        <f t="shared" si="8"/>
        <v>0</v>
      </c>
      <c r="W16" s="2">
        <f t="shared" si="9"/>
        <v>0</v>
      </c>
      <c r="X16" s="13">
        <v>0</v>
      </c>
      <c r="Y16" s="13">
        <v>0</v>
      </c>
      <c r="Z16" s="13">
        <f t="shared" si="10"/>
        <v>0</v>
      </c>
      <c r="AA16" s="2">
        <v>0</v>
      </c>
      <c r="AB16" s="13">
        <v>0</v>
      </c>
      <c r="AC16" s="13">
        <v>0</v>
      </c>
      <c r="AD16" s="13">
        <f t="shared" si="11"/>
        <v>0</v>
      </c>
      <c r="AE16" s="2">
        <f t="shared" si="12"/>
        <v>0</v>
      </c>
      <c r="AF16" s="13">
        <f t="shared" si="13"/>
        <v>4897</v>
      </c>
      <c r="AG16" s="2">
        <f t="shared" si="14"/>
        <v>5.5119705547989152E-2</v>
      </c>
    </row>
    <row r="17" spans="1:33" x14ac:dyDescent="0.25">
      <c r="A17" s="4">
        <v>9</v>
      </c>
      <c r="B17" s="6">
        <v>2009</v>
      </c>
      <c r="C17" s="1" t="s">
        <v>121</v>
      </c>
      <c r="D17" s="13">
        <v>1569</v>
      </c>
      <c r="E17" s="13">
        <v>1559</v>
      </c>
      <c r="F17" s="13">
        <f t="shared" si="0"/>
        <v>3128</v>
      </c>
      <c r="G17" s="2">
        <f t="shared" si="1"/>
        <v>3.5372611104828679E-2</v>
      </c>
      <c r="H17" s="13">
        <v>6</v>
      </c>
      <c r="I17" s="13">
        <v>1</v>
      </c>
      <c r="J17" s="13">
        <f t="shared" si="2"/>
        <v>7</v>
      </c>
      <c r="K17" s="2">
        <f t="shared" si="3"/>
        <v>2.8340080971659919E-2</v>
      </c>
      <c r="L17" s="13">
        <v>1</v>
      </c>
      <c r="M17" s="13">
        <v>0</v>
      </c>
      <c r="N17" s="13">
        <f t="shared" si="4"/>
        <v>1</v>
      </c>
      <c r="O17" s="2">
        <f t="shared" si="5"/>
        <v>6.9444444444444441E-3</v>
      </c>
      <c r="P17" s="13">
        <v>1</v>
      </c>
      <c r="Q17" s="13">
        <v>0</v>
      </c>
      <c r="R17" s="13">
        <f t="shared" si="6"/>
        <v>1</v>
      </c>
      <c r="S17" s="2">
        <f t="shared" si="7"/>
        <v>0.2</v>
      </c>
      <c r="T17" s="13">
        <v>0</v>
      </c>
      <c r="U17" s="13">
        <v>0</v>
      </c>
      <c r="V17" s="13">
        <f t="shared" si="8"/>
        <v>0</v>
      </c>
      <c r="W17" s="2">
        <f t="shared" si="9"/>
        <v>0</v>
      </c>
      <c r="X17" s="13">
        <v>0</v>
      </c>
      <c r="Y17" s="13">
        <v>0</v>
      </c>
      <c r="Z17" s="13">
        <f t="shared" si="10"/>
        <v>0</v>
      </c>
      <c r="AA17" s="2">
        <v>0</v>
      </c>
      <c r="AB17" s="13">
        <v>0</v>
      </c>
      <c r="AC17" s="13">
        <v>0</v>
      </c>
      <c r="AD17" s="13">
        <f t="shared" si="11"/>
        <v>0</v>
      </c>
      <c r="AE17" s="2">
        <f t="shared" si="12"/>
        <v>0</v>
      </c>
      <c r="AF17" s="13">
        <f t="shared" si="13"/>
        <v>3137</v>
      </c>
      <c r="AG17" s="2">
        <f t="shared" si="14"/>
        <v>3.5309478518285066E-2</v>
      </c>
    </row>
    <row r="18" spans="1:33" x14ac:dyDescent="0.25">
      <c r="A18" s="4">
        <v>10</v>
      </c>
      <c r="B18" s="6">
        <v>2010</v>
      </c>
      <c r="C18" s="1" t="s">
        <v>25</v>
      </c>
      <c r="D18" s="13">
        <v>1767</v>
      </c>
      <c r="E18" s="13">
        <v>1884</v>
      </c>
      <c r="F18" s="13">
        <f t="shared" si="0"/>
        <v>3651</v>
      </c>
      <c r="G18" s="2">
        <f t="shared" si="1"/>
        <v>4.1286893588148819E-2</v>
      </c>
      <c r="H18" s="13">
        <v>0</v>
      </c>
      <c r="I18" s="13">
        <v>1</v>
      </c>
      <c r="J18" s="13">
        <f t="shared" si="2"/>
        <v>1</v>
      </c>
      <c r="K18" s="2">
        <f t="shared" si="3"/>
        <v>4.048582995951417E-3</v>
      </c>
      <c r="L18" s="13">
        <v>1</v>
      </c>
      <c r="M18" s="13">
        <v>0</v>
      </c>
      <c r="N18" s="13">
        <f t="shared" si="4"/>
        <v>1</v>
      </c>
      <c r="O18" s="2">
        <f t="shared" si="5"/>
        <v>6.9444444444444441E-3</v>
      </c>
      <c r="P18" s="13">
        <v>0</v>
      </c>
      <c r="Q18" s="13">
        <v>0</v>
      </c>
      <c r="R18" s="13">
        <f t="shared" si="6"/>
        <v>0</v>
      </c>
      <c r="S18" s="2">
        <f t="shared" si="7"/>
        <v>0</v>
      </c>
      <c r="T18" s="13">
        <v>0</v>
      </c>
      <c r="U18" s="13">
        <v>0</v>
      </c>
      <c r="V18" s="13">
        <f t="shared" si="8"/>
        <v>0</v>
      </c>
      <c r="W18" s="2">
        <f t="shared" si="9"/>
        <v>0</v>
      </c>
      <c r="X18" s="13">
        <v>0</v>
      </c>
      <c r="Y18" s="13">
        <v>0</v>
      </c>
      <c r="Z18" s="13">
        <f t="shared" si="10"/>
        <v>0</v>
      </c>
      <c r="AA18" s="2">
        <v>0</v>
      </c>
      <c r="AB18" s="13">
        <v>0</v>
      </c>
      <c r="AC18" s="13">
        <v>0</v>
      </c>
      <c r="AD18" s="13">
        <f t="shared" si="11"/>
        <v>0</v>
      </c>
      <c r="AE18" s="2">
        <f t="shared" si="12"/>
        <v>0</v>
      </c>
      <c r="AF18" s="13">
        <f t="shared" si="13"/>
        <v>3653</v>
      </c>
      <c r="AG18" s="2">
        <f t="shared" si="14"/>
        <v>4.111747689744831E-2</v>
      </c>
    </row>
    <row r="19" spans="1:33" x14ac:dyDescent="0.25">
      <c r="A19" s="4">
        <v>11</v>
      </c>
      <c r="B19" s="6">
        <v>2011</v>
      </c>
      <c r="C19" s="1" t="s">
        <v>122</v>
      </c>
      <c r="D19" s="13">
        <v>2033</v>
      </c>
      <c r="E19" s="13">
        <v>2003</v>
      </c>
      <c r="F19" s="13">
        <f t="shared" si="0"/>
        <v>4036</v>
      </c>
      <c r="G19" s="2">
        <f t="shared" si="1"/>
        <v>4.5640619699197103E-2</v>
      </c>
      <c r="H19" s="13">
        <v>3</v>
      </c>
      <c r="I19" s="13">
        <v>0</v>
      </c>
      <c r="J19" s="13">
        <f t="shared" si="2"/>
        <v>3</v>
      </c>
      <c r="K19" s="2">
        <f t="shared" si="3"/>
        <v>1.2145748987854251E-2</v>
      </c>
      <c r="L19" s="13">
        <v>29</v>
      </c>
      <c r="M19" s="13">
        <v>35</v>
      </c>
      <c r="N19" s="13">
        <f t="shared" si="4"/>
        <v>64</v>
      </c>
      <c r="O19" s="2">
        <f t="shared" si="5"/>
        <v>0.44444444444444442</v>
      </c>
      <c r="P19" s="13">
        <v>0</v>
      </c>
      <c r="Q19" s="13">
        <v>0</v>
      </c>
      <c r="R19" s="13">
        <f t="shared" si="6"/>
        <v>0</v>
      </c>
      <c r="S19" s="2">
        <f t="shared" si="7"/>
        <v>0</v>
      </c>
      <c r="T19" s="13">
        <v>0</v>
      </c>
      <c r="U19" s="13">
        <v>0</v>
      </c>
      <c r="V19" s="13">
        <f t="shared" si="8"/>
        <v>0</v>
      </c>
      <c r="W19" s="2">
        <f t="shared" si="9"/>
        <v>0</v>
      </c>
      <c r="X19" s="13">
        <v>0</v>
      </c>
      <c r="Y19" s="13">
        <v>0</v>
      </c>
      <c r="Z19" s="13">
        <f t="shared" si="10"/>
        <v>0</v>
      </c>
      <c r="AA19" s="2">
        <v>0</v>
      </c>
      <c r="AB19" s="13">
        <v>1</v>
      </c>
      <c r="AC19" s="13">
        <v>4</v>
      </c>
      <c r="AD19" s="13">
        <f t="shared" si="11"/>
        <v>5</v>
      </c>
      <c r="AE19" s="2">
        <f t="shared" si="12"/>
        <v>1</v>
      </c>
      <c r="AF19" s="13">
        <f t="shared" si="13"/>
        <v>4108</v>
      </c>
      <c r="AG19" s="2">
        <f t="shared" si="14"/>
        <v>4.6238870817059304E-2</v>
      </c>
    </row>
    <row r="20" spans="1:33" x14ac:dyDescent="0.25">
      <c r="A20" s="4">
        <v>12</v>
      </c>
      <c r="B20" s="6">
        <v>2012</v>
      </c>
      <c r="C20" s="1" t="s">
        <v>30</v>
      </c>
      <c r="D20" s="13">
        <v>4234</v>
      </c>
      <c r="E20" s="13">
        <v>4163</v>
      </c>
      <c r="F20" s="13">
        <f t="shared" si="0"/>
        <v>8397</v>
      </c>
      <c r="G20" s="2">
        <f t="shared" si="1"/>
        <v>9.495646273888951E-2</v>
      </c>
      <c r="H20" s="13">
        <v>43</v>
      </c>
      <c r="I20" s="13">
        <v>37</v>
      </c>
      <c r="J20" s="13">
        <f t="shared" si="2"/>
        <v>80</v>
      </c>
      <c r="K20" s="2">
        <f t="shared" si="3"/>
        <v>0.32388663967611336</v>
      </c>
      <c r="L20" s="13">
        <v>2</v>
      </c>
      <c r="M20" s="13">
        <v>3</v>
      </c>
      <c r="N20" s="13">
        <f t="shared" si="4"/>
        <v>5</v>
      </c>
      <c r="O20" s="2">
        <f t="shared" si="5"/>
        <v>3.4722222222222224E-2</v>
      </c>
      <c r="P20" s="13">
        <v>0</v>
      </c>
      <c r="Q20" s="13">
        <v>0</v>
      </c>
      <c r="R20" s="13">
        <f t="shared" si="6"/>
        <v>0</v>
      </c>
      <c r="S20" s="2">
        <f t="shared" si="7"/>
        <v>0</v>
      </c>
      <c r="T20" s="13">
        <v>5</v>
      </c>
      <c r="U20" s="13">
        <v>5</v>
      </c>
      <c r="V20" s="13">
        <f t="shared" si="8"/>
        <v>10</v>
      </c>
      <c r="W20" s="2">
        <f t="shared" si="9"/>
        <v>0.83333333333333337</v>
      </c>
      <c r="X20" s="13">
        <v>0</v>
      </c>
      <c r="Y20" s="13">
        <v>0</v>
      </c>
      <c r="Z20" s="13">
        <f t="shared" si="10"/>
        <v>0</v>
      </c>
      <c r="AA20" s="2">
        <v>0</v>
      </c>
      <c r="AB20" s="13">
        <v>0</v>
      </c>
      <c r="AC20" s="13">
        <v>0</v>
      </c>
      <c r="AD20" s="13">
        <f t="shared" si="11"/>
        <v>0</v>
      </c>
      <c r="AE20" s="2">
        <f t="shared" si="12"/>
        <v>0</v>
      </c>
      <c r="AF20" s="13">
        <f t="shared" si="13"/>
        <v>8492</v>
      </c>
      <c r="AG20" s="2">
        <f t="shared" si="14"/>
        <v>9.5584345418322211E-2</v>
      </c>
    </row>
    <row r="21" spans="1:33" x14ac:dyDescent="0.25">
      <c r="A21" s="4">
        <v>13</v>
      </c>
      <c r="B21" s="6">
        <v>2013</v>
      </c>
      <c r="C21" s="1" t="s">
        <v>123</v>
      </c>
      <c r="D21" s="13">
        <v>5708</v>
      </c>
      <c r="E21" s="13">
        <v>5565</v>
      </c>
      <c r="F21" s="13">
        <f t="shared" si="0"/>
        <v>11273</v>
      </c>
      <c r="G21" s="2">
        <f t="shared" si="1"/>
        <v>0.12747936220739567</v>
      </c>
      <c r="H21" s="13">
        <v>9</v>
      </c>
      <c r="I21" s="13">
        <v>8</v>
      </c>
      <c r="J21" s="13">
        <f t="shared" si="2"/>
        <v>17</v>
      </c>
      <c r="K21" s="2">
        <f t="shared" si="3"/>
        <v>6.8825910931174086E-2</v>
      </c>
      <c r="L21" s="13">
        <v>10</v>
      </c>
      <c r="M21" s="13">
        <v>14</v>
      </c>
      <c r="N21" s="13">
        <f t="shared" si="4"/>
        <v>24</v>
      </c>
      <c r="O21" s="2">
        <f t="shared" si="5"/>
        <v>0.16666666666666666</v>
      </c>
      <c r="P21" s="13">
        <v>0</v>
      </c>
      <c r="Q21" s="13">
        <v>0</v>
      </c>
      <c r="R21" s="13">
        <f t="shared" si="6"/>
        <v>0</v>
      </c>
      <c r="S21" s="2">
        <f t="shared" si="7"/>
        <v>0</v>
      </c>
      <c r="T21" s="13">
        <v>0</v>
      </c>
      <c r="U21" s="13">
        <v>0</v>
      </c>
      <c r="V21" s="13">
        <v>0</v>
      </c>
      <c r="W21" s="2">
        <f t="shared" si="9"/>
        <v>0</v>
      </c>
      <c r="X21" s="13">
        <v>0</v>
      </c>
      <c r="Y21" s="13">
        <v>0</v>
      </c>
      <c r="Z21" s="13">
        <f t="shared" si="10"/>
        <v>0</v>
      </c>
      <c r="AA21" s="2">
        <v>0</v>
      </c>
      <c r="AB21" s="13">
        <v>0</v>
      </c>
      <c r="AC21" s="13">
        <v>0</v>
      </c>
      <c r="AD21" s="13">
        <f t="shared" si="11"/>
        <v>0</v>
      </c>
      <c r="AE21" s="2">
        <f t="shared" si="12"/>
        <v>0</v>
      </c>
      <c r="AF21" s="13">
        <f t="shared" si="13"/>
        <v>11314</v>
      </c>
      <c r="AG21" s="2">
        <f t="shared" si="14"/>
        <v>0.12734824353072274</v>
      </c>
    </row>
    <row r="22" spans="1:33" x14ac:dyDescent="0.25">
      <c r="A22" s="4">
        <v>14</v>
      </c>
      <c r="B22" s="6">
        <v>2014</v>
      </c>
      <c r="C22" s="1" t="s">
        <v>124</v>
      </c>
      <c r="D22" s="13">
        <v>3332</v>
      </c>
      <c r="E22" s="13">
        <v>3293</v>
      </c>
      <c r="F22" s="13">
        <f t="shared" si="0"/>
        <v>6625</v>
      </c>
      <c r="G22" s="2">
        <f t="shared" si="1"/>
        <v>7.4918014248558179E-2</v>
      </c>
      <c r="H22" s="13">
        <v>2</v>
      </c>
      <c r="I22" s="13">
        <v>1</v>
      </c>
      <c r="J22" s="13">
        <f t="shared" si="2"/>
        <v>3</v>
      </c>
      <c r="K22" s="2">
        <f t="shared" si="3"/>
        <v>1.2145748987854251E-2</v>
      </c>
      <c r="L22" s="13">
        <v>2</v>
      </c>
      <c r="M22" s="13">
        <v>1</v>
      </c>
      <c r="N22" s="13">
        <f t="shared" si="4"/>
        <v>3</v>
      </c>
      <c r="O22" s="2">
        <f t="shared" si="5"/>
        <v>2.0833333333333332E-2</v>
      </c>
      <c r="P22" s="13">
        <v>0</v>
      </c>
      <c r="Q22" s="13">
        <v>0</v>
      </c>
      <c r="R22" s="13">
        <f t="shared" si="6"/>
        <v>0</v>
      </c>
      <c r="S22" s="2">
        <f t="shared" si="7"/>
        <v>0</v>
      </c>
      <c r="T22" s="13">
        <v>0</v>
      </c>
      <c r="U22" s="13">
        <v>0</v>
      </c>
      <c r="V22" s="13">
        <f t="shared" si="8"/>
        <v>0</v>
      </c>
      <c r="W22" s="2">
        <f t="shared" si="9"/>
        <v>0</v>
      </c>
      <c r="X22" s="13">
        <v>0</v>
      </c>
      <c r="Y22" s="13">
        <v>0</v>
      </c>
      <c r="Z22" s="13">
        <f t="shared" si="10"/>
        <v>0</v>
      </c>
      <c r="AA22" s="2">
        <v>0</v>
      </c>
      <c r="AB22" s="13">
        <v>0</v>
      </c>
      <c r="AC22" s="13">
        <v>0</v>
      </c>
      <c r="AD22" s="13">
        <f t="shared" si="11"/>
        <v>0</v>
      </c>
      <c r="AE22" s="2">
        <f t="shared" si="12"/>
        <v>0</v>
      </c>
      <c r="AF22" s="13">
        <f t="shared" si="13"/>
        <v>6631</v>
      </c>
      <c r="AG22" s="2">
        <f t="shared" si="14"/>
        <v>7.4637281496572602E-2</v>
      </c>
    </row>
    <row r="23" spans="1:33" x14ac:dyDescent="0.25">
      <c r="A23" s="4">
        <v>15</v>
      </c>
      <c r="B23" s="6">
        <v>2015</v>
      </c>
      <c r="C23" s="1" t="s">
        <v>125</v>
      </c>
      <c r="D23" s="13">
        <v>2612</v>
      </c>
      <c r="E23" s="13">
        <v>2626</v>
      </c>
      <c r="F23" s="13">
        <f t="shared" si="0"/>
        <v>5238</v>
      </c>
      <c r="G23" s="2">
        <f t="shared" si="1"/>
        <v>5.9233291869275131E-2</v>
      </c>
      <c r="H23" s="13">
        <v>6</v>
      </c>
      <c r="I23" s="13">
        <v>4</v>
      </c>
      <c r="J23" s="13">
        <f t="shared" si="2"/>
        <v>10</v>
      </c>
      <c r="K23" s="2">
        <f t="shared" si="3"/>
        <v>4.048582995951417E-2</v>
      </c>
      <c r="L23" s="13">
        <v>4</v>
      </c>
      <c r="M23" s="13">
        <v>4</v>
      </c>
      <c r="N23" s="13">
        <f t="shared" si="4"/>
        <v>8</v>
      </c>
      <c r="O23" s="2">
        <f t="shared" si="5"/>
        <v>5.5555555555555552E-2</v>
      </c>
      <c r="P23" s="13">
        <v>0</v>
      </c>
      <c r="Q23" s="13">
        <v>0</v>
      </c>
      <c r="R23" s="13">
        <f t="shared" si="6"/>
        <v>0</v>
      </c>
      <c r="S23" s="2">
        <f t="shared" si="7"/>
        <v>0</v>
      </c>
      <c r="T23" s="13">
        <v>0</v>
      </c>
      <c r="U23" s="13">
        <v>0</v>
      </c>
      <c r="V23" s="13">
        <f t="shared" si="8"/>
        <v>0</v>
      </c>
      <c r="W23" s="2">
        <f t="shared" si="9"/>
        <v>0</v>
      </c>
      <c r="X23" s="13">
        <v>0</v>
      </c>
      <c r="Y23" s="13">
        <v>0</v>
      </c>
      <c r="Z23" s="13">
        <f t="shared" si="10"/>
        <v>0</v>
      </c>
      <c r="AA23" s="2">
        <v>0</v>
      </c>
      <c r="AB23" s="13">
        <v>0</v>
      </c>
      <c r="AC23" s="13">
        <v>0</v>
      </c>
      <c r="AD23" s="13">
        <f t="shared" si="11"/>
        <v>0</v>
      </c>
      <c r="AE23" s="2">
        <f t="shared" si="12"/>
        <v>0</v>
      </c>
      <c r="AF23" s="13">
        <f t="shared" si="13"/>
        <v>5256</v>
      </c>
      <c r="AG23" s="2">
        <f t="shared" si="14"/>
        <v>5.9160541629616287E-2</v>
      </c>
    </row>
    <row r="24" spans="1:33" x14ac:dyDescent="0.25">
      <c r="A24" s="4">
        <v>16</v>
      </c>
      <c r="B24" s="6">
        <v>2016</v>
      </c>
      <c r="C24" s="1" t="s">
        <v>126</v>
      </c>
      <c r="D24" s="13">
        <v>2092</v>
      </c>
      <c r="E24" s="13">
        <v>2137</v>
      </c>
      <c r="F24" s="13">
        <f t="shared" si="0"/>
        <v>4229</v>
      </c>
      <c r="G24" s="2">
        <f t="shared" si="1"/>
        <v>4.7823136944475854E-2</v>
      </c>
      <c r="H24" s="13">
        <v>8</v>
      </c>
      <c r="I24" s="13">
        <v>4</v>
      </c>
      <c r="J24" s="13">
        <f t="shared" si="2"/>
        <v>12</v>
      </c>
      <c r="K24" s="2">
        <f t="shared" si="3"/>
        <v>4.8582995951417005E-2</v>
      </c>
      <c r="L24" s="13">
        <v>1</v>
      </c>
      <c r="M24" s="13">
        <v>3</v>
      </c>
      <c r="N24" s="13">
        <f t="shared" si="4"/>
        <v>4</v>
      </c>
      <c r="O24" s="2">
        <f t="shared" si="5"/>
        <v>2.7777777777777776E-2</v>
      </c>
      <c r="P24" s="13">
        <v>3</v>
      </c>
      <c r="Q24" s="13">
        <v>1</v>
      </c>
      <c r="R24" s="13">
        <f t="shared" si="6"/>
        <v>4</v>
      </c>
      <c r="S24" s="2">
        <f t="shared" si="7"/>
        <v>0.8</v>
      </c>
      <c r="T24" s="13">
        <v>0</v>
      </c>
      <c r="U24" s="13">
        <v>0</v>
      </c>
      <c r="V24" s="13">
        <f t="shared" si="8"/>
        <v>0</v>
      </c>
      <c r="W24" s="2">
        <f t="shared" si="9"/>
        <v>0</v>
      </c>
      <c r="X24" s="13">
        <v>0</v>
      </c>
      <c r="Y24" s="13">
        <v>0</v>
      </c>
      <c r="Z24" s="13">
        <f t="shared" si="10"/>
        <v>0</v>
      </c>
      <c r="AA24" s="2">
        <v>0</v>
      </c>
      <c r="AB24" s="13">
        <v>0</v>
      </c>
      <c r="AC24" s="13">
        <v>0</v>
      </c>
      <c r="AD24" s="13">
        <f t="shared" si="11"/>
        <v>0</v>
      </c>
      <c r="AE24" s="2">
        <f t="shared" si="12"/>
        <v>0</v>
      </c>
      <c r="AF24" s="13">
        <f t="shared" si="13"/>
        <v>4249</v>
      </c>
      <c r="AG24" s="2">
        <f t="shared" si="14"/>
        <v>4.7825940141598099E-2</v>
      </c>
    </row>
    <row r="25" spans="1:33" x14ac:dyDescent="0.25">
      <c r="A25" s="4">
        <v>17</v>
      </c>
      <c r="B25" s="6">
        <v>2017</v>
      </c>
      <c r="C25" s="1" t="s">
        <v>127</v>
      </c>
      <c r="D25" s="13">
        <v>2530</v>
      </c>
      <c r="E25" s="13">
        <v>2552</v>
      </c>
      <c r="F25" s="13">
        <f t="shared" si="0"/>
        <v>5082</v>
      </c>
      <c r="G25" s="2">
        <f t="shared" si="1"/>
        <v>5.7469184665837385E-2</v>
      </c>
      <c r="H25" s="13">
        <v>5</v>
      </c>
      <c r="I25" s="13">
        <v>5</v>
      </c>
      <c r="J25" s="13">
        <f t="shared" si="2"/>
        <v>10</v>
      </c>
      <c r="K25" s="2">
        <f t="shared" si="3"/>
        <v>4.048582995951417E-2</v>
      </c>
      <c r="L25" s="13">
        <v>2</v>
      </c>
      <c r="M25" s="13">
        <v>6</v>
      </c>
      <c r="N25" s="13">
        <f t="shared" si="4"/>
        <v>8</v>
      </c>
      <c r="O25" s="2">
        <f t="shared" si="5"/>
        <v>5.5555555555555552E-2</v>
      </c>
      <c r="P25" s="13">
        <v>0</v>
      </c>
      <c r="Q25" s="13">
        <v>0</v>
      </c>
      <c r="R25" s="13">
        <f t="shared" si="6"/>
        <v>0</v>
      </c>
      <c r="S25" s="2">
        <f t="shared" si="7"/>
        <v>0</v>
      </c>
      <c r="T25" s="13">
        <v>0</v>
      </c>
      <c r="U25" s="13">
        <v>1</v>
      </c>
      <c r="V25" s="13">
        <f t="shared" si="8"/>
        <v>1</v>
      </c>
      <c r="W25" s="2">
        <f t="shared" si="9"/>
        <v>8.3333333333333329E-2</v>
      </c>
      <c r="X25" s="13">
        <v>0</v>
      </c>
      <c r="Y25" s="13">
        <v>0</v>
      </c>
      <c r="Z25" s="13">
        <f t="shared" si="10"/>
        <v>0</v>
      </c>
      <c r="AA25" s="2">
        <v>0</v>
      </c>
      <c r="AB25" s="13">
        <v>0</v>
      </c>
      <c r="AC25" s="13">
        <v>0</v>
      </c>
      <c r="AD25" s="13">
        <f t="shared" si="11"/>
        <v>0</v>
      </c>
      <c r="AE25" s="2">
        <f t="shared" si="12"/>
        <v>0</v>
      </c>
      <c r="AF25" s="13">
        <f t="shared" si="13"/>
        <v>5101</v>
      </c>
      <c r="AG25" s="2">
        <f t="shared" si="14"/>
        <v>5.7415890953704848E-2</v>
      </c>
    </row>
    <row r="26" spans="1:33" x14ac:dyDescent="0.25">
      <c r="A26" s="19" t="s">
        <v>37</v>
      </c>
      <c r="B26" s="19"/>
      <c r="C26" s="19"/>
      <c r="D26" s="18">
        <f>SUM(D9:D25)</f>
        <v>44266</v>
      </c>
      <c r="E26" s="18">
        <f>SUM(E9:E25)</f>
        <v>44164</v>
      </c>
      <c r="F26" s="18">
        <f>SUM(F9:F25)</f>
        <v>88430</v>
      </c>
      <c r="G26" s="17">
        <f>'KAB SUKOHARJO'!G15</f>
        <v>0.10076252723311546</v>
      </c>
      <c r="H26" s="18">
        <f>SUM(H9:H25)</f>
        <v>133</v>
      </c>
      <c r="I26" s="18">
        <f>SUM(I9:I25)</f>
        <v>114</v>
      </c>
      <c r="J26" s="18">
        <f>SUM(J9:J25)</f>
        <v>247</v>
      </c>
      <c r="K26" s="17">
        <f>'KAB SUKOHARJO'!K15</f>
        <v>9.2236453937787066E-3</v>
      </c>
      <c r="L26" s="18">
        <f>SUM(L9:L25)</f>
        <v>64</v>
      </c>
      <c r="M26" s="18">
        <f>SUM(M9:M25)</f>
        <v>80</v>
      </c>
      <c r="N26" s="18">
        <f>SUM(N9:N25)</f>
        <v>144</v>
      </c>
      <c r="O26" s="17">
        <f>'KAB SUKOHARJO'!O15</f>
        <v>1.2056262558606833E-2</v>
      </c>
      <c r="P26" s="18">
        <f>SUM(P9:P25)</f>
        <v>4</v>
      </c>
      <c r="Q26" s="18">
        <f>SUM(Q9:Q25)</f>
        <v>1</v>
      </c>
      <c r="R26" s="18">
        <f>SUM(R9:R25)</f>
        <v>5</v>
      </c>
      <c r="S26" s="17">
        <f>'KAB SUKOHARJO'!S15</f>
        <v>1.4124293785310734E-2</v>
      </c>
      <c r="T26" s="18">
        <f>SUM(T9:T25)</f>
        <v>5</v>
      </c>
      <c r="U26" s="18">
        <f>SUM(U9:U25)</f>
        <v>7</v>
      </c>
      <c r="V26" s="18">
        <f>SUM(V9:V25)</f>
        <v>12</v>
      </c>
      <c r="W26" s="17">
        <f>'KAB SUKOHARJO'!W15</f>
        <v>1.9834710743801654E-2</v>
      </c>
      <c r="X26" s="18">
        <f>SUM(X9:X25)</f>
        <v>0</v>
      </c>
      <c r="Y26" s="18">
        <f>SUM(Y9:Y25)</f>
        <v>0</v>
      </c>
      <c r="Z26" s="18">
        <f>SUM(Z9:Z25)</f>
        <v>0</v>
      </c>
      <c r="AA26" s="17">
        <f>'KAB SUKOHARJO'!AA15</f>
        <v>0</v>
      </c>
      <c r="AB26" s="18">
        <f>SUM(AB9:AB25)</f>
        <v>1</v>
      </c>
      <c r="AC26" s="18">
        <f>SUM(AC9:AC25)</f>
        <v>4</v>
      </c>
      <c r="AD26" s="18">
        <f>SUM(AD9:AD25)</f>
        <v>5</v>
      </c>
      <c r="AE26" s="17">
        <f>'KAB SUKOHARJO'!AE15</f>
        <v>6.9444444444444448E-2</v>
      </c>
      <c r="AF26" s="15">
        <f>SUM(AF9:AF25)</f>
        <v>88843</v>
      </c>
      <c r="AG26" s="17">
        <f>'KAB SUKOHARJO'!AG15</f>
        <v>9.6843429388655616E-2</v>
      </c>
    </row>
    <row r="27" spans="1:33" x14ac:dyDescent="0.2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</sheetData>
  <mergeCells count="14">
    <mergeCell ref="AF7:AG7"/>
    <mergeCell ref="A26:C26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CF4-AC99-4700-B951-6837AFB11139}">
  <dimension ref="A1:AG25"/>
  <sheetViews>
    <sheetView zoomScaleNormal="100" workbookViewId="0">
      <selection activeCell="V24" sqref="V24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141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38</v>
      </c>
    </row>
    <row r="9" spans="1:33" x14ac:dyDescent="0.25">
      <c r="A9" s="4">
        <v>1</v>
      </c>
      <c r="B9" s="6">
        <v>2001</v>
      </c>
      <c r="C9" s="1" t="s">
        <v>128</v>
      </c>
      <c r="D9" s="13">
        <v>2623</v>
      </c>
      <c r="E9" s="13">
        <v>2570</v>
      </c>
      <c r="F9" s="13">
        <f>SUM(D9:E9)</f>
        <v>5193</v>
      </c>
      <c r="G9" s="2">
        <f t="shared" ref="G9:G23" si="0">F9/$F$24</f>
        <v>5.7973117799410556E-2</v>
      </c>
      <c r="H9" s="13">
        <v>112</v>
      </c>
      <c r="I9" s="13">
        <v>114</v>
      </c>
      <c r="J9" s="13">
        <f>SUM(H9:I9)</f>
        <v>226</v>
      </c>
      <c r="K9" s="2">
        <f t="shared" ref="K9:K23" si="1">J9/$J$24</f>
        <v>0.10625293841090738</v>
      </c>
      <c r="L9" s="13">
        <v>12</v>
      </c>
      <c r="M9" s="13">
        <v>17</v>
      </c>
      <c r="N9" s="13">
        <f>SUM(L9:M9)</f>
        <v>29</v>
      </c>
      <c r="O9" s="2">
        <f t="shared" ref="O9:O23" si="2">N9/$N$24</f>
        <v>2.0480225988700564E-2</v>
      </c>
      <c r="P9" s="13">
        <v>0</v>
      </c>
      <c r="Q9" s="13">
        <v>0</v>
      </c>
      <c r="R9" s="13">
        <f>SUM(P9:Q9)</f>
        <v>0</v>
      </c>
      <c r="S9" s="2">
        <f t="shared" ref="S9:S23" si="3">R9/$R$24</f>
        <v>0</v>
      </c>
      <c r="T9" s="13">
        <v>0</v>
      </c>
      <c r="U9" s="13">
        <v>0</v>
      </c>
      <c r="V9" s="13">
        <f>SUM(T9:U9)</f>
        <v>0</v>
      </c>
      <c r="W9" s="2">
        <f t="shared" ref="W9:W23" si="4">V9/$V$24</f>
        <v>0</v>
      </c>
      <c r="X9" s="13">
        <v>0</v>
      </c>
      <c r="Y9" s="13">
        <v>0</v>
      </c>
      <c r="Z9" s="13">
        <f>SUM(X9:Y9)</f>
        <v>0</v>
      </c>
      <c r="AA9" s="2">
        <f t="shared" ref="AA9:AA23" si="5">Z9/$Z$24</f>
        <v>0</v>
      </c>
      <c r="AB9" s="13">
        <v>1</v>
      </c>
      <c r="AC9" s="13">
        <v>1</v>
      </c>
      <c r="AD9" s="13">
        <f>SUM(AB9:AC9)</f>
        <v>2</v>
      </c>
      <c r="AE9" s="2">
        <f t="shared" ref="AE9:AE23" si="6">AD9/$AD$24</f>
        <v>0.33333333333333331</v>
      </c>
      <c r="AF9" s="13">
        <f>AD9+Z9+V9+R9+N9+J9+F9</f>
        <v>5450</v>
      </c>
      <c r="AG9" s="2">
        <f t="shared" ref="AG9:AG23" si="7">AF9/$AF$24</f>
        <v>5.8451308451308449E-2</v>
      </c>
    </row>
    <row r="10" spans="1:33" x14ac:dyDescent="0.25">
      <c r="A10" s="4">
        <v>2</v>
      </c>
      <c r="B10" s="6">
        <v>2002</v>
      </c>
      <c r="C10" s="1" t="s">
        <v>129</v>
      </c>
      <c r="D10" s="13">
        <v>1099</v>
      </c>
      <c r="E10" s="13">
        <v>1051</v>
      </c>
      <c r="F10" s="13">
        <f t="shared" ref="F10:F23" si="8">SUM(D10:E10)</f>
        <v>2150</v>
      </c>
      <c r="G10" s="2">
        <f t="shared" si="0"/>
        <v>2.4001964812003215E-2</v>
      </c>
      <c r="H10" s="13">
        <v>33</v>
      </c>
      <c r="I10" s="13">
        <v>33</v>
      </c>
      <c r="J10" s="13">
        <f t="shared" ref="J10:J23" si="9">SUM(H10:I10)</f>
        <v>66</v>
      </c>
      <c r="K10" s="2">
        <f t="shared" si="1"/>
        <v>3.1029619181946404E-2</v>
      </c>
      <c r="L10" s="13">
        <v>2</v>
      </c>
      <c r="M10" s="13">
        <v>7</v>
      </c>
      <c r="N10" s="13">
        <f t="shared" ref="N10:N23" si="10">SUM(L10:M10)</f>
        <v>9</v>
      </c>
      <c r="O10" s="2">
        <f t="shared" si="2"/>
        <v>6.3559322033898309E-3</v>
      </c>
      <c r="P10" s="13">
        <v>0</v>
      </c>
      <c r="Q10" s="13">
        <v>0</v>
      </c>
      <c r="R10" s="13">
        <f t="shared" ref="R10:R23" si="11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3" si="12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3" si="13">SUM(X10:Y10)</f>
        <v>0</v>
      </c>
      <c r="AA10" s="2">
        <f t="shared" si="5"/>
        <v>0</v>
      </c>
      <c r="AB10" s="13">
        <v>0</v>
      </c>
      <c r="AC10" s="13">
        <v>0</v>
      </c>
      <c r="AD10" s="13">
        <f t="shared" ref="AD10:AD23" si="14">SUM(AB10:AC10)</f>
        <v>0</v>
      </c>
      <c r="AE10" s="2">
        <f t="shared" si="6"/>
        <v>0</v>
      </c>
      <c r="AF10" s="13">
        <f t="shared" ref="AF10:AF23" si="15">AD10+Z10+V10+R10+N10+J10+F10</f>
        <v>2225</v>
      </c>
      <c r="AG10" s="2">
        <f t="shared" si="7"/>
        <v>2.3863148863148862E-2</v>
      </c>
    </row>
    <row r="11" spans="1:33" x14ac:dyDescent="0.25">
      <c r="A11" s="4">
        <v>3</v>
      </c>
      <c r="B11" s="6">
        <v>2003</v>
      </c>
      <c r="C11" s="1" t="s">
        <v>130</v>
      </c>
      <c r="D11" s="13">
        <v>3816</v>
      </c>
      <c r="E11" s="13">
        <v>3822</v>
      </c>
      <c r="F11" s="13">
        <f t="shared" si="8"/>
        <v>7638</v>
      </c>
      <c r="G11" s="2">
        <f t="shared" si="0"/>
        <v>8.526837545771189E-2</v>
      </c>
      <c r="H11" s="13">
        <v>67</v>
      </c>
      <c r="I11" s="13">
        <v>74</v>
      </c>
      <c r="J11" s="13">
        <f t="shared" si="9"/>
        <v>141</v>
      </c>
      <c r="K11" s="2">
        <f t="shared" si="1"/>
        <v>6.6290550070521856E-2</v>
      </c>
      <c r="L11" s="13">
        <v>55</v>
      </c>
      <c r="M11" s="13">
        <v>66</v>
      </c>
      <c r="N11" s="13">
        <f t="shared" si="10"/>
        <v>121</v>
      </c>
      <c r="O11" s="2">
        <f t="shared" si="2"/>
        <v>8.5451977401129947E-2</v>
      </c>
      <c r="P11" s="13">
        <v>2</v>
      </c>
      <c r="Q11" s="13">
        <v>9</v>
      </c>
      <c r="R11" s="13">
        <f t="shared" si="11"/>
        <v>11</v>
      </c>
      <c r="S11" s="2">
        <f t="shared" si="3"/>
        <v>0.22448979591836735</v>
      </c>
      <c r="T11" s="13">
        <v>0</v>
      </c>
      <c r="U11" s="13">
        <v>1</v>
      </c>
      <c r="V11" s="13">
        <f t="shared" si="12"/>
        <v>1</v>
      </c>
      <c r="W11" s="2">
        <f t="shared" si="4"/>
        <v>1.5873015873015872E-2</v>
      </c>
      <c r="X11" s="13">
        <v>0</v>
      </c>
      <c r="Y11" s="13">
        <v>0</v>
      </c>
      <c r="Z11" s="13">
        <f t="shared" si="13"/>
        <v>0</v>
      </c>
      <c r="AA11" s="2">
        <f t="shared" si="5"/>
        <v>0</v>
      </c>
      <c r="AB11" s="13">
        <v>0</v>
      </c>
      <c r="AC11" s="13">
        <v>0</v>
      </c>
      <c r="AD11" s="13">
        <f t="shared" si="14"/>
        <v>0</v>
      </c>
      <c r="AE11" s="2">
        <f t="shared" si="6"/>
        <v>0</v>
      </c>
      <c r="AF11" s="13">
        <f t="shared" si="15"/>
        <v>7912</v>
      </c>
      <c r="AG11" s="2">
        <f t="shared" si="7"/>
        <v>8.4856284856284853E-2</v>
      </c>
    </row>
    <row r="12" spans="1:33" x14ac:dyDescent="0.25">
      <c r="A12" s="4">
        <v>4</v>
      </c>
      <c r="B12" s="6">
        <v>2004</v>
      </c>
      <c r="C12" s="1" t="s">
        <v>131</v>
      </c>
      <c r="D12" s="13">
        <v>2906</v>
      </c>
      <c r="E12" s="13">
        <v>2972</v>
      </c>
      <c r="F12" s="13">
        <f t="shared" si="8"/>
        <v>5878</v>
      </c>
      <c r="G12" s="2">
        <f t="shared" si="0"/>
        <v>6.5620255425560423E-2</v>
      </c>
      <c r="H12" s="13">
        <v>11</v>
      </c>
      <c r="I12" s="13">
        <v>15</v>
      </c>
      <c r="J12" s="13">
        <f t="shared" si="9"/>
        <v>26</v>
      </c>
      <c r="K12" s="2">
        <f t="shared" si="1"/>
        <v>1.2223789374706159E-2</v>
      </c>
      <c r="L12" s="13">
        <v>14</v>
      </c>
      <c r="M12" s="13">
        <v>24</v>
      </c>
      <c r="N12" s="13">
        <f t="shared" si="10"/>
        <v>38</v>
      </c>
      <c r="O12" s="2">
        <f t="shared" si="2"/>
        <v>2.6836158192090395E-2</v>
      </c>
      <c r="P12" s="13">
        <v>0</v>
      </c>
      <c r="Q12" s="13">
        <v>0</v>
      </c>
      <c r="R12" s="13">
        <f t="shared" si="11"/>
        <v>0</v>
      </c>
      <c r="S12" s="2">
        <f t="shared" si="3"/>
        <v>0</v>
      </c>
      <c r="T12" s="13">
        <v>0</v>
      </c>
      <c r="U12" s="13">
        <v>0</v>
      </c>
      <c r="V12" s="13">
        <f t="shared" si="12"/>
        <v>0</v>
      </c>
      <c r="W12" s="2">
        <f t="shared" si="4"/>
        <v>0</v>
      </c>
      <c r="X12" s="13">
        <v>0</v>
      </c>
      <c r="Y12" s="13">
        <v>0</v>
      </c>
      <c r="Z12" s="13">
        <f t="shared" si="13"/>
        <v>0</v>
      </c>
      <c r="AA12" s="2">
        <f t="shared" si="5"/>
        <v>0</v>
      </c>
      <c r="AB12" s="13">
        <v>0</v>
      </c>
      <c r="AC12" s="13">
        <v>0</v>
      </c>
      <c r="AD12" s="13">
        <f t="shared" si="14"/>
        <v>0</v>
      </c>
      <c r="AE12" s="2">
        <f t="shared" si="6"/>
        <v>0</v>
      </c>
      <c r="AF12" s="13">
        <f t="shared" si="15"/>
        <v>5942</v>
      </c>
      <c r="AG12" s="2">
        <f t="shared" si="7"/>
        <v>6.3728013728013733E-2</v>
      </c>
    </row>
    <row r="13" spans="1:33" x14ac:dyDescent="0.25">
      <c r="A13" s="4">
        <v>5</v>
      </c>
      <c r="B13" s="6">
        <v>2005</v>
      </c>
      <c r="C13" s="1" t="s">
        <v>132</v>
      </c>
      <c r="D13" s="13">
        <v>2973</v>
      </c>
      <c r="E13" s="13">
        <v>3025</v>
      </c>
      <c r="F13" s="13">
        <f t="shared" si="8"/>
        <v>5998</v>
      </c>
      <c r="G13" s="2">
        <f t="shared" si="0"/>
        <v>6.6959899973207115E-2</v>
      </c>
      <c r="H13" s="13">
        <v>26</v>
      </c>
      <c r="I13" s="13">
        <v>25</v>
      </c>
      <c r="J13" s="13">
        <f t="shared" si="9"/>
        <v>51</v>
      </c>
      <c r="K13" s="2">
        <f t="shared" si="1"/>
        <v>2.3977433004231313E-2</v>
      </c>
      <c r="L13" s="13">
        <v>9</v>
      </c>
      <c r="M13" s="13">
        <v>11</v>
      </c>
      <c r="N13" s="13">
        <f t="shared" si="10"/>
        <v>20</v>
      </c>
      <c r="O13" s="2">
        <f t="shared" si="2"/>
        <v>1.4124293785310734E-2</v>
      </c>
      <c r="P13" s="13">
        <v>1</v>
      </c>
      <c r="Q13" s="13">
        <v>2</v>
      </c>
      <c r="R13" s="13">
        <f t="shared" si="11"/>
        <v>3</v>
      </c>
      <c r="S13" s="2">
        <f t="shared" si="3"/>
        <v>6.1224489795918366E-2</v>
      </c>
      <c r="T13" s="13">
        <v>1</v>
      </c>
      <c r="U13" s="13">
        <v>0</v>
      </c>
      <c r="V13" s="13">
        <f t="shared" si="12"/>
        <v>1</v>
      </c>
      <c r="W13" s="2">
        <f t="shared" si="4"/>
        <v>1.5873015873015872E-2</v>
      </c>
      <c r="X13" s="13">
        <v>0</v>
      </c>
      <c r="Y13" s="13">
        <v>0</v>
      </c>
      <c r="Z13" s="13">
        <f t="shared" si="13"/>
        <v>0</v>
      </c>
      <c r="AA13" s="2">
        <f t="shared" si="5"/>
        <v>0</v>
      </c>
      <c r="AB13" s="13">
        <v>0</v>
      </c>
      <c r="AC13" s="13">
        <v>0</v>
      </c>
      <c r="AD13" s="13">
        <f t="shared" si="14"/>
        <v>0</v>
      </c>
      <c r="AE13" s="2">
        <f t="shared" si="6"/>
        <v>0</v>
      </c>
      <c r="AF13" s="13">
        <f t="shared" si="15"/>
        <v>6073</v>
      </c>
      <c r="AG13" s="2">
        <f t="shared" si="7"/>
        <v>6.5132990132990135E-2</v>
      </c>
    </row>
    <row r="14" spans="1:33" x14ac:dyDescent="0.25">
      <c r="A14" s="4">
        <v>6</v>
      </c>
      <c r="B14" s="6">
        <v>2006</v>
      </c>
      <c r="C14" s="1" t="s">
        <v>133</v>
      </c>
      <c r="D14" s="13">
        <v>2683</v>
      </c>
      <c r="E14" s="13">
        <v>2742</v>
      </c>
      <c r="F14" s="13">
        <f t="shared" si="8"/>
        <v>5425</v>
      </c>
      <c r="G14" s="2">
        <f t="shared" si="0"/>
        <v>6.0563097258194157E-2</v>
      </c>
      <c r="H14" s="13">
        <v>15</v>
      </c>
      <c r="I14" s="13">
        <v>12</v>
      </c>
      <c r="J14" s="13">
        <f t="shared" si="9"/>
        <v>27</v>
      </c>
      <c r="K14" s="2">
        <f t="shared" si="1"/>
        <v>1.2693935119887164E-2</v>
      </c>
      <c r="L14" s="13">
        <v>18</v>
      </c>
      <c r="M14" s="13">
        <v>17</v>
      </c>
      <c r="N14" s="13">
        <f t="shared" si="10"/>
        <v>35</v>
      </c>
      <c r="O14" s="2">
        <f t="shared" si="2"/>
        <v>2.4717514124293787E-2</v>
      </c>
      <c r="P14" s="13">
        <v>0</v>
      </c>
      <c r="Q14" s="13">
        <v>0</v>
      </c>
      <c r="R14" s="13">
        <f t="shared" si="11"/>
        <v>0</v>
      </c>
      <c r="S14" s="2">
        <f t="shared" si="3"/>
        <v>0</v>
      </c>
      <c r="T14" s="13">
        <v>0</v>
      </c>
      <c r="U14" s="13">
        <v>0</v>
      </c>
      <c r="V14" s="13">
        <f t="shared" si="12"/>
        <v>0</v>
      </c>
      <c r="W14" s="2">
        <f t="shared" si="4"/>
        <v>0</v>
      </c>
      <c r="X14" s="13">
        <v>0</v>
      </c>
      <c r="Y14" s="13">
        <v>0</v>
      </c>
      <c r="Z14" s="13">
        <f t="shared" si="13"/>
        <v>0</v>
      </c>
      <c r="AA14" s="2">
        <f t="shared" si="5"/>
        <v>0</v>
      </c>
      <c r="AB14" s="13">
        <v>0</v>
      </c>
      <c r="AC14" s="13">
        <v>0</v>
      </c>
      <c r="AD14" s="13">
        <f t="shared" si="14"/>
        <v>0</v>
      </c>
      <c r="AE14" s="2">
        <f t="shared" si="6"/>
        <v>0</v>
      </c>
      <c r="AF14" s="13">
        <f t="shared" si="15"/>
        <v>5487</v>
      </c>
      <c r="AG14" s="2">
        <f t="shared" si="7"/>
        <v>5.8848133848133845E-2</v>
      </c>
    </row>
    <row r="15" spans="1:33" x14ac:dyDescent="0.25">
      <c r="A15" s="4">
        <v>7</v>
      </c>
      <c r="B15" s="6">
        <v>2007</v>
      </c>
      <c r="C15" s="1" t="s">
        <v>134</v>
      </c>
      <c r="D15" s="13">
        <v>1772</v>
      </c>
      <c r="E15" s="13">
        <v>1884</v>
      </c>
      <c r="F15" s="13">
        <f t="shared" si="8"/>
        <v>3656</v>
      </c>
      <c r="G15" s="2">
        <f t="shared" si="0"/>
        <v>4.081450388496919E-2</v>
      </c>
      <c r="H15" s="13">
        <v>4</v>
      </c>
      <c r="I15" s="13">
        <v>5</v>
      </c>
      <c r="J15" s="13">
        <f t="shared" si="9"/>
        <v>9</v>
      </c>
      <c r="K15" s="2">
        <f t="shared" si="1"/>
        <v>4.2313117066290554E-3</v>
      </c>
      <c r="L15" s="13">
        <v>0</v>
      </c>
      <c r="M15" s="13">
        <v>0</v>
      </c>
      <c r="N15" s="13">
        <f t="shared" si="10"/>
        <v>0</v>
      </c>
      <c r="O15" s="2">
        <f t="shared" si="2"/>
        <v>0</v>
      </c>
      <c r="P15" s="13">
        <v>0</v>
      </c>
      <c r="Q15" s="13">
        <v>0</v>
      </c>
      <c r="R15" s="13">
        <f t="shared" si="11"/>
        <v>0</v>
      </c>
      <c r="S15" s="2">
        <f t="shared" si="3"/>
        <v>0</v>
      </c>
      <c r="T15" s="13">
        <v>0</v>
      </c>
      <c r="U15" s="13">
        <v>0</v>
      </c>
      <c r="V15" s="13">
        <f t="shared" si="12"/>
        <v>0</v>
      </c>
      <c r="W15" s="2">
        <f t="shared" si="4"/>
        <v>0</v>
      </c>
      <c r="X15" s="13">
        <v>0</v>
      </c>
      <c r="Y15" s="13">
        <v>0</v>
      </c>
      <c r="Z15" s="13">
        <f t="shared" si="13"/>
        <v>0</v>
      </c>
      <c r="AA15" s="2">
        <f t="shared" si="5"/>
        <v>0</v>
      </c>
      <c r="AB15" s="13">
        <v>1</v>
      </c>
      <c r="AC15" s="13">
        <v>0</v>
      </c>
      <c r="AD15" s="13">
        <f t="shared" si="14"/>
        <v>1</v>
      </c>
      <c r="AE15" s="2">
        <f t="shared" si="6"/>
        <v>0.16666666666666666</v>
      </c>
      <c r="AF15" s="13">
        <f t="shared" si="15"/>
        <v>3666</v>
      </c>
      <c r="AG15" s="2">
        <f t="shared" si="7"/>
        <v>3.9317889317889321E-2</v>
      </c>
    </row>
    <row r="16" spans="1:33" x14ac:dyDescent="0.25">
      <c r="A16" s="4">
        <v>8</v>
      </c>
      <c r="B16" s="6">
        <v>2008</v>
      </c>
      <c r="C16" s="1" t="s">
        <v>135</v>
      </c>
      <c r="D16" s="13">
        <v>2418</v>
      </c>
      <c r="E16" s="13">
        <v>2500</v>
      </c>
      <c r="F16" s="13">
        <f t="shared" si="8"/>
        <v>4918</v>
      </c>
      <c r="G16" s="2">
        <f t="shared" si="0"/>
        <v>5.4903099044386887E-2</v>
      </c>
      <c r="H16" s="13">
        <v>38</v>
      </c>
      <c r="I16" s="13">
        <v>46</v>
      </c>
      <c r="J16" s="13">
        <f t="shared" si="9"/>
        <v>84</v>
      </c>
      <c r="K16" s="2">
        <f t="shared" si="1"/>
        <v>3.9492242595204514E-2</v>
      </c>
      <c r="L16" s="13">
        <v>50</v>
      </c>
      <c r="M16" s="13">
        <v>56</v>
      </c>
      <c r="N16" s="13">
        <f t="shared" si="10"/>
        <v>106</v>
      </c>
      <c r="O16" s="2">
        <f t="shared" si="2"/>
        <v>7.4858757062146897E-2</v>
      </c>
      <c r="P16" s="13">
        <v>0</v>
      </c>
      <c r="Q16" s="13">
        <v>0</v>
      </c>
      <c r="R16" s="13">
        <f t="shared" si="11"/>
        <v>0</v>
      </c>
      <c r="S16" s="2">
        <f t="shared" si="3"/>
        <v>0</v>
      </c>
      <c r="T16" s="13">
        <v>4</v>
      </c>
      <c r="U16" s="13">
        <v>1</v>
      </c>
      <c r="V16" s="13">
        <f t="shared" si="12"/>
        <v>5</v>
      </c>
      <c r="W16" s="2">
        <f t="shared" si="4"/>
        <v>7.9365079365079361E-2</v>
      </c>
      <c r="X16" s="13">
        <v>1</v>
      </c>
      <c r="Y16" s="13">
        <v>1</v>
      </c>
      <c r="Z16" s="13">
        <f t="shared" si="13"/>
        <v>2</v>
      </c>
      <c r="AA16" s="2">
        <f t="shared" si="5"/>
        <v>0.66666666666666663</v>
      </c>
      <c r="AB16" s="13">
        <v>0</v>
      </c>
      <c r="AC16" s="13">
        <v>0</v>
      </c>
      <c r="AD16" s="13">
        <f t="shared" si="14"/>
        <v>0</v>
      </c>
      <c r="AE16" s="2">
        <f t="shared" si="6"/>
        <v>0</v>
      </c>
      <c r="AF16" s="13">
        <f t="shared" si="15"/>
        <v>5115</v>
      </c>
      <c r="AG16" s="2">
        <f t="shared" si="7"/>
        <v>5.4858429858429855E-2</v>
      </c>
    </row>
    <row r="17" spans="1:33" x14ac:dyDescent="0.25">
      <c r="A17" s="4">
        <v>9</v>
      </c>
      <c r="B17" s="6">
        <v>2009</v>
      </c>
      <c r="C17" s="1" t="s">
        <v>75</v>
      </c>
      <c r="D17" s="13">
        <v>3834</v>
      </c>
      <c r="E17" s="13">
        <v>3887</v>
      </c>
      <c r="F17" s="13">
        <f t="shared" si="8"/>
        <v>7721</v>
      </c>
      <c r="G17" s="2">
        <f t="shared" si="0"/>
        <v>8.6194962936500849E-2</v>
      </c>
      <c r="H17" s="13">
        <v>78</v>
      </c>
      <c r="I17" s="13">
        <v>84</v>
      </c>
      <c r="J17" s="13">
        <f t="shared" si="9"/>
        <v>162</v>
      </c>
      <c r="K17" s="2">
        <f t="shared" si="1"/>
        <v>7.6163610719322997E-2</v>
      </c>
      <c r="L17" s="13">
        <v>56</v>
      </c>
      <c r="M17" s="13">
        <v>54</v>
      </c>
      <c r="N17" s="13">
        <f t="shared" si="10"/>
        <v>110</v>
      </c>
      <c r="O17" s="2">
        <f t="shared" si="2"/>
        <v>7.7683615819209045E-2</v>
      </c>
      <c r="P17" s="13">
        <v>0</v>
      </c>
      <c r="Q17" s="13">
        <v>0</v>
      </c>
      <c r="R17" s="13">
        <f t="shared" si="11"/>
        <v>0</v>
      </c>
      <c r="S17" s="2">
        <f t="shared" si="3"/>
        <v>0</v>
      </c>
      <c r="T17" s="13">
        <v>1</v>
      </c>
      <c r="U17" s="13">
        <v>1</v>
      </c>
      <c r="V17" s="13">
        <f t="shared" si="12"/>
        <v>2</v>
      </c>
      <c r="W17" s="2">
        <f t="shared" si="4"/>
        <v>3.1746031746031744E-2</v>
      </c>
      <c r="X17" s="13">
        <v>0</v>
      </c>
      <c r="Y17" s="13">
        <v>0</v>
      </c>
      <c r="Z17" s="13">
        <f t="shared" si="13"/>
        <v>0</v>
      </c>
      <c r="AA17" s="2">
        <f t="shared" si="5"/>
        <v>0</v>
      </c>
      <c r="AB17" s="13">
        <v>0</v>
      </c>
      <c r="AC17" s="13">
        <v>0</v>
      </c>
      <c r="AD17" s="13">
        <f t="shared" si="14"/>
        <v>0</v>
      </c>
      <c r="AE17" s="2">
        <f t="shared" si="6"/>
        <v>0</v>
      </c>
      <c r="AF17" s="13">
        <f t="shared" si="15"/>
        <v>7995</v>
      </c>
      <c r="AG17" s="2">
        <f t="shared" si="7"/>
        <v>8.5746460746460751E-2</v>
      </c>
    </row>
    <row r="18" spans="1:33" x14ac:dyDescent="0.25">
      <c r="A18" s="4">
        <v>10</v>
      </c>
      <c r="B18" s="6">
        <v>2010</v>
      </c>
      <c r="C18" s="1" t="s">
        <v>136</v>
      </c>
      <c r="D18" s="13">
        <v>2775</v>
      </c>
      <c r="E18" s="13">
        <v>2887</v>
      </c>
      <c r="F18" s="13">
        <f t="shared" si="8"/>
        <v>5662</v>
      </c>
      <c r="G18" s="2">
        <f t="shared" si="0"/>
        <v>6.3208895239796378E-2</v>
      </c>
      <c r="H18" s="13">
        <v>27</v>
      </c>
      <c r="I18" s="13">
        <v>26</v>
      </c>
      <c r="J18" s="13">
        <f t="shared" si="9"/>
        <v>53</v>
      </c>
      <c r="K18" s="2">
        <f t="shared" si="1"/>
        <v>2.4917724494593323E-2</v>
      </c>
      <c r="L18" s="13">
        <v>10</v>
      </c>
      <c r="M18" s="13">
        <v>20</v>
      </c>
      <c r="N18" s="13">
        <f t="shared" si="10"/>
        <v>30</v>
      </c>
      <c r="O18" s="2">
        <f t="shared" si="2"/>
        <v>2.1186440677966101E-2</v>
      </c>
      <c r="P18" s="13">
        <v>0</v>
      </c>
      <c r="Q18" s="13">
        <v>0</v>
      </c>
      <c r="R18" s="13">
        <f t="shared" si="11"/>
        <v>0</v>
      </c>
      <c r="S18" s="2">
        <f t="shared" si="3"/>
        <v>0</v>
      </c>
      <c r="T18" s="13">
        <v>14</v>
      </c>
      <c r="U18" s="13">
        <v>11</v>
      </c>
      <c r="V18" s="13">
        <f t="shared" si="12"/>
        <v>25</v>
      </c>
      <c r="W18" s="2">
        <f t="shared" si="4"/>
        <v>0.3968253968253968</v>
      </c>
      <c r="X18" s="13">
        <v>0</v>
      </c>
      <c r="Y18" s="13">
        <v>0</v>
      </c>
      <c r="Z18" s="13">
        <f t="shared" si="13"/>
        <v>0</v>
      </c>
      <c r="AA18" s="2">
        <f t="shared" si="5"/>
        <v>0</v>
      </c>
      <c r="AB18" s="13">
        <v>0</v>
      </c>
      <c r="AC18" s="13">
        <v>0</v>
      </c>
      <c r="AD18" s="13">
        <f t="shared" si="14"/>
        <v>0</v>
      </c>
      <c r="AE18" s="2">
        <f t="shared" si="6"/>
        <v>0</v>
      </c>
      <c r="AF18" s="13">
        <f t="shared" si="15"/>
        <v>5770</v>
      </c>
      <c r="AG18" s="2">
        <f t="shared" si="7"/>
        <v>6.1883311883311885E-2</v>
      </c>
    </row>
    <row r="19" spans="1:33" x14ac:dyDescent="0.25">
      <c r="A19" s="4">
        <v>11</v>
      </c>
      <c r="B19" s="6">
        <v>2011</v>
      </c>
      <c r="C19" s="1" t="s">
        <v>80</v>
      </c>
      <c r="D19" s="13">
        <v>2305</v>
      </c>
      <c r="E19" s="13">
        <v>2287</v>
      </c>
      <c r="F19" s="13">
        <f t="shared" si="8"/>
        <v>4592</v>
      </c>
      <c r="G19" s="2">
        <f t="shared" si="0"/>
        <v>5.1263731356613378E-2</v>
      </c>
      <c r="H19" s="13">
        <v>17</v>
      </c>
      <c r="I19" s="13">
        <v>13</v>
      </c>
      <c r="J19" s="13">
        <f t="shared" si="9"/>
        <v>30</v>
      </c>
      <c r="K19" s="2">
        <f t="shared" si="1"/>
        <v>1.4104372355430184E-2</v>
      </c>
      <c r="L19" s="13">
        <v>8</v>
      </c>
      <c r="M19" s="13">
        <v>9</v>
      </c>
      <c r="N19" s="13">
        <f t="shared" si="10"/>
        <v>17</v>
      </c>
      <c r="O19" s="2">
        <f t="shared" si="2"/>
        <v>1.2005649717514125E-2</v>
      </c>
      <c r="P19" s="13">
        <v>0</v>
      </c>
      <c r="Q19" s="13">
        <v>0</v>
      </c>
      <c r="R19" s="13">
        <f t="shared" si="11"/>
        <v>0</v>
      </c>
      <c r="S19" s="2">
        <f t="shared" si="3"/>
        <v>0</v>
      </c>
      <c r="T19" s="13">
        <v>0</v>
      </c>
      <c r="U19" s="13">
        <v>0</v>
      </c>
      <c r="V19" s="13">
        <f t="shared" si="12"/>
        <v>0</v>
      </c>
      <c r="W19" s="2">
        <f t="shared" si="4"/>
        <v>0</v>
      </c>
      <c r="X19" s="13">
        <v>0</v>
      </c>
      <c r="Y19" s="13">
        <v>0</v>
      </c>
      <c r="Z19" s="13">
        <f t="shared" si="13"/>
        <v>0</v>
      </c>
      <c r="AA19" s="2">
        <f t="shared" si="5"/>
        <v>0</v>
      </c>
      <c r="AB19" s="13">
        <v>0</v>
      </c>
      <c r="AC19" s="13">
        <v>0</v>
      </c>
      <c r="AD19" s="13">
        <f t="shared" si="14"/>
        <v>0</v>
      </c>
      <c r="AE19" s="2">
        <f t="shared" si="6"/>
        <v>0</v>
      </c>
      <c r="AF19" s="13">
        <f t="shared" si="15"/>
        <v>4639</v>
      </c>
      <c r="AG19" s="2">
        <f t="shared" si="7"/>
        <v>4.9753324753324751E-2</v>
      </c>
    </row>
    <row r="20" spans="1:33" x14ac:dyDescent="0.25">
      <c r="A20" s="4">
        <v>12</v>
      </c>
      <c r="B20" s="6">
        <v>2012</v>
      </c>
      <c r="C20" s="1" t="s">
        <v>137</v>
      </c>
      <c r="D20" s="13">
        <v>2703</v>
      </c>
      <c r="E20" s="13">
        <v>2727</v>
      </c>
      <c r="F20" s="13">
        <f t="shared" si="8"/>
        <v>5430</v>
      </c>
      <c r="G20" s="2">
        <f t="shared" si="0"/>
        <v>6.0618915781012771E-2</v>
      </c>
      <c r="H20" s="13">
        <v>78</v>
      </c>
      <c r="I20" s="13">
        <v>74</v>
      </c>
      <c r="J20" s="13">
        <f t="shared" si="9"/>
        <v>152</v>
      </c>
      <c r="K20" s="2">
        <f t="shared" si="1"/>
        <v>7.1462153267512929E-2</v>
      </c>
      <c r="L20" s="13">
        <v>23</v>
      </c>
      <c r="M20" s="13">
        <v>30</v>
      </c>
      <c r="N20" s="13">
        <f t="shared" si="10"/>
        <v>53</v>
      </c>
      <c r="O20" s="2">
        <f t="shared" si="2"/>
        <v>3.7429378531073448E-2</v>
      </c>
      <c r="P20" s="13">
        <v>0</v>
      </c>
      <c r="Q20" s="13">
        <v>3</v>
      </c>
      <c r="R20" s="13">
        <f t="shared" si="11"/>
        <v>3</v>
      </c>
      <c r="S20" s="2">
        <f t="shared" si="3"/>
        <v>6.1224489795918366E-2</v>
      </c>
      <c r="T20" s="13">
        <v>6</v>
      </c>
      <c r="U20" s="13">
        <v>2</v>
      </c>
      <c r="V20" s="13">
        <f t="shared" si="12"/>
        <v>8</v>
      </c>
      <c r="W20" s="2">
        <f t="shared" si="4"/>
        <v>0.12698412698412698</v>
      </c>
      <c r="X20" s="13">
        <v>0</v>
      </c>
      <c r="Y20" s="13">
        <v>0</v>
      </c>
      <c r="Z20" s="13">
        <f t="shared" si="13"/>
        <v>0</v>
      </c>
      <c r="AA20" s="2">
        <f t="shared" si="5"/>
        <v>0</v>
      </c>
      <c r="AB20" s="13">
        <v>0</v>
      </c>
      <c r="AC20" s="13">
        <v>0</v>
      </c>
      <c r="AD20" s="13">
        <f t="shared" si="14"/>
        <v>0</v>
      </c>
      <c r="AE20" s="2">
        <f t="shared" si="6"/>
        <v>0</v>
      </c>
      <c r="AF20" s="13">
        <f t="shared" si="15"/>
        <v>5646</v>
      </c>
      <c r="AG20" s="2">
        <f t="shared" si="7"/>
        <v>6.0553410553410555E-2</v>
      </c>
    </row>
    <row r="21" spans="1:33" x14ac:dyDescent="0.25">
      <c r="A21" s="4">
        <v>13</v>
      </c>
      <c r="B21" s="6">
        <v>2013</v>
      </c>
      <c r="C21" s="1" t="s">
        <v>138</v>
      </c>
      <c r="D21" s="13">
        <v>3116</v>
      </c>
      <c r="E21" s="13">
        <v>3078</v>
      </c>
      <c r="F21" s="13">
        <f t="shared" si="8"/>
        <v>6194</v>
      </c>
      <c r="G21" s="2">
        <f t="shared" si="0"/>
        <v>6.9147986067696704E-2</v>
      </c>
      <c r="H21" s="13">
        <v>146</v>
      </c>
      <c r="I21" s="13">
        <v>158</v>
      </c>
      <c r="J21" s="13">
        <f t="shared" si="9"/>
        <v>304</v>
      </c>
      <c r="K21" s="2">
        <f t="shared" si="1"/>
        <v>0.14292430653502586</v>
      </c>
      <c r="L21" s="13">
        <v>101</v>
      </c>
      <c r="M21" s="13">
        <v>92</v>
      </c>
      <c r="N21" s="13">
        <f t="shared" si="10"/>
        <v>193</v>
      </c>
      <c r="O21" s="2">
        <f t="shared" si="2"/>
        <v>0.13629943502824859</v>
      </c>
      <c r="P21" s="13">
        <v>0</v>
      </c>
      <c r="Q21" s="13">
        <v>0</v>
      </c>
      <c r="R21" s="13">
        <f t="shared" si="11"/>
        <v>0</v>
      </c>
      <c r="S21" s="2">
        <f t="shared" si="3"/>
        <v>0</v>
      </c>
      <c r="T21" s="13">
        <v>0</v>
      </c>
      <c r="U21" s="13">
        <v>0</v>
      </c>
      <c r="V21" s="13">
        <f t="shared" si="12"/>
        <v>0</v>
      </c>
      <c r="W21" s="2">
        <f t="shared" si="4"/>
        <v>0</v>
      </c>
      <c r="X21" s="13">
        <v>0</v>
      </c>
      <c r="Y21" s="13">
        <v>0</v>
      </c>
      <c r="Z21" s="13">
        <f t="shared" si="13"/>
        <v>0</v>
      </c>
      <c r="AA21" s="2">
        <f t="shared" si="5"/>
        <v>0</v>
      </c>
      <c r="AB21" s="13">
        <v>0</v>
      </c>
      <c r="AC21" s="13">
        <v>0</v>
      </c>
      <c r="AD21" s="13">
        <f t="shared" si="14"/>
        <v>0</v>
      </c>
      <c r="AE21" s="2">
        <f t="shared" si="6"/>
        <v>0</v>
      </c>
      <c r="AF21" s="13">
        <f t="shared" si="15"/>
        <v>6691</v>
      </c>
      <c r="AG21" s="2">
        <f t="shared" si="7"/>
        <v>7.1761046761046762E-2</v>
      </c>
    </row>
    <row r="22" spans="1:33" x14ac:dyDescent="0.25">
      <c r="A22" s="4">
        <v>14</v>
      </c>
      <c r="B22" s="6">
        <v>2014</v>
      </c>
      <c r="C22" s="1" t="s">
        <v>139</v>
      </c>
      <c r="D22" s="13">
        <v>7209</v>
      </c>
      <c r="E22" s="13">
        <v>6861</v>
      </c>
      <c r="F22" s="13">
        <f t="shared" si="8"/>
        <v>14070</v>
      </c>
      <c r="G22" s="2">
        <f t="shared" si="0"/>
        <v>0.15707332321157452</v>
      </c>
      <c r="H22" s="13">
        <v>242</v>
      </c>
      <c r="I22" s="13">
        <v>257</v>
      </c>
      <c r="J22" s="13">
        <f t="shared" si="9"/>
        <v>499</v>
      </c>
      <c r="K22" s="2">
        <f t="shared" si="1"/>
        <v>0.23460272684532205</v>
      </c>
      <c r="L22" s="13">
        <v>133</v>
      </c>
      <c r="M22" s="13">
        <v>127</v>
      </c>
      <c r="N22" s="13">
        <f t="shared" si="10"/>
        <v>260</v>
      </c>
      <c r="O22" s="2">
        <f t="shared" si="2"/>
        <v>0.18361581920903955</v>
      </c>
      <c r="P22" s="13">
        <v>14</v>
      </c>
      <c r="Q22" s="13">
        <v>15</v>
      </c>
      <c r="R22" s="13">
        <f t="shared" si="11"/>
        <v>29</v>
      </c>
      <c r="S22" s="2">
        <f t="shared" si="3"/>
        <v>0.59183673469387754</v>
      </c>
      <c r="T22" s="13">
        <v>4</v>
      </c>
      <c r="U22" s="13">
        <v>7</v>
      </c>
      <c r="V22" s="13">
        <f t="shared" si="12"/>
        <v>11</v>
      </c>
      <c r="W22" s="2">
        <f t="shared" si="4"/>
        <v>0.17460317460317459</v>
      </c>
      <c r="X22" s="13">
        <v>0</v>
      </c>
      <c r="Y22" s="13">
        <v>0</v>
      </c>
      <c r="Z22" s="13">
        <f t="shared" si="13"/>
        <v>0</v>
      </c>
      <c r="AA22" s="2">
        <f t="shared" si="5"/>
        <v>0</v>
      </c>
      <c r="AB22" s="13">
        <v>0</v>
      </c>
      <c r="AC22" s="13">
        <v>0</v>
      </c>
      <c r="AD22" s="13">
        <f t="shared" si="14"/>
        <v>0</v>
      </c>
      <c r="AE22" s="2">
        <f t="shared" si="6"/>
        <v>0</v>
      </c>
      <c r="AF22" s="13">
        <f t="shared" si="15"/>
        <v>14869</v>
      </c>
      <c r="AG22" s="2">
        <f t="shared" si="7"/>
        <v>0.15947018447018446</v>
      </c>
    </row>
    <row r="23" spans="1:33" x14ac:dyDescent="0.25">
      <c r="A23" s="4">
        <v>15</v>
      </c>
      <c r="B23" s="6">
        <v>2015</v>
      </c>
      <c r="C23" s="1" t="s">
        <v>140</v>
      </c>
      <c r="D23" s="13">
        <v>2541</v>
      </c>
      <c r="E23" s="13">
        <v>2510</v>
      </c>
      <c r="F23" s="13">
        <f t="shared" si="8"/>
        <v>5051</v>
      </c>
      <c r="G23" s="2">
        <f t="shared" si="0"/>
        <v>5.6387871751361972E-2</v>
      </c>
      <c r="H23" s="13">
        <v>144</v>
      </c>
      <c r="I23" s="13">
        <v>153</v>
      </c>
      <c r="J23" s="13">
        <f t="shared" si="9"/>
        <v>297</v>
      </c>
      <c r="K23" s="2">
        <f t="shared" si="1"/>
        <v>0.13963328631875882</v>
      </c>
      <c r="L23" s="13">
        <v>199</v>
      </c>
      <c r="M23" s="13">
        <v>196</v>
      </c>
      <c r="N23" s="13">
        <f t="shared" si="10"/>
        <v>395</v>
      </c>
      <c r="O23" s="2">
        <f t="shared" si="2"/>
        <v>0.278954802259887</v>
      </c>
      <c r="P23" s="13">
        <v>2</v>
      </c>
      <c r="Q23" s="13">
        <v>1</v>
      </c>
      <c r="R23" s="13">
        <f t="shared" si="11"/>
        <v>3</v>
      </c>
      <c r="S23" s="2">
        <f t="shared" si="3"/>
        <v>6.1224489795918366E-2</v>
      </c>
      <c r="T23" s="13">
        <v>6</v>
      </c>
      <c r="U23" s="13">
        <v>4</v>
      </c>
      <c r="V23" s="13">
        <f t="shared" si="12"/>
        <v>10</v>
      </c>
      <c r="W23" s="2">
        <f t="shared" si="4"/>
        <v>0.15873015873015872</v>
      </c>
      <c r="X23" s="13">
        <v>0</v>
      </c>
      <c r="Y23" s="13">
        <v>1</v>
      </c>
      <c r="Z23" s="13">
        <f t="shared" si="13"/>
        <v>1</v>
      </c>
      <c r="AA23" s="2">
        <f t="shared" si="5"/>
        <v>0.33333333333333331</v>
      </c>
      <c r="AB23" s="13">
        <v>2</v>
      </c>
      <c r="AC23" s="13">
        <v>1</v>
      </c>
      <c r="AD23" s="13">
        <f t="shared" si="14"/>
        <v>3</v>
      </c>
      <c r="AE23" s="2">
        <f t="shared" si="6"/>
        <v>0.5</v>
      </c>
      <c r="AF23" s="13">
        <f t="shared" si="15"/>
        <v>5760</v>
      </c>
      <c r="AG23" s="2">
        <f t="shared" si="7"/>
        <v>6.1776061776061778E-2</v>
      </c>
    </row>
    <row r="24" spans="1:33" x14ac:dyDescent="0.25">
      <c r="A24" s="19" t="s">
        <v>37</v>
      </c>
      <c r="B24" s="19"/>
      <c r="C24" s="19"/>
      <c r="D24" s="18">
        <f>SUM(D9:D23)</f>
        <v>44773</v>
      </c>
      <c r="E24" s="18">
        <f>SUM(E9:E23)</f>
        <v>44803</v>
      </c>
      <c r="F24" s="18">
        <f>SUM(F9:F23)</f>
        <v>89576</v>
      </c>
      <c r="G24" s="17">
        <f>'KAB SUKOHARJO'!G16</f>
        <v>0.10206834942252122</v>
      </c>
      <c r="H24" s="18">
        <f>SUM(H9:H23)</f>
        <v>1038</v>
      </c>
      <c r="I24" s="18">
        <f>SUM(I9:I23)</f>
        <v>1089</v>
      </c>
      <c r="J24" s="18">
        <f>SUM(J9:J23)</f>
        <v>2127</v>
      </c>
      <c r="K24" s="17">
        <f>'KAB SUKOHARJO'!K16</f>
        <v>7.9427909929422308E-2</v>
      </c>
      <c r="L24" s="18">
        <f>SUM(L9:L23)</f>
        <v>690</v>
      </c>
      <c r="M24" s="18">
        <f>SUM(M9:M23)</f>
        <v>726</v>
      </c>
      <c r="N24" s="18">
        <f>SUM(N9:N23)</f>
        <v>1416</v>
      </c>
      <c r="O24" s="17">
        <f>'KAB SUKOHARJO'!O16</f>
        <v>0.11855324849296718</v>
      </c>
      <c r="P24" s="18">
        <f>SUM(P9:P23)</f>
        <v>19</v>
      </c>
      <c r="Q24" s="18">
        <f>SUM(Q9:Q23)</f>
        <v>30</v>
      </c>
      <c r="R24" s="18">
        <f>SUM(R9:R23)</f>
        <v>49</v>
      </c>
      <c r="S24" s="17">
        <f>'KAB SUKOHARJO'!S16</f>
        <v>0.1384180790960452</v>
      </c>
      <c r="T24" s="18">
        <f>SUM(T9:T23)</f>
        <v>36</v>
      </c>
      <c r="U24" s="18">
        <f>SUM(U9:U23)</f>
        <v>27</v>
      </c>
      <c r="V24" s="18">
        <f>SUM(V9:V23)</f>
        <v>63</v>
      </c>
      <c r="W24" s="17">
        <f>'KAB SUKOHARJO'!W16</f>
        <v>0.10413223140495868</v>
      </c>
      <c r="X24" s="18">
        <f>SUM(X9:X23)</f>
        <v>1</v>
      </c>
      <c r="Y24" s="18">
        <f>SUM(Y9:Y23)</f>
        <v>2</v>
      </c>
      <c r="Z24" s="18">
        <f>SUM(Z9:Z23)</f>
        <v>3</v>
      </c>
      <c r="AA24" s="17">
        <f>'KAB SUKOHARJO'!AA16</f>
        <v>0.11538461538461539</v>
      </c>
      <c r="AB24" s="18">
        <f>SUM(AB9:AB23)</f>
        <v>4</v>
      </c>
      <c r="AC24" s="18">
        <f>SUM(AC9:AC23)</f>
        <v>2</v>
      </c>
      <c r="AD24" s="18">
        <f>SUM(AD9:AD23)</f>
        <v>6</v>
      </c>
      <c r="AE24" s="17">
        <f>'KAB SUKOHARJO'!AE16</f>
        <v>8.3333333333333329E-2</v>
      </c>
      <c r="AF24" s="15">
        <f>SUM(AF9:AF23)</f>
        <v>93240</v>
      </c>
      <c r="AG24" s="17">
        <f>'KAB SUKOHARJO'!AG16</f>
        <v>0.10163638504100773</v>
      </c>
    </row>
    <row r="25" spans="1:33" x14ac:dyDescent="0.25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4:C24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Muchlas Santoso</cp:lastModifiedBy>
  <dcterms:created xsi:type="dcterms:W3CDTF">2023-07-24T03:53:36Z</dcterms:created>
  <dcterms:modified xsi:type="dcterms:W3CDTF">2025-09-16T01:55:23Z</dcterms:modified>
</cp:coreProperties>
</file>