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3" i="1"/>
  <c r="G19" i="1"/>
  <c r="G18" i="1"/>
  <c r="G15" i="1"/>
  <c r="G14" i="1"/>
  <c r="G12" i="1"/>
  <c r="G11" i="1"/>
  <c r="G10" i="1"/>
  <c r="G9" i="1"/>
  <c r="G8" i="1"/>
  <c r="G7" i="1"/>
  <c r="G6" i="1"/>
  <c r="E19" i="1"/>
  <c r="F19" i="1"/>
  <c r="D19" i="1"/>
  <c r="E18" i="1"/>
  <c r="F18" i="1"/>
  <c r="D18" i="1"/>
  <c r="F7" i="1"/>
  <c r="F8" i="1"/>
  <c r="F9" i="1"/>
  <c r="F10" i="1"/>
  <c r="F11" i="1"/>
  <c r="F12" i="1"/>
  <c r="F13" i="1"/>
  <c r="F14" i="1"/>
  <c r="F15" i="1"/>
  <c r="F16" i="1"/>
  <c r="F6" i="1"/>
  <c r="E7" i="1"/>
  <c r="E10" i="1"/>
  <c r="E14" i="1"/>
  <c r="E6" i="1"/>
  <c r="D9" i="1"/>
  <c r="D10" i="1"/>
  <c r="D14" i="1"/>
  <c r="D6" i="1"/>
  <c r="D7" i="1"/>
  <c r="E9" i="1" l="1"/>
</calcChain>
</file>

<file path=xl/sharedStrings.xml><?xml version="1.0" encoding="utf-8"?>
<sst xmlns="http://schemas.openxmlformats.org/spreadsheetml/2006/main" count="21" uniqueCount="21">
  <si>
    <t>LAPORAN REALISASI ANGGARAN PENDAPATAN DAN BELANJA DAERAH</t>
  </si>
  <si>
    <t>periode 1 Januari s.d 31 Desember 2021</t>
  </si>
  <si>
    <t>Dinas komunikasi dan informatika Kabupaten Sukoharjo</t>
  </si>
  <si>
    <t>URAIAN</t>
  </si>
  <si>
    <t>ANGGARAN</t>
  </si>
  <si>
    <t>REALISASI</t>
  </si>
  <si>
    <t>LEBIH/KURANG</t>
  </si>
  <si>
    <t>PENDAPATAN DAERAH</t>
  </si>
  <si>
    <t>PENDAPATAN ASLI DAERAH</t>
  </si>
  <si>
    <t>BELANJA DAERAH</t>
  </si>
  <si>
    <t>BELANJA OPERASI</t>
  </si>
  <si>
    <t>Belanja Pegawai</t>
  </si>
  <si>
    <t>Belanja Barang dan Jasa</t>
  </si>
  <si>
    <t>Belanja Hibah</t>
  </si>
  <si>
    <t>BELANJA MODAL</t>
  </si>
  <si>
    <t>Belanja Modal Peralatan dan Mesin</t>
  </si>
  <si>
    <t>SURPLUS/DEFISIT</t>
  </si>
  <si>
    <t>SISA LEBIH/KURANG PEMBIAYAAN TAHUN BERKENAAN</t>
  </si>
  <si>
    <t>Retribusi daerah</t>
  </si>
  <si>
    <t>Belanja Modal Gedung dan Bangunan</t>
  </si>
  <si>
    <t>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</si>
</sst>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I17" sqref="I17"/>
    </sheetView>
  </sheetViews>
  <sheetFormatPr defaultRowHeight="15" x14ac:dyDescent="0.25"/>
  <cols>
    <col min="1" max="1" width="5.85546875" customWidth="1"/>
    <col min="3" max="3" width="36.85546875" customWidth="1"/>
    <col min="4" max="4" width="22.28515625" style="2" customWidth="1"/>
    <col min="5" max="5" width="19.85546875" style="2" customWidth="1"/>
    <col min="6" max="6" width="21.42578125" style="2" customWidth="1"/>
    <col min="7" max="8" width="9.140625" style="2"/>
  </cols>
  <sheetData>
    <row r="1" spans="1:7" x14ac:dyDescent="0.25">
      <c r="A1" s="1" t="s">
        <v>0</v>
      </c>
      <c r="B1" s="1"/>
      <c r="C1" s="1"/>
      <c r="D1" s="1"/>
      <c r="E1" s="1"/>
      <c r="F1" s="1"/>
    </row>
    <row r="2" spans="1:7" x14ac:dyDescent="0.25">
      <c r="A2" s="1" t="s">
        <v>1</v>
      </c>
      <c r="B2" s="1"/>
      <c r="C2" s="1"/>
      <c r="D2" s="1"/>
      <c r="E2" s="1"/>
      <c r="F2" s="1"/>
    </row>
    <row r="3" spans="1:7" x14ac:dyDescent="0.25">
      <c r="A3" s="1" t="s">
        <v>2</v>
      </c>
      <c r="B3" s="1"/>
      <c r="C3" s="1"/>
      <c r="D3" s="1"/>
      <c r="E3" s="1"/>
      <c r="F3" s="1"/>
    </row>
    <row r="5" spans="1:7" x14ac:dyDescent="0.25">
      <c r="A5" s="3" t="s">
        <v>3</v>
      </c>
      <c r="B5" s="3"/>
      <c r="C5" s="3"/>
      <c r="D5" s="4" t="s">
        <v>4</v>
      </c>
      <c r="E5" s="4" t="s">
        <v>5</v>
      </c>
      <c r="F5" s="4" t="s">
        <v>6</v>
      </c>
      <c r="G5" s="4" t="s">
        <v>20</v>
      </c>
    </row>
    <row r="6" spans="1:7" x14ac:dyDescent="0.25">
      <c r="A6" s="5" t="s">
        <v>7</v>
      </c>
      <c r="B6" s="5"/>
      <c r="C6" s="5"/>
      <c r="D6" s="4">
        <f>D7</f>
        <v>17000000</v>
      </c>
      <c r="E6" s="4">
        <f t="shared" ref="E6:F6" si="0">E7</f>
        <v>27442000</v>
      </c>
      <c r="F6" s="4">
        <f>E6-D6</f>
        <v>10442000</v>
      </c>
      <c r="G6" s="4">
        <f>E6/D6*100</f>
        <v>161.42352941176469</v>
      </c>
    </row>
    <row r="7" spans="1:7" x14ac:dyDescent="0.25">
      <c r="A7" s="5"/>
      <c r="B7" s="5" t="s">
        <v>8</v>
      </c>
      <c r="C7" s="5"/>
      <c r="D7" s="4">
        <f>D8</f>
        <v>17000000</v>
      </c>
      <c r="E7" s="4">
        <f>E8</f>
        <v>27442000</v>
      </c>
      <c r="F7" s="4">
        <f t="shared" ref="F7:F16" si="1">E7-D7</f>
        <v>10442000</v>
      </c>
      <c r="G7" s="4">
        <f t="shared" ref="G7:G19" si="2">E7/D7*100</f>
        <v>161.42352941176469</v>
      </c>
    </row>
    <row r="8" spans="1:7" x14ac:dyDescent="0.25">
      <c r="A8" s="5"/>
      <c r="B8" s="5"/>
      <c r="C8" s="5" t="s">
        <v>18</v>
      </c>
      <c r="D8" s="4">
        <v>17000000</v>
      </c>
      <c r="E8" s="4">
        <v>27442000</v>
      </c>
      <c r="F8" s="4">
        <f t="shared" si="1"/>
        <v>10442000</v>
      </c>
      <c r="G8" s="4">
        <f t="shared" si="2"/>
        <v>161.42352941176469</v>
      </c>
    </row>
    <row r="9" spans="1:7" x14ac:dyDescent="0.25">
      <c r="A9" s="5" t="s">
        <v>9</v>
      </c>
      <c r="B9" s="5"/>
      <c r="C9" s="5"/>
      <c r="D9" s="4">
        <f>D10+D14</f>
        <v>13875910000</v>
      </c>
      <c r="E9" s="4">
        <f t="shared" ref="E9:F9" si="3">E10+E14</f>
        <v>11414412495</v>
      </c>
      <c r="F9" s="4">
        <f t="shared" si="1"/>
        <v>-2461497505</v>
      </c>
      <c r="G9" s="4">
        <f t="shared" si="2"/>
        <v>82.260640887696738</v>
      </c>
    </row>
    <row r="10" spans="1:7" x14ac:dyDescent="0.25">
      <c r="A10" s="5"/>
      <c r="B10" s="5" t="s">
        <v>10</v>
      </c>
      <c r="C10" s="5"/>
      <c r="D10" s="4">
        <f>SUM(D11:D13)</f>
        <v>10453579000</v>
      </c>
      <c r="E10" s="4">
        <f t="shared" ref="E10:F10" si="4">SUM(E11:E13)</f>
        <v>10001649495</v>
      </c>
      <c r="F10" s="4">
        <f t="shared" si="1"/>
        <v>-451929505</v>
      </c>
      <c r="G10" s="4">
        <f t="shared" si="2"/>
        <v>95.676796387151228</v>
      </c>
    </row>
    <row r="11" spans="1:7" x14ac:dyDescent="0.25">
      <c r="A11" s="5"/>
      <c r="B11" s="5"/>
      <c r="C11" s="5" t="s">
        <v>11</v>
      </c>
      <c r="D11" s="4">
        <v>2516312000</v>
      </c>
      <c r="E11" s="4">
        <v>2309658380</v>
      </c>
      <c r="F11" s="4">
        <f t="shared" si="1"/>
        <v>-206653620</v>
      </c>
      <c r="G11" s="4">
        <f t="shared" si="2"/>
        <v>91.787440508172281</v>
      </c>
    </row>
    <row r="12" spans="1:7" x14ac:dyDescent="0.25">
      <c r="A12" s="5"/>
      <c r="B12" s="5"/>
      <c r="C12" s="5" t="s">
        <v>12</v>
      </c>
      <c r="D12" s="4">
        <v>7837267000</v>
      </c>
      <c r="E12" s="4">
        <v>7592361115</v>
      </c>
      <c r="F12" s="4">
        <f t="shared" si="1"/>
        <v>-244905885</v>
      </c>
      <c r="G12" s="4">
        <f t="shared" si="2"/>
        <v>96.875111119730889</v>
      </c>
    </row>
    <row r="13" spans="1:7" x14ac:dyDescent="0.25">
      <c r="A13" s="5"/>
      <c r="B13" s="5"/>
      <c r="C13" s="5" t="s">
        <v>13</v>
      </c>
      <c r="D13" s="4">
        <v>100000000</v>
      </c>
      <c r="E13" s="4">
        <v>99630000</v>
      </c>
      <c r="F13" s="4">
        <f t="shared" si="1"/>
        <v>-370000</v>
      </c>
      <c r="G13" s="4">
        <f t="shared" si="2"/>
        <v>99.63</v>
      </c>
    </row>
    <row r="14" spans="1:7" x14ac:dyDescent="0.25">
      <c r="A14" s="5"/>
      <c r="B14" s="5" t="s">
        <v>14</v>
      </c>
      <c r="C14" s="5"/>
      <c r="D14" s="4">
        <f>SUM(D15:D16)</f>
        <v>3422331000</v>
      </c>
      <c r="E14" s="4">
        <f t="shared" ref="E14:F14" si="5">SUM(E15:E16)</f>
        <v>1412763000</v>
      </c>
      <c r="F14" s="4">
        <f t="shared" si="1"/>
        <v>-2009568000</v>
      </c>
      <c r="G14" s="4">
        <f t="shared" si="2"/>
        <v>41.280723577000586</v>
      </c>
    </row>
    <row r="15" spans="1:7" x14ac:dyDescent="0.25">
      <c r="A15" s="5"/>
      <c r="B15" s="5"/>
      <c r="C15" s="5" t="s">
        <v>15</v>
      </c>
      <c r="D15" s="4">
        <v>3372331000</v>
      </c>
      <c r="E15" s="4">
        <v>1362763000</v>
      </c>
      <c r="F15" s="4">
        <f t="shared" si="1"/>
        <v>-2009568000</v>
      </c>
      <c r="G15" s="4">
        <f t="shared" si="2"/>
        <v>40.410119884436021</v>
      </c>
    </row>
    <row r="16" spans="1:7" x14ac:dyDescent="0.25">
      <c r="A16" s="5"/>
      <c r="B16" s="5"/>
      <c r="C16" s="6" t="s">
        <v>19</v>
      </c>
      <c r="D16" s="4">
        <v>50000000</v>
      </c>
      <c r="E16" s="4">
        <v>50000000</v>
      </c>
      <c r="F16" s="4">
        <f t="shared" si="1"/>
        <v>0</v>
      </c>
      <c r="G16" s="4">
        <f t="shared" si="2"/>
        <v>100</v>
      </c>
    </row>
    <row r="17" spans="1:7" x14ac:dyDescent="0.25">
      <c r="A17" s="5"/>
      <c r="B17" s="5"/>
      <c r="C17" s="5"/>
      <c r="D17" s="4"/>
      <c r="E17" s="4"/>
      <c r="F17" s="4"/>
      <c r="G17" s="4"/>
    </row>
    <row r="18" spans="1:7" x14ac:dyDescent="0.25">
      <c r="A18" s="5" t="s">
        <v>16</v>
      </c>
      <c r="B18" s="5"/>
      <c r="C18" s="5"/>
      <c r="D18" s="4">
        <f>D6-D9</f>
        <v>-13858910000</v>
      </c>
      <c r="E18" s="4">
        <f t="shared" ref="E18:F18" si="6">E6-E9</f>
        <v>-11386970495</v>
      </c>
      <c r="F18" s="4">
        <f t="shared" si="6"/>
        <v>2471939505</v>
      </c>
      <c r="G18" s="4">
        <f t="shared" si="2"/>
        <v>82.163535912997489</v>
      </c>
    </row>
    <row r="19" spans="1:7" x14ac:dyDescent="0.25">
      <c r="A19" s="5" t="s">
        <v>17</v>
      </c>
      <c r="B19" s="5"/>
      <c r="C19" s="5"/>
      <c r="D19" s="4">
        <f>D18</f>
        <v>-13858910000</v>
      </c>
      <c r="E19" s="4">
        <f t="shared" ref="E19:F19" si="7">E18</f>
        <v>-11386970495</v>
      </c>
      <c r="F19" s="4">
        <f t="shared" si="7"/>
        <v>2471939505</v>
      </c>
      <c r="G19" s="4">
        <f t="shared" si="2"/>
        <v>82.163535912997489</v>
      </c>
    </row>
  </sheetData>
  <mergeCells count="4">
    <mergeCell ref="A5:C5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2024-09-03T06:29:55Z</dcterms:created>
  <dcterms:modified xsi:type="dcterms:W3CDTF">2024-09-03T07:03:16Z</dcterms:modified>
</cp:coreProperties>
</file>