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173D02BA-41F2-4820-A622-61F41BB7562B}" xr6:coauthVersionLast="47" xr6:coauthVersionMax="47" xr10:uidLastSave="{00000000-0000-0000-0000-000000000000}"/>
  <bookViews>
    <workbookView xWindow="-120" yWindow="-120" windowWidth="24240" windowHeight="13140" firstSheet="4" activeTab="12" xr2:uid="{430B9F59-103C-4114-9091-9F1430C94A4F}"/>
  </bookViews>
  <sheets>
    <sheet name="KAB. SUKOHARJO" sheetId="1" r:id="rId1"/>
    <sheet name="WERU" sheetId="2" r:id="rId2"/>
    <sheet name="BULU" sheetId="4" r:id="rId3"/>
    <sheet name="TAWANGSARI" sheetId="5" r:id="rId4"/>
    <sheet name="SUKOHARJO" sheetId="6" r:id="rId5"/>
    <sheet name="NGUTER" sheetId="7" r:id="rId6"/>
    <sheet name="BENDOSARI" sheetId="8" r:id="rId7"/>
    <sheet name="POLOKARTO" sheetId="9" r:id="rId8"/>
    <sheet name="MOJOLABAN" sheetId="10" r:id="rId9"/>
    <sheet name="GROGOL" sheetId="11" r:id="rId10"/>
    <sheet name="BAKI" sheetId="12" r:id="rId11"/>
    <sheet name="GATAK" sheetId="13" r:id="rId12"/>
    <sheet name="KARTASURA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M9" i="14"/>
  <c r="M10" i="14"/>
  <c r="M11" i="14"/>
  <c r="M12" i="14"/>
  <c r="M13" i="14"/>
  <c r="M14" i="14"/>
  <c r="M15" i="14"/>
  <c r="M16" i="14"/>
  <c r="M17" i="14"/>
  <c r="M18" i="14"/>
  <c r="M19" i="14"/>
  <c r="M8" i="14"/>
  <c r="I9" i="14"/>
  <c r="I10" i="14"/>
  <c r="I11" i="14"/>
  <c r="I12" i="14"/>
  <c r="I13" i="14"/>
  <c r="I14" i="14"/>
  <c r="I15" i="14"/>
  <c r="I16" i="14"/>
  <c r="I17" i="14"/>
  <c r="I18" i="14"/>
  <c r="I19" i="14"/>
  <c r="I8" i="14"/>
  <c r="F9" i="14"/>
  <c r="J9" i="14" s="1"/>
  <c r="F10" i="14"/>
  <c r="J10" i="14" s="1"/>
  <c r="F11" i="14"/>
  <c r="J11" i="14" s="1"/>
  <c r="F12" i="14"/>
  <c r="J12" i="14" s="1"/>
  <c r="F13" i="14"/>
  <c r="J13" i="14" s="1"/>
  <c r="F14" i="14"/>
  <c r="F15" i="14"/>
  <c r="J15" i="14" s="1"/>
  <c r="F16" i="14"/>
  <c r="N16" i="14" s="1"/>
  <c r="F17" i="14"/>
  <c r="F18" i="14"/>
  <c r="J18" i="14" s="1"/>
  <c r="F19" i="14"/>
  <c r="N19" i="14" s="1"/>
  <c r="F8" i="14"/>
  <c r="J8" i="14" s="1"/>
  <c r="L20" i="14"/>
  <c r="K20" i="14"/>
  <c r="H20" i="14"/>
  <c r="G20" i="14"/>
  <c r="E20" i="14"/>
  <c r="D20" i="14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8" i="13"/>
  <c r="F9" i="13"/>
  <c r="F10" i="13"/>
  <c r="F11" i="13"/>
  <c r="F12" i="13"/>
  <c r="F13" i="13"/>
  <c r="J13" i="13" s="1"/>
  <c r="F14" i="13"/>
  <c r="F15" i="13"/>
  <c r="F16" i="13"/>
  <c r="F17" i="13"/>
  <c r="F18" i="13"/>
  <c r="F19" i="13"/>
  <c r="J19" i="13" s="1"/>
  <c r="F20" i="13"/>
  <c r="J20" i="13" s="1"/>
  <c r="F21" i="13"/>
  <c r="F8" i="13"/>
  <c r="L22" i="13"/>
  <c r="K22" i="13"/>
  <c r="H22" i="13"/>
  <c r="G22" i="13"/>
  <c r="E22" i="13"/>
  <c r="D22" i="13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8" i="12"/>
  <c r="F9" i="12"/>
  <c r="J9" i="12" s="1"/>
  <c r="F10" i="12"/>
  <c r="J10" i="12" s="1"/>
  <c r="F11" i="12"/>
  <c r="F12" i="12"/>
  <c r="J12" i="12" s="1"/>
  <c r="F13" i="12"/>
  <c r="F14" i="12"/>
  <c r="F15" i="12"/>
  <c r="F16" i="12"/>
  <c r="J16" i="12" s="1"/>
  <c r="F17" i="12"/>
  <c r="F18" i="12"/>
  <c r="F19" i="12"/>
  <c r="J19" i="12" s="1"/>
  <c r="F20" i="12"/>
  <c r="J20" i="12" s="1"/>
  <c r="F21" i="12"/>
  <c r="J21" i="12" s="1"/>
  <c r="F8" i="12"/>
  <c r="N8" i="12" s="1"/>
  <c r="L22" i="12"/>
  <c r="K22" i="12"/>
  <c r="H22" i="12"/>
  <c r="G22" i="12"/>
  <c r="E22" i="12"/>
  <c r="D22" i="12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8" i="11"/>
  <c r="I9" i="11"/>
  <c r="I10" i="11"/>
  <c r="I11" i="11"/>
  <c r="J11" i="11" s="1"/>
  <c r="I12" i="11"/>
  <c r="I13" i="11"/>
  <c r="I14" i="11"/>
  <c r="I15" i="11"/>
  <c r="I16" i="11"/>
  <c r="I17" i="11"/>
  <c r="I18" i="11"/>
  <c r="I19" i="11"/>
  <c r="I20" i="11"/>
  <c r="I21" i="11"/>
  <c r="I8" i="11"/>
  <c r="F9" i="11"/>
  <c r="F10" i="11"/>
  <c r="F11" i="11"/>
  <c r="F12" i="11"/>
  <c r="F13" i="11"/>
  <c r="J13" i="11" s="1"/>
  <c r="F14" i="11"/>
  <c r="F15" i="11"/>
  <c r="N15" i="11" s="1"/>
  <c r="F16" i="11"/>
  <c r="F17" i="11"/>
  <c r="J17" i="11" s="1"/>
  <c r="F18" i="11"/>
  <c r="J18" i="11" s="1"/>
  <c r="F19" i="11"/>
  <c r="J19" i="11" s="1"/>
  <c r="F20" i="11"/>
  <c r="F21" i="11"/>
  <c r="F8" i="11"/>
  <c r="L22" i="11"/>
  <c r="K22" i="11"/>
  <c r="H22" i="11"/>
  <c r="G22" i="11"/>
  <c r="E22" i="11"/>
  <c r="D22" i="11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8" i="10"/>
  <c r="F9" i="10"/>
  <c r="N9" i="10" s="1"/>
  <c r="F10" i="10"/>
  <c r="F11" i="10"/>
  <c r="N11" i="10" s="1"/>
  <c r="F12" i="10"/>
  <c r="F13" i="10"/>
  <c r="F14" i="10"/>
  <c r="N14" i="10" s="1"/>
  <c r="F15" i="10"/>
  <c r="N15" i="10" s="1"/>
  <c r="F16" i="10"/>
  <c r="N16" i="10" s="1"/>
  <c r="F17" i="10"/>
  <c r="F18" i="10"/>
  <c r="F19" i="10"/>
  <c r="J19" i="10" s="1"/>
  <c r="F20" i="10"/>
  <c r="F21" i="10"/>
  <c r="N21" i="10" s="1"/>
  <c r="F22" i="10"/>
  <c r="F8" i="10"/>
  <c r="N8" i="10" s="1"/>
  <c r="L23" i="10"/>
  <c r="K23" i="10"/>
  <c r="H23" i="10"/>
  <c r="G23" i="10"/>
  <c r="E23" i="10"/>
  <c r="D23" i="10"/>
  <c r="N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8" i="9"/>
  <c r="F9" i="9"/>
  <c r="N9" i="9" s="1"/>
  <c r="F10" i="9"/>
  <c r="N10" i="9" s="1"/>
  <c r="F11" i="9"/>
  <c r="F12" i="9"/>
  <c r="F13" i="9"/>
  <c r="N13" i="9" s="1"/>
  <c r="F14" i="9"/>
  <c r="N14" i="9" s="1"/>
  <c r="F15" i="9"/>
  <c r="N15" i="9" s="1"/>
  <c r="F16" i="9"/>
  <c r="J16" i="9" s="1"/>
  <c r="F17" i="9"/>
  <c r="F18" i="9"/>
  <c r="F19" i="9"/>
  <c r="F20" i="9"/>
  <c r="J20" i="9" s="1"/>
  <c r="F21" i="9"/>
  <c r="N21" i="9" s="1"/>
  <c r="F22" i="9"/>
  <c r="N22" i="9" s="1"/>
  <c r="F23" i="9"/>
  <c r="F24" i="9"/>
  <c r="F8" i="9"/>
  <c r="L25" i="9"/>
  <c r="K25" i="9"/>
  <c r="E25" i="9"/>
  <c r="G25" i="9"/>
  <c r="H25" i="9"/>
  <c r="D25" i="9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8" i="8"/>
  <c r="F9" i="8"/>
  <c r="F10" i="8"/>
  <c r="F11" i="8"/>
  <c r="F12" i="8"/>
  <c r="J12" i="8" s="1"/>
  <c r="F13" i="8"/>
  <c r="F14" i="8"/>
  <c r="F15" i="8"/>
  <c r="N15" i="8" s="1"/>
  <c r="F16" i="8"/>
  <c r="J16" i="8" s="1"/>
  <c r="F17" i="8"/>
  <c r="F18" i="8"/>
  <c r="F19" i="8"/>
  <c r="N19" i="8" s="1"/>
  <c r="F20" i="8"/>
  <c r="N20" i="8" s="1"/>
  <c r="F21" i="8"/>
  <c r="F8" i="8"/>
  <c r="J8" i="8" s="1"/>
  <c r="L22" i="8"/>
  <c r="K22" i="8"/>
  <c r="H22" i="8"/>
  <c r="G22" i="8"/>
  <c r="E22" i="8"/>
  <c r="D22" i="8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8" i="7"/>
  <c r="N8" i="7" s="1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8" i="7"/>
  <c r="F9" i="7"/>
  <c r="N9" i="7" s="1"/>
  <c r="F10" i="7"/>
  <c r="J10" i="7" s="1"/>
  <c r="F11" i="7"/>
  <c r="F12" i="7"/>
  <c r="F13" i="7"/>
  <c r="N13" i="7" s="1"/>
  <c r="F14" i="7"/>
  <c r="N14" i="7" s="1"/>
  <c r="F15" i="7"/>
  <c r="F16" i="7"/>
  <c r="F17" i="7"/>
  <c r="F18" i="7"/>
  <c r="F19" i="7"/>
  <c r="F20" i="7"/>
  <c r="F21" i="7"/>
  <c r="N21" i="7" s="1"/>
  <c r="F22" i="7"/>
  <c r="J22" i="7" s="1"/>
  <c r="F23" i="7"/>
  <c r="F8" i="7"/>
  <c r="L24" i="7"/>
  <c r="K24" i="7"/>
  <c r="E24" i="7"/>
  <c r="G24" i="7"/>
  <c r="H24" i="7"/>
  <c r="D24" i="7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8" i="6"/>
  <c r="F9" i="6"/>
  <c r="F10" i="6"/>
  <c r="F11" i="6"/>
  <c r="F12" i="6"/>
  <c r="N12" i="6" s="1"/>
  <c r="F13" i="6"/>
  <c r="J13" i="6" s="1"/>
  <c r="F14" i="6"/>
  <c r="J14" i="6" s="1"/>
  <c r="F15" i="6"/>
  <c r="F16" i="6"/>
  <c r="F17" i="6"/>
  <c r="F18" i="6"/>
  <c r="F19" i="6"/>
  <c r="F20" i="6"/>
  <c r="N20" i="6" s="1"/>
  <c r="F21" i="6"/>
  <c r="F8" i="6"/>
  <c r="L22" i="6"/>
  <c r="K22" i="6"/>
  <c r="H22" i="6"/>
  <c r="G22" i="6"/>
  <c r="E22" i="6"/>
  <c r="D22" i="6"/>
  <c r="M8" i="5"/>
  <c r="M9" i="5"/>
  <c r="M10" i="5"/>
  <c r="M11" i="5"/>
  <c r="M12" i="5"/>
  <c r="M13" i="5"/>
  <c r="M14" i="5"/>
  <c r="M15" i="5"/>
  <c r="M16" i="5"/>
  <c r="M17" i="5"/>
  <c r="M18" i="5"/>
  <c r="M19" i="5"/>
  <c r="I9" i="5"/>
  <c r="I10" i="5"/>
  <c r="I11" i="5"/>
  <c r="I12" i="5"/>
  <c r="I13" i="5"/>
  <c r="I14" i="5"/>
  <c r="I15" i="5"/>
  <c r="I16" i="5"/>
  <c r="I17" i="5"/>
  <c r="I18" i="5"/>
  <c r="I19" i="5"/>
  <c r="I8" i="5"/>
  <c r="F9" i="5"/>
  <c r="F10" i="5"/>
  <c r="F11" i="5"/>
  <c r="F12" i="5"/>
  <c r="F13" i="5"/>
  <c r="F14" i="5"/>
  <c r="F15" i="5"/>
  <c r="F16" i="5"/>
  <c r="J16" i="5" s="1"/>
  <c r="F17" i="5"/>
  <c r="N17" i="5" s="1"/>
  <c r="F18" i="5"/>
  <c r="N18" i="5" s="1"/>
  <c r="F19" i="5"/>
  <c r="F8" i="5"/>
  <c r="N8" i="5" s="1"/>
  <c r="L20" i="5"/>
  <c r="K20" i="5"/>
  <c r="H20" i="5"/>
  <c r="G20" i="5"/>
  <c r="E20" i="5"/>
  <c r="D20" i="5"/>
  <c r="M9" i="4"/>
  <c r="M10" i="4"/>
  <c r="M11" i="4"/>
  <c r="M12" i="4"/>
  <c r="M13" i="4"/>
  <c r="M14" i="4"/>
  <c r="M15" i="4"/>
  <c r="M16" i="4"/>
  <c r="M17" i="4"/>
  <c r="M18" i="4"/>
  <c r="M19" i="4"/>
  <c r="M8" i="4"/>
  <c r="I9" i="4"/>
  <c r="I10" i="4"/>
  <c r="I11" i="4"/>
  <c r="I12" i="4"/>
  <c r="I13" i="4"/>
  <c r="I14" i="4"/>
  <c r="I15" i="4"/>
  <c r="I16" i="4"/>
  <c r="I17" i="4"/>
  <c r="I18" i="4"/>
  <c r="I19" i="4"/>
  <c r="I8" i="4"/>
  <c r="F9" i="4"/>
  <c r="F10" i="4"/>
  <c r="N10" i="4" s="1"/>
  <c r="F11" i="4"/>
  <c r="N11" i="4" s="1"/>
  <c r="F12" i="4"/>
  <c r="N12" i="4" s="1"/>
  <c r="F13" i="4"/>
  <c r="N13" i="4" s="1"/>
  <c r="F14" i="4"/>
  <c r="N14" i="4" s="1"/>
  <c r="F15" i="4"/>
  <c r="F16" i="4"/>
  <c r="F17" i="4"/>
  <c r="J17" i="4" s="1"/>
  <c r="F18" i="4"/>
  <c r="N18" i="4" s="1"/>
  <c r="F19" i="4"/>
  <c r="F8" i="4"/>
  <c r="N8" i="4" s="1"/>
  <c r="L20" i="4"/>
  <c r="K20" i="4"/>
  <c r="H20" i="4"/>
  <c r="G20" i="4"/>
  <c r="E20" i="4"/>
  <c r="D20" i="4"/>
  <c r="M9" i="2"/>
  <c r="M10" i="2"/>
  <c r="M11" i="2"/>
  <c r="M12" i="2"/>
  <c r="M13" i="2"/>
  <c r="N13" i="2" s="1"/>
  <c r="M14" i="2"/>
  <c r="M15" i="2"/>
  <c r="M16" i="2"/>
  <c r="M17" i="2"/>
  <c r="M18" i="2"/>
  <c r="M19" i="2"/>
  <c r="M20" i="2"/>
  <c r="N15" i="2"/>
  <c r="M8" i="2"/>
  <c r="I9" i="2"/>
  <c r="I10" i="2"/>
  <c r="I11" i="2"/>
  <c r="I12" i="2"/>
  <c r="J12" i="2" s="1"/>
  <c r="I13" i="2"/>
  <c r="I14" i="2"/>
  <c r="J14" i="2" s="1"/>
  <c r="I15" i="2"/>
  <c r="I16" i="2"/>
  <c r="I17" i="2"/>
  <c r="I18" i="2"/>
  <c r="I19" i="2"/>
  <c r="I20" i="2"/>
  <c r="I8" i="2"/>
  <c r="F9" i="2"/>
  <c r="F10" i="2"/>
  <c r="F11" i="2"/>
  <c r="F12" i="2"/>
  <c r="F13" i="2"/>
  <c r="F14" i="2"/>
  <c r="F15" i="2"/>
  <c r="F16" i="2"/>
  <c r="F17" i="2"/>
  <c r="F18" i="2"/>
  <c r="F19" i="2"/>
  <c r="J19" i="2" s="1"/>
  <c r="F20" i="2"/>
  <c r="F8" i="2"/>
  <c r="N12" i="2"/>
  <c r="N14" i="2"/>
  <c r="E21" i="2"/>
  <c r="G21" i="2"/>
  <c r="H21" i="2"/>
  <c r="K21" i="2"/>
  <c r="L21" i="2"/>
  <c r="D21" i="2"/>
  <c r="M9" i="1"/>
  <c r="M10" i="1"/>
  <c r="M11" i="1"/>
  <c r="M12" i="1"/>
  <c r="M13" i="1"/>
  <c r="M14" i="1"/>
  <c r="M15" i="1"/>
  <c r="M16" i="1"/>
  <c r="M17" i="1"/>
  <c r="M18" i="1"/>
  <c r="M19" i="1"/>
  <c r="M8" i="1"/>
  <c r="G20" i="1"/>
  <c r="H20" i="1"/>
  <c r="K20" i="1"/>
  <c r="L20" i="1"/>
  <c r="I9" i="1"/>
  <c r="I10" i="1"/>
  <c r="I11" i="1"/>
  <c r="I12" i="1"/>
  <c r="I13" i="1"/>
  <c r="I14" i="1"/>
  <c r="I15" i="1"/>
  <c r="I16" i="1"/>
  <c r="I17" i="1"/>
  <c r="I18" i="1"/>
  <c r="I19" i="1"/>
  <c r="I8" i="1"/>
  <c r="F9" i="1"/>
  <c r="F10" i="1"/>
  <c r="F11" i="1"/>
  <c r="J11" i="1" s="1"/>
  <c r="F12" i="1"/>
  <c r="F13" i="1"/>
  <c r="N13" i="1" s="1"/>
  <c r="F14" i="1"/>
  <c r="F15" i="1"/>
  <c r="J15" i="1" s="1"/>
  <c r="F16" i="1"/>
  <c r="F17" i="1"/>
  <c r="F18" i="1"/>
  <c r="F19" i="1"/>
  <c r="J19" i="1" s="1"/>
  <c r="F8" i="1"/>
  <c r="J8" i="1" s="1"/>
  <c r="N14" i="14" l="1"/>
  <c r="J17" i="14"/>
  <c r="N12" i="14"/>
  <c r="J19" i="14"/>
  <c r="N13" i="14"/>
  <c r="J16" i="14"/>
  <c r="N11" i="14"/>
  <c r="J14" i="14"/>
  <c r="N10" i="14"/>
  <c r="N9" i="14"/>
  <c r="F20" i="14"/>
  <c r="N8" i="14"/>
  <c r="N18" i="14"/>
  <c r="N17" i="14"/>
  <c r="N15" i="14"/>
  <c r="N11" i="13"/>
  <c r="N18" i="13"/>
  <c r="J14" i="13"/>
  <c r="J12" i="13"/>
  <c r="J16" i="13"/>
  <c r="I22" i="13"/>
  <c r="J15" i="13"/>
  <c r="J8" i="13"/>
  <c r="J10" i="13"/>
  <c r="J21" i="13"/>
  <c r="J9" i="13"/>
  <c r="J17" i="13"/>
  <c r="N19" i="13"/>
  <c r="N17" i="13"/>
  <c r="N13" i="13"/>
  <c r="J11" i="13"/>
  <c r="N16" i="13"/>
  <c r="J18" i="13"/>
  <c r="N15" i="13"/>
  <c r="N14" i="13"/>
  <c r="N12" i="13"/>
  <c r="N10" i="13"/>
  <c r="N21" i="13"/>
  <c r="N9" i="13"/>
  <c r="N20" i="13"/>
  <c r="N8" i="13"/>
  <c r="N15" i="12"/>
  <c r="N14" i="12"/>
  <c r="N13" i="12"/>
  <c r="J11" i="12"/>
  <c r="J18" i="12"/>
  <c r="J17" i="12"/>
  <c r="N12" i="12"/>
  <c r="N11" i="12"/>
  <c r="N10" i="12"/>
  <c r="J15" i="12"/>
  <c r="J14" i="12"/>
  <c r="J13" i="12"/>
  <c r="J8" i="12"/>
  <c r="N21" i="12"/>
  <c r="N9" i="12"/>
  <c r="N20" i="12"/>
  <c r="N19" i="12"/>
  <c r="N18" i="12"/>
  <c r="N17" i="12"/>
  <c r="N16" i="12"/>
  <c r="N9" i="11"/>
  <c r="N11" i="11"/>
  <c r="N8" i="11"/>
  <c r="N10" i="11"/>
  <c r="J21" i="11"/>
  <c r="J16" i="11"/>
  <c r="J14" i="11"/>
  <c r="J12" i="11"/>
  <c r="J20" i="11"/>
  <c r="J15" i="11"/>
  <c r="J9" i="11"/>
  <c r="J8" i="11"/>
  <c r="N21" i="11"/>
  <c r="N18" i="11"/>
  <c r="N17" i="11"/>
  <c r="N12" i="11"/>
  <c r="N20" i="11"/>
  <c r="J10" i="11"/>
  <c r="N19" i="11"/>
  <c r="N16" i="11"/>
  <c r="N14" i="11"/>
  <c r="N13" i="11"/>
  <c r="F22" i="11"/>
  <c r="N17" i="10"/>
  <c r="N13" i="10"/>
  <c r="N12" i="10"/>
  <c r="N10" i="10"/>
  <c r="N22" i="10"/>
  <c r="N20" i="10"/>
  <c r="J18" i="10"/>
  <c r="J20" i="10"/>
  <c r="J17" i="10"/>
  <c r="J15" i="10"/>
  <c r="J14" i="10"/>
  <c r="J11" i="10"/>
  <c r="J8" i="10"/>
  <c r="J16" i="10"/>
  <c r="N19" i="10"/>
  <c r="N18" i="10"/>
  <c r="J13" i="10"/>
  <c r="J12" i="10"/>
  <c r="J22" i="10"/>
  <c r="J10" i="10"/>
  <c r="J21" i="10"/>
  <c r="J9" i="10"/>
  <c r="N19" i="9"/>
  <c r="N17" i="9"/>
  <c r="N18" i="9"/>
  <c r="N12" i="9"/>
  <c r="N11" i="9"/>
  <c r="J23" i="9"/>
  <c r="I25" i="9"/>
  <c r="J8" i="9"/>
  <c r="J24" i="9"/>
  <c r="J18" i="9"/>
  <c r="J17" i="9"/>
  <c r="J13" i="9"/>
  <c r="J12" i="9"/>
  <c r="J11" i="9"/>
  <c r="N24" i="9"/>
  <c r="N23" i="9"/>
  <c r="N20" i="9"/>
  <c r="J19" i="9"/>
  <c r="J15" i="9"/>
  <c r="J14" i="9"/>
  <c r="J22" i="9"/>
  <c r="J10" i="9"/>
  <c r="N16" i="9"/>
  <c r="J21" i="9"/>
  <c r="J9" i="9"/>
  <c r="N21" i="8"/>
  <c r="N9" i="8"/>
  <c r="N11" i="8"/>
  <c r="N18" i="8"/>
  <c r="N17" i="8"/>
  <c r="N14" i="8"/>
  <c r="N13" i="8"/>
  <c r="J10" i="8"/>
  <c r="J20" i="8"/>
  <c r="N8" i="8"/>
  <c r="N16" i="8"/>
  <c r="N12" i="8"/>
  <c r="N10" i="8"/>
  <c r="J19" i="8"/>
  <c r="J14" i="8"/>
  <c r="J13" i="8"/>
  <c r="J11" i="8"/>
  <c r="J21" i="8"/>
  <c r="J9" i="8"/>
  <c r="J18" i="8"/>
  <c r="J17" i="8"/>
  <c r="J15" i="8"/>
  <c r="F22" i="8"/>
  <c r="N12" i="7"/>
  <c r="N15" i="7"/>
  <c r="N19" i="7"/>
  <c r="N20" i="7"/>
  <c r="J16" i="7"/>
  <c r="J8" i="7"/>
  <c r="J23" i="7"/>
  <c r="J11" i="7"/>
  <c r="I24" i="7"/>
  <c r="J18" i="7"/>
  <c r="J17" i="7"/>
  <c r="J14" i="7"/>
  <c r="J12" i="7"/>
  <c r="N23" i="7"/>
  <c r="J13" i="7"/>
  <c r="N22" i="7"/>
  <c r="N18" i="7"/>
  <c r="N17" i="7"/>
  <c r="J20" i="7"/>
  <c r="N16" i="7"/>
  <c r="J19" i="7"/>
  <c r="N11" i="7"/>
  <c r="N10" i="7"/>
  <c r="J15" i="7"/>
  <c r="J21" i="7"/>
  <c r="J9" i="7"/>
  <c r="N15" i="6"/>
  <c r="N19" i="6"/>
  <c r="N18" i="6"/>
  <c r="N8" i="6"/>
  <c r="N11" i="6"/>
  <c r="N21" i="6"/>
  <c r="N9" i="6"/>
  <c r="N16" i="6"/>
  <c r="J10" i="6"/>
  <c r="J17" i="6"/>
  <c r="J19" i="6"/>
  <c r="J18" i="6"/>
  <c r="J16" i="6"/>
  <c r="J12" i="6"/>
  <c r="J8" i="6"/>
  <c r="N10" i="6"/>
  <c r="J15" i="6"/>
  <c r="N17" i="6"/>
  <c r="J11" i="6"/>
  <c r="N13" i="6"/>
  <c r="N14" i="6"/>
  <c r="J21" i="6"/>
  <c r="J9" i="6"/>
  <c r="J20" i="6"/>
  <c r="N14" i="5"/>
  <c r="N9" i="5"/>
  <c r="M20" i="5"/>
  <c r="N10" i="5"/>
  <c r="N12" i="5"/>
  <c r="N19" i="5"/>
  <c r="N11" i="5"/>
  <c r="J15" i="5"/>
  <c r="J13" i="5"/>
  <c r="J14" i="5"/>
  <c r="J12" i="5"/>
  <c r="J11" i="5"/>
  <c r="J9" i="5"/>
  <c r="N16" i="5"/>
  <c r="N15" i="5"/>
  <c r="J19" i="5"/>
  <c r="J17" i="5"/>
  <c r="J10" i="5"/>
  <c r="J8" i="5"/>
  <c r="J18" i="5"/>
  <c r="N13" i="5"/>
  <c r="N16" i="4"/>
  <c r="N19" i="4"/>
  <c r="N9" i="4"/>
  <c r="N15" i="4"/>
  <c r="M20" i="4"/>
  <c r="N20" i="4" s="1"/>
  <c r="I20" i="4"/>
  <c r="J18" i="4"/>
  <c r="J16" i="4"/>
  <c r="J13" i="4"/>
  <c r="J12" i="4"/>
  <c r="N17" i="4"/>
  <c r="J15" i="4"/>
  <c r="J14" i="4"/>
  <c r="J11" i="4"/>
  <c r="J10" i="4"/>
  <c r="J9" i="4"/>
  <c r="J8" i="4"/>
  <c r="J19" i="4"/>
  <c r="F20" i="4"/>
  <c r="I21" i="2"/>
  <c r="J17" i="2"/>
  <c r="N18" i="2"/>
  <c r="N19" i="2"/>
  <c r="J10" i="2"/>
  <c r="J9" i="2"/>
  <c r="N9" i="1"/>
  <c r="J14" i="1"/>
  <c r="I20" i="1"/>
  <c r="J16" i="1"/>
  <c r="J17" i="1"/>
  <c r="J9" i="1"/>
  <c r="N16" i="1"/>
  <c r="N14" i="1"/>
  <c r="J10" i="1"/>
  <c r="J13" i="1"/>
  <c r="F20" i="1"/>
  <c r="J20" i="1" s="1"/>
  <c r="N10" i="1"/>
  <c r="I20" i="14"/>
  <c r="M20" i="14"/>
  <c r="N20" i="14" s="1"/>
  <c r="M22" i="13"/>
  <c r="F22" i="13"/>
  <c r="J22" i="13" s="1"/>
  <c r="M22" i="12"/>
  <c r="F22" i="12"/>
  <c r="I22" i="12"/>
  <c r="M22" i="11"/>
  <c r="I22" i="11"/>
  <c r="M23" i="10"/>
  <c r="F23" i="10"/>
  <c r="I23" i="10"/>
  <c r="M25" i="9"/>
  <c r="F25" i="9"/>
  <c r="J25" i="9" s="1"/>
  <c r="M22" i="8"/>
  <c r="N22" i="8" s="1"/>
  <c r="I22" i="8"/>
  <c r="J22" i="8" s="1"/>
  <c r="M24" i="7"/>
  <c r="F24" i="7"/>
  <c r="M22" i="6"/>
  <c r="I22" i="6"/>
  <c r="F22" i="6"/>
  <c r="F20" i="5"/>
  <c r="I20" i="5"/>
  <c r="J20" i="4"/>
  <c r="N10" i="2"/>
  <c r="M21" i="2"/>
  <c r="N9" i="2"/>
  <c r="N20" i="2"/>
  <c r="N8" i="2"/>
  <c r="J16" i="2"/>
  <c r="J11" i="2"/>
  <c r="N17" i="2"/>
  <c r="N16" i="2"/>
  <c r="N11" i="2"/>
  <c r="J18" i="2"/>
  <c r="J15" i="2"/>
  <c r="J13" i="2"/>
  <c r="J20" i="2"/>
  <c r="F21" i="2"/>
  <c r="J8" i="2"/>
  <c r="M20" i="1"/>
  <c r="J18" i="1"/>
  <c r="J12" i="1"/>
  <c r="N19" i="1"/>
  <c r="N15" i="1"/>
  <c r="N12" i="1"/>
  <c r="N17" i="1"/>
  <c r="N11" i="1"/>
  <c r="N18" i="1"/>
  <c r="N8" i="1"/>
  <c r="J20" i="14" l="1"/>
  <c r="J22" i="12"/>
  <c r="N22" i="12"/>
  <c r="J22" i="11"/>
  <c r="N22" i="11"/>
  <c r="N23" i="10"/>
  <c r="J23" i="10"/>
  <c r="J22" i="6"/>
  <c r="J20" i="5"/>
  <c r="N20" i="1"/>
  <c r="N22" i="13"/>
  <c r="N25" i="9"/>
  <c r="N24" i="7"/>
  <c r="J24" i="7"/>
  <c r="N22" i="6"/>
  <c r="N20" i="5"/>
  <c r="N21" i="2"/>
  <c r="J21" i="2"/>
</calcChain>
</file>

<file path=xl/sharedStrings.xml><?xml version="1.0" encoding="utf-8"?>
<sst xmlns="http://schemas.openxmlformats.org/spreadsheetml/2006/main" count="644" uniqueCount="355">
  <si>
    <t>TOTAL</t>
  </si>
  <si>
    <t>KARTASURA</t>
  </si>
  <si>
    <t>GATAK</t>
  </si>
  <si>
    <t>BAKI</t>
  </si>
  <si>
    <t>GROGOL</t>
  </si>
  <si>
    <t>MOJOLABAN</t>
  </si>
  <si>
    <t>POLOKARTO</t>
  </si>
  <si>
    <t>BENDOSARI</t>
  </si>
  <si>
    <t>NGUTER</t>
  </si>
  <si>
    <t>SUKOHARJO</t>
  </si>
  <si>
    <t>TAWANGSARI</t>
  </si>
  <si>
    <t>BULU</t>
  </si>
  <si>
    <t>WERU</t>
  </si>
  <si>
    <t>%</t>
  </si>
  <si>
    <t>Jumlah</t>
  </si>
  <si>
    <t>Perempuan</t>
  </si>
  <si>
    <t>Laki-laki</t>
  </si>
  <si>
    <t>BELUM MEMILIKI AKTA CERAI</t>
  </si>
  <si>
    <t>MEMILIKI AKTA CERAI</t>
  </si>
  <si>
    <t>WILAYAH</t>
  </si>
  <si>
    <t>KODE</t>
  </si>
  <si>
    <t>NO</t>
  </si>
  <si>
    <t>Kabupaten/Kota : 33.11 SUKOHARJO</t>
  </si>
  <si>
    <t>Jumlah Kepemilikan Akta Perceraian di Kabupaten Sukoharjo</t>
  </si>
  <si>
    <t>WAJIB AKTA CERAI*</t>
  </si>
  <si>
    <t>*Wajib Akta Cerai: Penduduk usia &gt;= 19 tahun yang berstatus cerai</t>
  </si>
  <si>
    <t xml:space="preserve">Kecamatan : 33.11.01 WERU </t>
  </si>
  <si>
    <t>33.11.01.2001</t>
  </si>
  <si>
    <t>33.11.01.2002</t>
  </si>
  <si>
    <t>KARANGTENGAH</t>
  </si>
  <si>
    <t>33.11.01.2003</t>
  </si>
  <si>
    <t>KARANGWUNI</t>
  </si>
  <si>
    <t>33.11.01.2004</t>
  </si>
  <si>
    <t>KRAJAN</t>
  </si>
  <si>
    <t>33.11.01.2005</t>
  </si>
  <si>
    <t>JATINGARANG</t>
  </si>
  <si>
    <t>33.11.01.2006</t>
  </si>
  <si>
    <t>KARANGANYAR</t>
  </si>
  <si>
    <t>33.11.01.2007</t>
  </si>
  <si>
    <t>ALASOMBO</t>
  </si>
  <si>
    <t>33.11.01.2008</t>
  </si>
  <si>
    <t>KARANGMOJO</t>
  </si>
  <si>
    <t>33.11.01.2009</t>
  </si>
  <si>
    <t>33.11.01.2010</t>
  </si>
  <si>
    <t>KARAKAN</t>
  </si>
  <si>
    <t>33.11.01.2011</t>
  </si>
  <si>
    <t>TEGALSARI</t>
  </si>
  <si>
    <t>33.11.01.2012</t>
  </si>
  <si>
    <t>TAWANG</t>
  </si>
  <si>
    <t>33.11.01.2013</t>
  </si>
  <si>
    <t>NGRECO</t>
  </si>
  <si>
    <t>33.11.02.2001</t>
  </si>
  <si>
    <t>SANGGANG</t>
  </si>
  <si>
    <t>33.11.02.2002</t>
  </si>
  <si>
    <t>KAMAL</t>
  </si>
  <si>
    <t>33.11.02.2003</t>
  </si>
  <si>
    <t>GENTAN</t>
  </si>
  <si>
    <t>33.11.02.2004</t>
  </si>
  <si>
    <t>KEDUNGSONO</t>
  </si>
  <si>
    <t>33.11.02.2005</t>
  </si>
  <si>
    <t>TIYARAN</t>
  </si>
  <si>
    <t>33.11.02.2006</t>
  </si>
  <si>
    <t>KARANGASEM</t>
  </si>
  <si>
    <t>33.11.02.2007</t>
  </si>
  <si>
    <t>33.11.02.2008</t>
  </si>
  <si>
    <t>KUNDEN</t>
  </si>
  <si>
    <t>33.11.02.2009</t>
  </si>
  <si>
    <t>PURON</t>
  </si>
  <si>
    <t>33.11.02.2010</t>
  </si>
  <si>
    <t>MALANGAN</t>
  </si>
  <si>
    <t>33.11.02.2011</t>
  </si>
  <si>
    <t>LENGKING</t>
  </si>
  <si>
    <t>33.11.02.2012</t>
  </si>
  <si>
    <t>NGASINAN</t>
  </si>
  <si>
    <t>33.11.03.2001</t>
  </si>
  <si>
    <t>PUNDUNGREJO</t>
  </si>
  <si>
    <t>33.11.03.2002</t>
  </si>
  <si>
    <t>WATUBONANG</t>
  </si>
  <si>
    <t>33.11.03.2003</t>
  </si>
  <si>
    <t>KEDUNGJAMBAL</t>
  </si>
  <si>
    <t>33.11.03.2004</t>
  </si>
  <si>
    <t>GRAJEGAN</t>
  </si>
  <si>
    <t>33.11.03.2005</t>
  </si>
  <si>
    <t>LOROG</t>
  </si>
  <si>
    <t>33.11.03.2006</t>
  </si>
  <si>
    <t>KATEGUHAN</t>
  </si>
  <si>
    <t>33.11.03.2007</t>
  </si>
  <si>
    <t>DALANGAN</t>
  </si>
  <si>
    <t>33.11.03.2008</t>
  </si>
  <si>
    <t>POJOK</t>
  </si>
  <si>
    <t>33.11.03.2009</t>
  </si>
  <si>
    <t>TANGKISAN</t>
  </si>
  <si>
    <t>33.11.03.2010</t>
  </si>
  <si>
    <t>PONOWAREN</t>
  </si>
  <si>
    <t>33.11.03.2011</t>
  </si>
  <si>
    <t>MAJASTO</t>
  </si>
  <si>
    <t>33.11.03.2012</t>
  </si>
  <si>
    <t>TAMBAKBOYO</t>
  </si>
  <si>
    <t>33.11.04.1001</t>
  </si>
  <si>
    <t>KENEP</t>
  </si>
  <si>
    <t>33.11.04.1002</t>
  </si>
  <si>
    <t>BANMATI</t>
  </si>
  <si>
    <t>33.11.04.1003</t>
  </si>
  <si>
    <t>MANDAN</t>
  </si>
  <si>
    <t>33.11.04.1004</t>
  </si>
  <si>
    <t>BEGAJAH</t>
  </si>
  <si>
    <t>33.11.04.1005</t>
  </si>
  <si>
    <t>GAYAM</t>
  </si>
  <si>
    <t>33.11.04.1006</t>
  </si>
  <si>
    <t>JOHO</t>
  </si>
  <si>
    <t>33.11.04.1007</t>
  </si>
  <si>
    <t>JETIS</t>
  </si>
  <si>
    <t>33.11.04.1008</t>
  </si>
  <si>
    <t>COMBONGAN</t>
  </si>
  <si>
    <t>33.11.04.1009</t>
  </si>
  <si>
    <t>KRIWEN</t>
  </si>
  <si>
    <t>33.11.04.1010</t>
  </si>
  <si>
    <t>BULAKAN</t>
  </si>
  <si>
    <t>33.11.04.1011</t>
  </si>
  <si>
    <t>DUKUH</t>
  </si>
  <si>
    <t>33.11.04.1012</t>
  </si>
  <si>
    <t>33.11.04.1013</t>
  </si>
  <si>
    <t>BULAKREJO</t>
  </si>
  <si>
    <t>33.11.04.1014</t>
  </si>
  <si>
    <t>SONOREJO</t>
  </si>
  <si>
    <t>33.11.05.2001</t>
  </si>
  <si>
    <t>TANJUNGREJO</t>
  </si>
  <si>
    <t>33.11.05.2002</t>
  </si>
  <si>
    <t>JANGGLENGAN</t>
  </si>
  <si>
    <t>33.11.05.2003</t>
  </si>
  <si>
    <t>SERUT</t>
  </si>
  <si>
    <t>33.11.05.2004</t>
  </si>
  <si>
    <t>JURON</t>
  </si>
  <si>
    <t>33.11.05.2005</t>
  </si>
  <si>
    <t>CELEP</t>
  </si>
  <si>
    <t>33.11.05.2006</t>
  </si>
  <si>
    <t>PENGKOL</t>
  </si>
  <si>
    <t>33.11.05.2007</t>
  </si>
  <si>
    <t>GUPIT</t>
  </si>
  <si>
    <t>33.11.05.2008</t>
  </si>
  <si>
    <t>PLESAN</t>
  </si>
  <si>
    <t>33.11.05.2009</t>
  </si>
  <si>
    <t>KEDUNGWINONG</t>
  </si>
  <si>
    <t>33.11.05.2010</t>
  </si>
  <si>
    <t>33.11.05.2011</t>
  </si>
  <si>
    <t>BARAN</t>
  </si>
  <si>
    <t>33.11.05.2012</t>
  </si>
  <si>
    <t>DALEMAN</t>
  </si>
  <si>
    <t>33.11.05.2013</t>
  </si>
  <si>
    <t>LAWU</t>
  </si>
  <si>
    <t>33.11.05.2014</t>
  </si>
  <si>
    <t>TANJUNG</t>
  </si>
  <si>
    <t>33.11.05.2015</t>
  </si>
  <si>
    <t>PONDOK</t>
  </si>
  <si>
    <t>33.11.05.2016</t>
  </si>
  <si>
    <t>KEPUH</t>
  </si>
  <si>
    <t>33.11.06.1001</t>
  </si>
  <si>
    <t>JOMBOR</t>
  </si>
  <si>
    <t>33.11.06.2002</t>
  </si>
  <si>
    <t>TORIYO</t>
  </si>
  <si>
    <t>33.11.06.2003</t>
  </si>
  <si>
    <t>MULUR</t>
  </si>
  <si>
    <t>33.11.06.2004</t>
  </si>
  <si>
    <t>JAGAN</t>
  </si>
  <si>
    <t>33.11.06.2005</t>
  </si>
  <si>
    <t>MANISHARJO</t>
  </si>
  <si>
    <t>33.11.06.2006</t>
  </si>
  <si>
    <t>CABEYAN</t>
  </si>
  <si>
    <t>33.11.06.2007</t>
  </si>
  <si>
    <t>PUHGOGOR</t>
  </si>
  <si>
    <t>33.11.06.2008</t>
  </si>
  <si>
    <t>PALUHOMBO</t>
  </si>
  <si>
    <t>33.11.06.2009</t>
  </si>
  <si>
    <t>33.11.06.2010</t>
  </si>
  <si>
    <t>MOJOREJO</t>
  </si>
  <si>
    <t>33.11.06.2011</t>
  </si>
  <si>
    <t>MERTAN</t>
  </si>
  <si>
    <t>33.11.06.2012</t>
  </si>
  <si>
    <t>SUGIHAN</t>
  </si>
  <si>
    <t>33.11.06.2013</t>
  </si>
  <si>
    <t>SIDOREJO</t>
  </si>
  <si>
    <t>33.11.06.2014</t>
  </si>
  <si>
    <t>33.11.07.2001</t>
  </si>
  <si>
    <t>PRANAN</t>
  </si>
  <si>
    <t>33.11.07.2002</t>
  </si>
  <si>
    <t>33.11.07.2003</t>
  </si>
  <si>
    <t>BUGEL</t>
  </si>
  <si>
    <t>33.11.07.2004</t>
  </si>
  <si>
    <t>NGOMBAKAN</t>
  </si>
  <si>
    <t>33.11.07.2005</t>
  </si>
  <si>
    <t>BAKALAN</t>
  </si>
  <si>
    <t>33.11.07.2006</t>
  </si>
  <si>
    <t>GODOG</t>
  </si>
  <si>
    <t>33.11.07.2007</t>
  </si>
  <si>
    <t>KEMASAN</t>
  </si>
  <si>
    <t>33.11.07.2008</t>
  </si>
  <si>
    <t>KENOKOREJO</t>
  </si>
  <si>
    <t>33.11.07.2009</t>
  </si>
  <si>
    <t>TEPISARI</t>
  </si>
  <si>
    <t>33.11.07.2010</t>
  </si>
  <si>
    <t>33.11.07.2011</t>
  </si>
  <si>
    <t>REJOSARI</t>
  </si>
  <si>
    <t>33.11.07.2012</t>
  </si>
  <si>
    <t>33.11.07.2013</t>
  </si>
  <si>
    <t>MRANGGEN</t>
  </si>
  <si>
    <t>33.11.07.2014</t>
  </si>
  <si>
    <t>WONOREJO</t>
  </si>
  <si>
    <t>33.11.07.2015</t>
  </si>
  <si>
    <t>JATISOBO</t>
  </si>
  <si>
    <t>33.11.07.2016</t>
  </si>
  <si>
    <t>KAYUAPAK</t>
  </si>
  <si>
    <t>33.11.07.2017</t>
  </si>
  <si>
    <t>GENENGSARI</t>
  </si>
  <si>
    <t>33.11.08.2001</t>
  </si>
  <si>
    <t>LABAN</t>
  </si>
  <si>
    <t>33.11.08.2002</t>
  </si>
  <si>
    <t>TEGALMADE</t>
  </si>
  <si>
    <t>33.11.08.2003</t>
  </si>
  <si>
    <t>WIRUN</t>
  </si>
  <si>
    <t>33.11.08.2004</t>
  </si>
  <si>
    <t>BEKONANG</t>
  </si>
  <si>
    <t>33.11.08.2005</t>
  </si>
  <si>
    <t>CANGKOL</t>
  </si>
  <si>
    <t>33.11.08.2006</t>
  </si>
  <si>
    <t>KLUMPRIT</t>
  </si>
  <si>
    <t>33.11.08.2007</t>
  </si>
  <si>
    <t>KRAGILAN</t>
  </si>
  <si>
    <t>33.11.08.2008</t>
  </si>
  <si>
    <t>SAPEN</t>
  </si>
  <si>
    <t>33.11.08.2009</t>
  </si>
  <si>
    <t>33.11.08.2010</t>
  </si>
  <si>
    <t>DEMAKAN</t>
  </si>
  <si>
    <t>33.11.08.2011</t>
  </si>
  <si>
    <t>33.11.08.2012</t>
  </si>
  <si>
    <t>PLUMBON</t>
  </si>
  <si>
    <t>33.11.08.2013</t>
  </si>
  <si>
    <t>GADINGAN</t>
  </si>
  <si>
    <t>33.11.08.2014</t>
  </si>
  <si>
    <t>PALUR</t>
  </si>
  <si>
    <t>33.11.08.2015</t>
  </si>
  <si>
    <t>TRIYAGAN</t>
  </si>
  <si>
    <t>33.11.09.2001</t>
  </si>
  <si>
    <t>PANDEYAN</t>
  </si>
  <si>
    <t>33.11.09.2002</t>
  </si>
  <si>
    <t>TELUKAN</t>
  </si>
  <si>
    <t>33.11.09.2003</t>
  </si>
  <si>
    <t>PARANGJORO</t>
  </si>
  <si>
    <t>33.11.09.2004</t>
  </si>
  <si>
    <t>33.11.09.2005</t>
  </si>
  <si>
    <t>LANGENHARJO</t>
  </si>
  <si>
    <t>33.11.09.2006</t>
  </si>
  <si>
    <t>GEDANGAN</t>
  </si>
  <si>
    <t>33.11.09.2007</t>
  </si>
  <si>
    <t>MADEGONDO</t>
  </si>
  <si>
    <t>33.11.09.2008</t>
  </si>
  <si>
    <t>33.11.09.2009</t>
  </si>
  <si>
    <t>KADOKAN</t>
  </si>
  <si>
    <t>33.11.09.2010</t>
  </si>
  <si>
    <t>KWARASAN</t>
  </si>
  <si>
    <t>33.11.09.2011</t>
  </si>
  <si>
    <t>SANGGRAHAN</t>
  </si>
  <si>
    <t>33.11.09.2012</t>
  </si>
  <si>
    <t>MANANG</t>
  </si>
  <si>
    <t>33.11.09.2013</t>
  </si>
  <si>
    <t>BANARAN</t>
  </si>
  <si>
    <t>33.11.09.2014</t>
  </si>
  <si>
    <t>CEMANI</t>
  </si>
  <si>
    <t>33.11.10.2001</t>
  </si>
  <si>
    <t>NGROMBO</t>
  </si>
  <si>
    <t>33.11.10.2002</t>
  </si>
  <si>
    <t>MANCASAN</t>
  </si>
  <si>
    <t>33.11.10.2003</t>
  </si>
  <si>
    <t>GEDONGAN</t>
  </si>
  <si>
    <t>33.11.10.2004</t>
  </si>
  <si>
    <t>33.11.10.2005</t>
  </si>
  <si>
    <t>BENTAKAN</t>
  </si>
  <si>
    <t>33.11.10.2006</t>
  </si>
  <si>
    <t>KUDU</t>
  </si>
  <si>
    <t>33.11.10.2007</t>
  </si>
  <si>
    <t>KADILANGU</t>
  </si>
  <si>
    <t>33.11.10.2008</t>
  </si>
  <si>
    <t>BAKIPANDEYAN</t>
  </si>
  <si>
    <t>33.11.10.2009</t>
  </si>
  <si>
    <t>MENURAN</t>
  </si>
  <si>
    <t>33.11.10.2010</t>
  </si>
  <si>
    <t>DUWET</t>
  </si>
  <si>
    <t>33.11.10.2011</t>
  </si>
  <si>
    <t>SIWAL</t>
  </si>
  <si>
    <t>33.11.10.2012</t>
  </si>
  <si>
    <t>WARU</t>
  </si>
  <si>
    <t>33.11.10.2013</t>
  </si>
  <si>
    <t>33.11.10.2014</t>
  </si>
  <si>
    <t>PURBAYAN</t>
  </si>
  <si>
    <t>33.11.11.2001</t>
  </si>
  <si>
    <t>SANGGUNG</t>
  </si>
  <si>
    <t>33.11.11.2002</t>
  </si>
  <si>
    <t>KAGOKAN</t>
  </si>
  <si>
    <t>33.11.11.2003</t>
  </si>
  <si>
    <t>BLIMBING</t>
  </si>
  <si>
    <t>33.11.11.2004</t>
  </si>
  <si>
    <t>33.11.11.2005</t>
  </si>
  <si>
    <t>GENENG</t>
  </si>
  <si>
    <t>33.11.11.2006</t>
  </si>
  <si>
    <t>JATI</t>
  </si>
  <si>
    <t>33.11.11.2007</t>
  </si>
  <si>
    <t>TROSEMI</t>
  </si>
  <si>
    <t>33.11.11.2008</t>
  </si>
  <si>
    <t>LUWANG</t>
  </si>
  <si>
    <t>33.11.11.2009</t>
  </si>
  <si>
    <t>KLASEMAN</t>
  </si>
  <si>
    <t>33.11.11.2010</t>
  </si>
  <si>
    <t>TEMPEL</t>
  </si>
  <si>
    <t>33.11.11.2011</t>
  </si>
  <si>
    <t>SRATEN</t>
  </si>
  <si>
    <t>33.11.11.2012</t>
  </si>
  <si>
    <t>WIRONANGGAN</t>
  </si>
  <si>
    <t>33.11.11.2013</t>
  </si>
  <si>
    <t>TRANGSAN</t>
  </si>
  <si>
    <t>33.11.11.2014</t>
  </si>
  <si>
    <t>MAYANG</t>
  </si>
  <si>
    <t>33.11.12.1002</t>
  </si>
  <si>
    <t>33.11.12.1004</t>
  </si>
  <si>
    <t>NGADIREJO</t>
  </si>
  <si>
    <t>33.11.12.2001</t>
  </si>
  <si>
    <t>PUCANGAN</t>
  </si>
  <si>
    <t>33.11.12.2003</t>
  </si>
  <si>
    <t>NGEMPLAK</t>
  </si>
  <si>
    <t>33.11.12.2005</t>
  </si>
  <si>
    <t>GUMPANG</t>
  </si>
  <si>
    <t>33.11.12.2006</t>
  </si>
  <si>
    <t>MAKAMHAJI</t>
  </si>
  <si>
    <t>33.11.12.2007</t>
  </si>
  <si>
    <t>PABELAN</t>
  </si>
  <si>
    <t>33.11.12.2008</t>
  </si>
  <si>
    <t>GONILAN</t>
  </si>
  <si>
    <t>33.11.12.2009</t>
  </si>
  <si>
    <t>SINGOPURAN</t>
  </si>
  <si>
    <t>33.11.12.2010</t>
  </si>
  <si>
    <t>NGABEYAN</t>
  </si>
  <si>
    <t>33.11.12.2011</t>
  </si>
  <si>
    <t>WIROGUNAN</t>
  </si>
  <si>
    <t>33.11.12.2012</t>
  </si>
  <si>
    <t>KERTONATAN</t>
  </si>
  <si>
    <t xml:space="preserve">Kecamatan : 33.11.02 BULU 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</si>
  <si>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</si>
  <si>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</si>
  <si>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</si>
  <si>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</si>
  <si>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</si>
  <si>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</si>
  <si>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</si>
  <si>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</si>
  <si>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</si>
  <si>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</si>
  <si>
    <t>Semester 1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</si>
</sst>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6" fillId="0" borderId="0" xfId="3" applyFont="1"/>
    <xf numFmtId="0" fontId="7" fillId="0" borderId="0" xfId="3" applyFont="1" applyAlignment="1">
      <alignment horizontal="center"/>
    </xf>
    <xf numFmtId="0" fontId="8" fillId="0" borderId="2" xfId="0" applyFont="1" applyBorder="1"/>
    <xf numFmtId="0" fontId="8" fillId="0" borderId="0" xfId="0" applyFont="1"/>
    <xf numFmtId="46" fontId="4" fillId="0" borderId="1" xfId="0" applyNumberFormat="1" applyFont="1" applyBorder="1"/>
    <xf numFmtId="0" fontId="4" fillId="0" borderId="1" xfId="0" applyFont="1" applyBorder="1"/>
    <xf numFmtId="164" fontId="0" fillId="0" borderId="1" xfId="1" applyNumberFormat="1" applyFont="1" applyBorder="1" applyAlignment="1"/>
    <xf numFmtId="10" fontId="0" fillId="0" borderId="1" xfId="2" applyNumberFormat="1" applyFont="1" applyBorder="1" applyAlignment="1"/>
    <xf numFmtId="0" fontId="8" fillId="0" borderId="2" xfId="0" applyFont="1" applyBorder="1"/>
    <xf numFmtId="0" fontId="6" fillId="2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0" fontId="3" fillId="2" borderId="1" xfId="2" applyNumberFormat="1" applyFont="1" applyFill="1" applyBorder="1" applyAlignment="1"/>
    <xf numFmtId="164" fontId="3" fillId="3" borderId="1" xfId="1" applyNumberFormat="1" applyFont="1" applyFill="1" applyBorder="1" applyAlignment="1"/>
    <xf numFmtId="10" fontId="3" fillId="3" borderId="1" xfId="2" applyNumberFormat="1" applyFont="1" applyFill="1" applyBorder="1" applyAlignment="1"/>
  </cellXfs>
  <cellStyles count="4">
    <cellStyle name="Comma" xfId="1" builtinId="3"/>
    <cellStyle name="Normal" xfId="0" builtinId="0"/>
    <cellStyle name="Normal 2" xfId="3" xr:uid="{83B6A51E-BA7D-4114-BFB8-0CEE2C897C7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7944-A65A-4C81-A57C-DDCAA704FDED}">
  <dimension ref="A1:N22"/>
  <sheetViews>
    <sheetView workbookViewId="0">
      <selection activeCell="K8" sqref="K8:L19"/>
    </sheetView>
  </sheetViews>
  <sheetFormatPr defaultRowHeight="15" x14ac:dyDescent="0.25"/>
  <cols>
    <col min="1" max="1" width="4" bestFit="1" customWidth="1"/>
    <col min="2" max="2" width="12.28515625" bestFit="1" customWidth="1"/>
    <col min="3" max="3" width="14.5703125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>
        <v>1.382650462962963</v>
      </c>
      <c r="C8" s="8" t="s">
        <v>12</v>
      </c>
      <c r="D8" s="9">
        <v>396</v>
      </c>
      <c r="E8" s="9">
        <v>541</v>
      </c>
      <c r="F8" s="9">
        <f>SUM(D8:E8)</f>
        <v>937</v>
      </c>
      <c r="G8" s="9">
        <v>351</v>
      </c>
      <c r="H8" s="9">
        <v>396</v>
      </c>
      <c r="I8" s="9">
        <f>SUM(G8:H8)</f>
        <v>747</v>
      </c>
      <c r="J8" s="10">
        <f t="shared" ref="J8:J20" si="0">I8/F8</f>
        <v>0.7972251867662753</v>
      </c>
      <c r="K8" s="9">
        <v>45</v>
      </c>
      <c r="L8" s="9">
        <v>145</v>
      </c>
      <c r="M8" s="9">
        <f>SUM(K8:L8)</f>
        <v>190</v>
      </c>
      <c r="N8" s="10">
        <f t="shared" ref="N8:N20" si="1">M8/F8</f>
        <v>0.20277481323372465</v>
      </c>
    </row>
    <row r="9" spans="1:14" x14ac:dyDescent="0.25">
      <c r="A9" s="8">
        <v>2</v>
      </c>
      <c r="B9" s="7">
        <v>1.3826620370370371</v>
      </c>
      <c r="C9" s="8" t="s">
        <v>11</v>
      </c>
      <c r="D9" s="9">
        <v>298</v>
      </c>
      <c r="E9" s="9">
        <v>354</v>
      </c>
      <c r="F9" s="9">
        <f t="shared" ref="F9:F19" si="2">SUM(D9:E9)</f>
        <v>652</v>
      </c>
      <c r="G9" s="9">
        <v>237</v>
      </c>
      <c r="H9" s="9">
        <v>239</v>
      </c>
      <c r="I9" s="9">
        <f t="shared" ref="I9:I19" si="3">SUM(G9:H9)</f>
        <v>476</v>
      </c>
      <c r="J9" s="10">
        <f t="shared" si="0"/>
        <v>0.73006134969325154</v>
      </c>
      <c r="K9" s="9">
        <v>61</v>
      </c>
      <c r="L9" s="9">
        <v>115</v>
      </c>
      <c r="M9" s="9">
        <f t="shared" ref="M9:M19" si="4">SUM(K9:L9)</f>
        <v>176</v>
      </c>
      <c r="N9" s="10">
        <f t="shared" si="1"/>
        <v>0.26993865030674846</v>
      </c>
    </row>
    <row r="10" spans="1:14" x14ac:dyDescent="0.25">
      <c r="A10" s="8">
        <v>3</v>
      </c>
      <c r="B10" s="7">
        <v>1.3826736111111111</v>
      </c>
      <c r="C10" s="8" t="s">
        <v>10</v>
      </c>
      <c r="D10" s="9">
        <v>437</v>
      </c>
      <c r="E10" s="9">
        <v>526</v>
      </c>
      <c r="F10" s="9">
        <f t="shared" si="2"/>
        <v>963</v>
      </c>
      <c r="G10" s="9">
        <v>393</v>
      </c>
      <c r="H10" s="9">
        <v>436</v>
      </c>
      <c r="I10" s="9">
        <f t="shared" si="3"/>
        <v>829</v>
      </c>
      <c r="J10" s="10">
        <f t="shared" si="0"/>
        <v>0.86085150571131874</v>
      </c>
      <c r="K10" s="9">
        <v>44</v>
      </c>
      <c r="L10" s="9">
        <v>90</v>
      </c>
      <c r="M10" s="9">
        <f t="shared" si="4"/>
        <v>134</v>
      </c>
      <c r="N10" s="10">
        <f t="shared" si="1"/>
        <v>0.1391484942886812</v>
      </c>
    </row>
    <row r="11" spans="1:14" x14ac:dyDescent="0.25">
      <c r="A11" s="8">
        <v>4</v>
      </c>
      <c r="B11" s="7">
        <v>1.3826851851851851</v>
      </c>
      <c r="C11" s="8" t="s">
        <v>9</v>
      </c>
      <c r="D11" s="9">
        <v>792</v>
      </c>
      <c r="E11" s="9">
        <v>1021</v>
      </c>
      <c r="F11" s="9">
        <f t="shared" si="2"/>
        <v>1813</v>
      </c>
      <c r="G11" s="9">
        <v>699</v>
      </c>
      <c r="H11" s="9">
        <v>808</v>
      </c>
      <c r="I11" s="9">
        <f t="shared" si="3"/>
        <v>1507</v>
      </c>
      <c r="J11" s="10">
        <f t="shared" si="0"/>
        <v>0.83121897407611689</v>
      </c>
      <c r="K11" s="9">
        <v>93</v>
      </c>
      <c r="L11" s="9">
        <v>213</v>
      </c>
      <c r="M11" s="9">
        <f t="shared" si="4"/>
        <v>306</v>
      </c>
      <c r="N11" s="10">
        <f t="shared" si="1"/>
        <v>0.16878102592388305</v>
      </c>
    </row>
    <row r="12" spans="1:14" x14ac:dyDescent="0.25">
      <c r="A12" s="8">
        <v>5</v>
      </c>
      <c r="B12" s="7">
        <v>1.3826967592592592</v>
      </c>
      <c r="C12" s="8" t="s">
        <v>8</v>
      </c>
      <c r="D12" s="9">
        <v>441</v>
      </c>
      <c r="E12" s="9">
        <v>522</v>
      </c>
      <c r="F12" s="9">
        <f t="shared" si="2"/>
        <v>963</v>
      </c>
      <c r="G12" s="9">
        <v>372</v>
      </c>
      <c r="H12" s="9">
        <v>395</v>
      </c>
      <c r="I12" s="9">
        <f t="shared" si="3"/>
        <v>767</v>
      </c>
      <c r="J12" s="10">
        <f t="shared" si="0"/>
        <v>0.79646936656282452</v>
      </c>
      <c r="K12" s="9">
        <v>69</v>
      </c>
      <c r="L12" s="9">
        <v>127</v>
      </c>
      <c r="M12" s="9">
        <f t="shared" si="4"/>
        <v>196</v>
      </c>
      <c r="N12" s="10">
        <f t="shared" si="1"/>
        <v>0.20353063343717551</v>
      </c>
    </row>
    <row r="13" spans="1:14" x14ac:dyDescent="0.25">
      <c r="A13" s="8">
        <v>6</v>
      </c>
      <c r="B13" s="7">
        <v>1.3827083333333334</v>
      </c>
      <c r="C13" s="8" t="s">
        <v>7</v>
      </c>
      <c r="D13" s="9">
        <v>525</v>
      </c>
      <c r="E13" s="9">
        <v>744</v>
      </c>
      <c r="F13" s="9">
        <f t="shared" si="2"/>
        <v>1269</v>
      </c>
      <c r="G13" s="9">
        <v>477</v>
      </c>
      <c r="H13" s="9">
        <v>592</v>
      </c>
      <c r="I13" s="9">
        <f t="shared" si="3"/>
        <v>1069</v>
      </c>
      <c r="J13" s="10">
        <f t="shared" si="0"/>
        <v>0.84239558707643813</v>
      </c>
      <c r="K13" s="9">
        <v>48</v>
      </c>
      <c r="L13" s="9">
        <v>152</v>
      </c>
      <c r="M13" s="9">
        <f t="shared" si="4"/>
        <v>200</v>
      </c>
      <c r="N13" s="10">
        <f t="shared" si="1"/>
        <v>0.15760441292356187</v>
      </c>
    </row>
    <row r="14" spans="1:14" x14ac:dyDescent="0.25">
      <c r="A14" s="8">
        <v>7</v>
      </c>
      <c r="B14" s="7">
        <v>1.3827199074074075</v>
      </c>
      <c r="C14" s="8" t="s">
        <v>6</v>
      </c>
      <c r="D14" s="9">
        <v>636</v>
      </c>
      <c r="E14" s="9">
        <v>856</v>
      </c>
      <c r="F14" s="9">
        <f t="shared" si="2"/>
        <v>1492</v>
      </c>
      <c r="G14" s="9">
        <v>551</v>
      </c>
      <c r="H14" s="9">
        <v>606</v>
      </c>
      <c r="I14" s="9">
        <f t="shared" si="3"/>
        <v>1157</v>
      </c>
      <c r="J14" s="10">
        <f t="shared" si="0"/>
        <v>0.77546916890080431</v>
      </c>
      <c r="K14" s="9">
        <v>85</v>
      </c>
      <c r="L14" s="9">
        <v>250</v>
      </c>
      <c r="M14" s="9">
        <f t="shared" si="4"/>
        <v>335</v>
      </c>
      <c r="N14" s="10">
        <f t="shared" si="1"/>
        <v>0.22453083109919572</v>
      </c>
    </row>
    <row r="15" spans="1:14" x14ac:dyDescent="0.25">
      <c r="A15" s="8">
        <v>8</v>
      </c>
      <c r="B15" s="7">
        <v>1.3827314814814815</v>
      </c>
      <c r="C15" s="8" t="s">
        <v>5</v>
      </c>
      <c r="D15" s="9">
        <v>834</v>
      </c>
      <c r="E15" s="9">
        <v>1190</v>
      </c>
      <c r="F15" s="9">
        <f t="shared" si="2"/>
        <v>2024</v>
      </c>
      <c r="G15" s="9">
        <v>744</v>
      </c>
      <c r="H15" s="9">
        <v>912</v>
      </c>
      <c r="I15" s="9">
        <f t="shared" si="3"/>
        <v>1656</v>
      </c>
      <c r="J15" s="10">
        <f t="shared" si="0"/>
        <v>0.81818181818181823</v>
      </c>
      <c r="K15" s="9">
        <v>90</v>
      </c>
      <c r="L15" s="9">
        <v>278</v>
      </c>
      <c r="M15" s="9">
        <f t="shared" si="4"/>
        <v>368</v>
      </c>
      <c r="N15" s="10">
        <f t="shared" si="1"/>
        <v>0.18181818181818182</v>
      </c>
    </row>
    <row r="16" spans="1:14" x14ac:dyDescent="0.25">
      <c r="A16" s="8">
        <v>9</v>
      </c>
      <c r="B16" s="7">
        <v>1.3827430555555555</v>
      </c>
      <c r="C16" s="8" t="s">
        <v>4</v>
      </c>
      <c r="D16" s="9">
        <v>1243</v>
      </c>
      <c r="E16" s="9">
        <v>1616</v>
      </c>
      <c r="F16" s="9">
        <f t="shared" si="2"/>
        <v>2859</v>
      </c>
      <c r="G16" s="9">
        <v>1117</v>
      </c>
      <c r="H16" s="9">
        <v>1323</v>
      </c>
      <c r="I16" s="9">
        <f t="shared" si="3"/>
        <v>2440</v>
      </c>
      <c r="J16" s="10">
        <f t="shared" si="0"/>
        <v>0.85344526058062264</v>
      </c>
      <c r="K16" s="9">
        <v>126</v>
      </c>
      <c r="L16" s="9">
        <v>293</v>
      </c>
      <c r="M16" s="9">
        <f t="shared" si="4"/>
        <v>419</v>
      </c>
      <c r="N16" s="10">
        <f t="shared" si="1"/>
        <v>0.14655473941937741</v>
      </c>
    </row>
    <row r="17" spans="1:14" x14ac:dyDescent="0.25">
      <c r="A17" s="8">
        <v>10</v>
      </c>
      <c r="B17" s="7">
        <v>1.3827546296296296</v>
      </c>
      <c r="C17" s="8" t="s">
        <v>3</v>
      </c>
      <c r="D17" s="9">
        <v>670</v>
      </c>
      <c r="E17" s="9">
        <v>1045</v>
      </c>
      <c r="F17" s="9">
        <f t="shared" si="2"/>
        <v>1715</v>
      </c>
      <c r="G17" s="9">
        <v>598</v>
      </c>
      <c r="H17" s="9">
        <v>763</v>
      </c>
      <c r="I17" s="9">
        <f t="shared" si="3"/>
        <v>1361</v>
      </c>
      <c r="J17" s="10">
        <f t="shared" si="0"/>
        <v>0.79358600583090377</v>
      </c>
      <c r="K17" s="9">
        <v>72</v>
      </c>
      <c r="L17" s="9">
        <v>282</v>
      </c>
      <c r="M17" s="9">
        <f t="shared" si="4"/>
        <v>354</v>
      </c>
      <c r="N17" s="10">
        <f t="shared" si="1"/>
        <v>0.2064139941690962</v>
      </c>
    </row>
    <row r="18" spans="1:14" x14ac:dyDescent="0.25">
      <c r="A18" s="8">
        <v>11</v>
      </c>
      <c r="B18" s="7">
        <v>1.3827662037037036</v>
      </c>
      <c r="C18" s="8" t="s">
        <v>2</v>
      </c>
      <c r="D18" s="9">
        <v>480</v>
      </c>
      <c r="E18" s="9">
        <v>727</v>
      </c>
      <c r="F18" s="9">
        <f t="shared" si="2"/>
        <v>1207</v>
      </c>
      <c r="G18" s="9">
        <v>418</v>
      </c>
      <c r="H18" s="9">
        <v>529</v>
      </c>
      <c r="I18" s="9">
        <f t="shared" si="3"/>
        <v>947</v>
      </c>
      <c r="J18" s="10">
        <f t="shared" si="0"/>
        <v>0.78458989229494613</v>
      </c>
      <c r="K18" s="9">
        <v>62</v>
      </c>
      <c r="L18" s="9">
        <v>198</v>
      </c>
      <c r="M18" s="9">
        <f t="shared" si="4"/>
        <v>260</v>
      </c>
      <c r="N18" s="10">
        <f t="shared" si="1"/>
        <v>0.21541010770505387</v>
      </c>
    </row>
    <row r="19" spans="1:14" x14ac:dyDescent="0.25">
      <c r="A19" s="8">
        <v>12</v>
      </c>
      <c r="B19" s="7">
        <v>1.3827777777777779</v>
      </c>
      <c r="C19" s="8" t="s">
        <v>1</v>
      </c>
      <c r="D19" s="9">
        <v>1143</v>
      </c>
      <c r="E19" s="9">
        <v>1653</v>
      </c>
      <c r="F19" s="9">
        <f t="shared" si="2"/>
        <v>2796</v>
      </c>
      <c r="G19" s="9">
        <v>990</v>
      </c>
      <c r="H19" s="9">
        <v>1275</v>
      </c>
      <c r="I19" s="9">
        <f t="shared" si="3"/>
        <v>2265</v>
      </c>
      <c r="J19" s="10">
        <f t="shared" si="0"/>
        <v>0.81008583690987124</v>
      </c>
      <c r="K19" s="9">
        <v>153</v>
      </c>
      <c r="L19" s="9">
        <v>378</v>
      </c>
      <c r="M19" s="9">
        <f t="shared" si="4"/>
        <v>531</v>
      </c>
      <c r="N19" s="10">
        <f t="shared" si="1"/>
        <v>0.18991416309012876</v>
      </c>
    </row>
    <row r="20" spans="1:14" x14ac:dyDescent="0.25">
      <c r="A20" s="16" t="s">
        <v>0</v>
      </c>
      <c r="B20" s="16"/>
      <c r="C20" s="16"/>
      <c r="D20" s="17">
        <f>SUM(D8:D19)</f>
        <v>7895</v>
      </c>
      <c r="E20" s="17">
        <f t="shared" ref="E20:M20" si="5">SUM(E8:E19)</f>
        <v>10795</v>
      </c>
      <c r="F20" s="17">
        <f>SUM(F8:F19)</f>
        <v>18690</v>
      </c>
      <c r="G20" s="17">
        <f t="shared" si="5"/>
        <v>6947</v>
      </c>
      <c r="H20" s="17">
        <f t="shared" si="5"/>
        <v>8274</v>
      </c>
      <c r="I20" s="19">
        <f>SUM(I8:I19)</f>
        <v>15221</v>
      </c>
      <c r="J20" s="20">
        <f t="shared" si="0"/>
        <v>0.81439272338148738</v>
      </c>
      <c r="K20" s="17">
        <f t="shared" si="5"/>
        <v>948</v>
      </c>
      <c r="L20" s="17">
        <f t="shared" si="5"/>
        <v>2521</v>
      </c>
      <c r="M20" s="17">
        <f t="shared" si="5"/>
        <v>3469</v>
      </c>
      <c r="N20" s="18">
        <f t="shared" si="1"/>
        <v>0.18560727661851256</v>
      </c>
    </row>
    <row r="22" spans="1:14" x14ac:dyDescent="0.25">
      <c r="A22" s="1" t="s">
        <v>25</v>
      </c>
    </row>
  </sheetData>
  <mergeCells count="9">
    <mergeCell ref="A20:C20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E480-35F3-4137-9B9E-C7963C32364B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350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241</v>
      </c>
      <c r="C8" s="8" t="s">
        <v>242</v>
      </c>
      <c r="D8" s="9">
        <v>59</v>
      </c>
      <c r="E8" s="9">
        <v>52</v>
      </c>
      <c r="F8" s="9">
        <f>SUM(D8:E8)</f>
        <v>111</v>
      </c>
      <c r="G8" s="9">
        <v>51</v>
      </c>
      <c r="H8" s="9">
        <v>45</v>
      </c>
      <c r="I8" s="9">
        <f>SUM(G8:H8)</f>
        <v>96</v>
      </c>
      <c r="J8" s="10">
        <f t="shared" ref="J8:J21" si="0">I8/F8</f>
        <v>0.86486486486486491</v>
      </c>
      <c r="K8" s="9">
        <v>8</v>
      </c>
      <c r="L8" s="9">
        <v>7</v>
      </c>
      <c r="M8" s="9">
        <f>SUM(K8:L8)</f>
        <v>15</v>
      </c>
      <c r="N8" s="10">
        <f t="shared" ref="N8:N21" si="1">M8/F8</f>
        <v>0.13513513513513514</v>
      </c>
    </row>
    <row r="9" spans="1:14" x14ac:dyDescent="0.25">
      <c r="A9" s="8">
        <v>2</v>
      </c>
      <c r="B9" s="7" t="s">
        <v>243</v>
      </c>
      <c r="C9" s="8" t="s">
        <v>244</v>
      </c>
      <c r="D9" s="9">
        <v>107</v>
      </c>
      <c r="E9" s="9">
        <v>174</v>
      </c>
      <c r="F9" s="9">
        <f t="shared" ref="F9:F21" si="2">SUM(D9:E9)</f>
        <v>281</v>
      </c>
      <c r="G9" s="9">
        <v>96</v>
      </c>
      <c r="H9" s="9">
        <v>141</v>
      </c>
      <c r="I9" s="9">
        <f t="shared" ref="I9:I21" si="3">SUM(G9:H9)</f>
        <v>237</v>
      </c>
      <c r="J9" s="10">
        <f t="shared" si="0"/>
        <v>0.84341637010676151</v>
      </c>
      <c r="K9" s="9">
        <v>11</v>
      </c>
      <c r="L9" s="9">
        <v>33</v>
      </c>
      <c r="M9" s="9">
        <f t="shared" ref="M9:M21" si="4">SUM(K9:L9)</f>
        <v>44</v>
      </c>
      <c r="N9" s="10">
        <f t="shared" si="1"/>
        <v>0.15658362989323843</v>
      </c>
    </row>
    <row r="10" spans="1:14" x14ac:dyDescent="0.25">
      <c r="A10" s="8">
        <v>3</v>
      </c>
      <c r="B10" s="7" t="s">
        <v>245</v>
      </c>
      <c r="C10" s="8" t="s">
        <v>246</v>
      </c>
      <c r="D10" s="9">
        <v>39</v>
      </c>
      <c r="E10" s="9">
        <v>59</v>
      </c>
      <c r="F10" s="9">
        <f t="shared" si="2"/>
        <v>98</v>
      </c>
      <c r="G10" s="9">
        <v>35</v>
      </c>
      <c r="H10" s="9">
        <v>48</v>
      </c>
      <c r="I10" s="9">
        <f t="shared" si="3"/>
        <v>83</v>
      </c>
      <c r="J10" s="10">
        <f t="shared" si="0"/>
        <v>0.84693877551020413</v>
      </c>
      <c r="K10" s="9">
        <v>4</v>
      </c>
      <c r="L10" s="9">
        <v>11</v>
      </c>
      <c r="M10" s="9">
        <f t="shared" si="4"/>
        <v>15</v>
      </c>
      <c r="N10" s="10">
        <f t="shared" si="1"/>
        <v>0.15306122448979592</v>
      </c>
    </row>
    <row r="11" spans="1:14" x14ac:dyDescent="0.25">
      <c r="A11" s="8">
        <v>4</v>
      </c>
      <c r="B11" s="7" t="s">
        <v>247</v>
      </c>
      <c r="C11" s="8" t="s">
        <v>153</v>
      </c>
      <c r="D11" s="9">
        <v>56</v>
      </c>
      <c r="E11" s="9">
        <v>90</v>
      </c>
      <c r="F11" s="9">
        <f t="shared" si="2"/>
        <v>146</v>
      </c>
      <c r="G11" s="9">
        <v>54</v>
      </c>
      <c r="H11" s="9">
        <v>71</v>
      </c>
      <c r="I11" s="9">
        <f t="shared" si="3"/>
        <v>125</v>
      </c>
      <c r="J11" s="10">
        <f t="shared" si="0"/>
        <v>0.85616438356164382</v>
      </c>
      <c r="K11" s="9">
        <v>2</v>
      </c>
      <c r="L11" s="9">
        <v>19</v>
      </c>
      <c r="M11" s="9">
        <f t="shared" si="4"/>
        <v>21</v>
      </c>
      <c r="N11" s="10">
        <f t="shared" si="1"/>
        <v>0.14383561643835616</v>
      </c>
    </row>
    <row r="12" spans="1:14" x14ac:dyDescent="0.25">
      <c r="A12" s="8">
        <v>5</v>
      </c>
      <c r="B12" s="7" t="s">
        <v>248</v>
      </c>
      <c r="C12" s="8" t="s">
        <v>249</v>
      </c>
      <c r="D12" s="9">
        <v>67</v>
      </c>
      <c r="E12" s="9">
        <v>107</v>
      </c>
      <c r="F12" s="9">
        <f t="shared" si="2"/>
        <v>174</v>
      </c>
      <c r="G12" s="9">
        <v>59</v>
      </c>
      <c r="H12" s="9">
        <v>86</v>
      </c>
      <c r="I12" s="9">
        <f t="shared" si="3"/>
        <v>145</v>
      </c>
      <c r="J12" s="10">
        <f t="shared" si="0"/>
        <v>0.83333333333333337</v>
      </c>
      <c r="K12" s="9">
        <v>8</v>
      </c>
      <c r="L12" s="9">
        <v>21</v>
      </c>
      <c r="M12" s="9">
        <f t="shared" si="4"/>
        <v>29</v>
      </c>
      <c r="N12" s="10">
        <f t="shared" si="1"/>
        <v>0.16666666666666666</v>
      </c>
    </row>
    <row r="13" spans="1:14" x14ac:dyDescent="0.25">
      <c r="A13" s="8">
        <v>6</v>
      </c>
      <c r="B13" s="7" t="s">
        <v>250</v>
      </c>
      <c r="C13" s="8" t="s">
        <v>251</v>
      </c>
      <c r="D13" s="9">
        <v>61</v>
      </c>
      <c r="E13" s="9">
        <v>92</v>
      </c>
      <c r="F13" s="9">
        <f t="shared" si="2"/>
        <v>153</v>
      </c>
      <c r="G13" s="9">
        <v>56</v>
      </c>
      <c r="H13" s="9">
        <v>72</v>
      </c>
      <c r="I13" s="9">
        <f t="shared" si="3"/>
        <v>128</v>
      </c>
      <c r="J13" s="10">
        <f t="shared" si="0"/>
        <v>0.83660130718954251</v>
      </c>
      <c r="K13" s="9">
        <v>5</v>
      </c>
      <c r="L13" s="9">
        <v>20</v>
      </c>
      <c r="M13" s="9">
        <f t="shared" si="4"/>
        <v>25</v>
      </c>
      <c r="N13" s="10">
        <f t="shared" si="1"/>
        <v>0.16339869281045752</v>
      </c>
    </row>
    <row r="14" spans="1:14" x14ac:dyDescent="0.25">
      <c r="A14" s="8">
        <v>7</v>
      </c>
      <c r="B14" s="7" t="s">
        <v>252</v>
      </c>
      <c r="C14" s="8" t="s">
        <v>253</v>
      </c>
      <c r="D14" s="9">
        <v>96</v>
      </c>
      <c r="E14" s="9">
        <v>127</v>
      </c>
      <c r="F14" s="9">
        <f t="shared" si="2"/>
        <v>223</v>
      </c>
      <c r="G14" s="9">
        <v>86</v>
      </c>
      <c r="H14" s="9">
        <v>104</v>
      </c>
      <c r="I14" s="9">
        <f t="shared" si="3"/>
        <v>190</v>
      </c>
      <c r="J14" s="10">
        <f t="shared" si="0"/>
        <v>0.85201793721973096</v>
      </c>
      <c r="K14" s="9">
        <v>10</v>
      </c>
      <c r="L14" s="9">
        <v>23</v>
      </c>
      <c r="M14" s="9">
        <f t="shared" si="4"/>
        <v>33</v>
      </c>
      <c r="N14" s="10">
        <f t="shared" si="1"/>
        <v>0.14798206278026907</v>
      </c>
    </row>
    <row r="15" spans="1:14" x14ac:dyDescent="0.25">
      <c r="A15" s="8">
        <v>8</v>
      </c>
      <c r="B15" s="7" t="s">
        <v>254</v>
      </c>
      <c r="C15" s="8" t="s">
        <v>4</v>
      </c>
      <c r="D15" s="9">
        <v>64</v>
      </c>
      <c r="E15" s="9">
        <v>85</v>
      </c>
      <c r="F15" s="9">
        <f t="shared" si="2"/>
        <v>149</v>
      </c>
      <c r="G15" s="9">
        <v>60</v>
      </c>
      <c r="H15" s="9">
        <v>72</v>
      </c>
      <c r="I15" s="9">
        <f t="shared" si="3"/>
        <v>132</v>
      </c>
      <c r="J15" s="10">
        <f t="shared" si="0"/>
        <v>0.88590604026845643</v>
      </c>
      <c r="K15" s="9">
        <v>4</v>
      </c>
      <c r="L15" s="9">
        <v>13</v>
      </c>
      <c r="M15" s="9">
        <f t="shared" si="4"/>
        <v>17</v>
      </c>
      <c r="N15" s="10">
        <f t="shared" si="1"/>
        <v>0.11409395973154363</v>
      </c>
    </row>
    <row r="16" spans="1:14" x14ac:dyDescent="0.25">
      <c r="A16" s="8">
        <v>9</v>
      </c>
      <c r="B16" s="7" t="s">
        <v>255</v>
      </c>
      <c r="C16" s="8" t="s">
        <v>256</v>
      </c>
      <c r="D16" s="9">
        <v>56</v>
      </c>
      <c r="E16" s="9">
        <v>71</v>
      </c>
      <c r="F16" s="9">
        <f t="shared" si="2"/>
        <v>127</v>
      </c>
      <c r="G16" s="9">
        <v>48</v>
      </c>
      <c r="H16" s="9">
        <v>48</v>
      </c>
      <c r="I16" s="9">
        <f t="shared" si="3"/>
        <v>96</v>
      </c>
      <c r="J16" s="10">
        <f t="shared" si="0"/>
        <v>0.75590551181102361</v>
      </c>
      <c r="K16" s="9">
        <v>8</v>
      </c>
      <c r="L16" s="9">
        <v>23</v>
      </c>
      <c r="M16" s="9">
        <f t="shared" si="4"/>
        <v>31</v>
      </c>
      <c r="N16" s="10">
        <f t="shared" si="1"/>
        <v>0.24409448818897639</v>
      </c>
    </row>
    <row r="17" spans="1:14" x14ac:dyDescent="0.25">
      <c r="A17" s="8">
        <v>10</v>
      </c>
      <c r="B17" s="7" t="s">
        <v>257</v>
      </c>
      <c r="C17" s="8" t="s">
        <v>258</v>
      </c>
      <c r="D17" s="9">
        <v>103</v>
      </c>
      <c r="E17" s="9">
        <v>103</v>
      </c>
      <c r="F17" s="9">
        <f t="shared" si="2"/>
        <v>206</v>
      </c>
      <c r="G17" s="9">
        <v>94</v>
      </c>
      <c r="H17" s="9">
        <v>90</v>
      </c>
      <c r="I17" s="9">
        <f t="shared" si="3"/>
        <v>184</v>
      </c>
      <c r="J17" s="10">
        <f t="shared" si="0"/>
        <v>0.89320388349514568</v>
      </c>
      <c r="K17" s="9">
        <v>9</v>
      </c>
      <c r="L17" s="9">
        <v>13</v>
      </c>
      <c r="M17" s="9">
        <f t="shared" si="4"/>
        <v>22</v>
      </c>
      <c r="N17" s="10">
        <f t="shared" si="1"/>
        <v>0.10679611650485436</v>
      </c>
    </row>
    <row r="18" spans="1:14" x14ac:dyDescent="0.25">
      <c r="A18" s="8">
        <v>11</v>
      </c>
      <c r="B18" s="7" t="s">
        <v>259</v>
      </c>
      <c r="C18" s="8" t="s">
        <v>260</v>
      </c>
      <c r="D18" s="9">
        <v>119</v>
      </c>
      <c r="E18" s="9">
        <v>161</v>
      </c>
      <c r="F18" s="9">
        <f t="shared" si="2"/>
        <v>280</v>
      </c>
      <c r="G18" s="9">
        <v>110</v>
      </c>
      <c r="H18" s="9">
        <v>137</v>
      </c>
      <c r="I18" s="9">
        <f t="shared" si="3"/>
        <v>247</v>
      </c>
      <c r="J18" s="10">
        <f t="shared" si="0"/>
        <v>0.88214285714285712</v>
      </c>
      <c r="K18" s="9">
        <v>9</v>
      </c>
      <c r="L18" s="9">
        <v>24</v>
      </c>
      <c r="M18" s="9">
        <f t="shared" si="4"/>
        <v>33</v>
      </c>
      <c r="N18" s="10">
        <f t="shared" si="1"/>
        <v>0.11785714285714285</v>
      </c>
    </row>
    <row r="19" spans="1:14" x14ac:dyDescent="0.25">
      <c r="A19" s="8">
        <v>12</v>
      </c>
      <c r="B19" s="7" t="s">
        <v>261</v>
      </c>
      <c r="C19" s="8" t="s">
        <v>262</v>
      </c>
      <c r="D19" s="9">
        <v>66</v>
      </c>
      <c r="E19" s="9">
        <v>89</v>
      </c>
      <c r="F19" s="9">
        <f t="shared" si="2"/>
        <v>155</v>
      </c>
      <c r="G19" s="9">
        <v>58</v>
      </c>
      <c r="H19" s="9">
        <v>73</v>
      </c>
      <c r="I19" s="9">
        <f t="shared" si="3"/>
        <v>131</v>
      </c>
      <c r="J19" s="10">
        <f t="shared" si="0"/>
        <v>0.84516129032258069</v>
      </c>
      <c r="K19" s="9">
        <v>8</v>
      </c>
      <c r="L19" s="9">
        <v>16</v>
      </c>
      <c r="M19" s="9">
        <f t="shared" si="4"/>
        <v>24</v>
      </c>
      <c r="N19" s="10">
        <f t="shared" si="1"/>
        <v>0.15483870967741936</v>
      </c>
    </row>
    <row r="20" spans="1:14" x14ac:dyDescent="0.25">
      <c r="A20" s="8">
        <v>13</v>
      </c>
      <c r="B20" s="7" t="s">
        <v>263</v>
      </c>
      <c r="C20" s="8" t="s">
        <v>264</v>
      </c>
      <c r="D20" s="9">
        <v>102</v>
      </c>
      <c r="E20" s="9">
        <v>107</v>
      </c>
      <c r="F20" s="9">
        <f t="shared" si="2"/>
        <v>209</v>
      </c>
      <c r="G20" s="9">
        <v>87</v>
      </c>
      <c r="H20" s="9">
        <v>92</v>
      </c>
      <c r="I20" s="9">
        <f t="shared" si="3"/>
        <v>179</v>
      </c>
      <c r="J20" s="10">
        <f t="shared" si="0"/>
        <v>0.8564593301435407</v>
      </c>
      <c r="K20" s="9">
        <v>15</v>
      </c>
      <c r="L20" s="9">
        <v>15</v>
      </c>
      <c r="M20" s="9">
        <f t="shared" si="4"/>
        <v>30</v>
      </c>
      <c r="N20" s="10">
        <f t="shared" si="1"/>
        <v>0.14354066985645933</v>
      </c>
    </row>
    <row r="21" spans="1:14" x14ac:dyDescent="0.25">
      <c r="A21" s="8">
        <v>14</v>
      </c>
      <c r="B21" s="7" t="s">
        <v>265</v>
      </c>
      <c r="C21" s="8" t="s">
        <v>266</v>
      </c>
      <c r="D21" s="9">
        <v>248</v>
      </c>
      <c r="E21" s="9">
        <v>299</v>
      </c>
      <c r="F21" s="9">
        <f t="shared" si="2"/>
        <v>547</v>
      </c>
      <c r="G21" s="9">
        <v>223</v>
      </c>
      <c r="H21" s="9">
        <v>244</v>
      </c>
      <c r="I21" s="9">
        <f t="shared" si="3"/>
        <v>467</v>
      </c>
      <c r="J21" s="10">
        <f t="shared" si="0"/>
        <v>0.8537477148080439</v>
      </c>
      <c r="K21" s="9">
        <v>25</v>
      </c>
      <c r="L21" s="9">
        <v>55</v>
      </c>
      <c r="M21" s="9">
        <f t="shared" si="4"/>
        <v>80</v>
      </c>
      <c r="N21" s="10">
        <f t="shared" si="1"/>
        <v>0.14625228519195613</v>
      </c>
    </row>
    <row r="22" spans="1:14" x14ac:dyDescent="0.25">
      <c r="A22" s="16" t="s">
        <v>0</v>
      </c>
      <c r="B22" s="16"/>
      <c r="C22" s="16"/>
      <c r="D22" s="17">
        <f t="shared" ref="D22:I22" si="5">SUM(D8:D21)</f>
        <v>1243</v>
      </c>
      <c r="E22" s="17">
        <f t="shared" si="5"/>
        <v>1616</v>
      </c>
      <c r="F22" s="17">
        <f t="shared" si="5"/>
        <v>2859</v>
      </c>
      <c r="G22" s="17">
        <f t="shared" si="5"/>
        <v>1117</v>
      </c>
      <c r="H22" s="17">
        <f t="shared" si="5"/>
        <v>1323</v>
      </c>
      <c r="I22" s="17">
        <f t="shared" si="5"/>
        <v>2440</v>
      </c>
      <c r="J22" s="18">
        <f>I22/F22</f>
        <v>0.85344526058062264</v>
      </c>
      <c r="K22" s="17">
        <f>SUM(K8:K21)</f>
        <v>126</v>
      </c>
      <c r="L22" s="17">
        <f>SUM(L8:L21)</f>
        <v>293</v>
      </c>
      <c r="M22" s="17">
        <f>SUM(M8:M21)</f>
        <v>419</v>
      </c>
      <c r="N22" s="18">
        <f>M22/F22</f>
        <v>0.14655473941937741</v>
      </c>
    </row>
    <row r="24" spans="1:14" x14ac:dyDescent="0.25">
      <c r="A24" s="1" t="s">
        <v>25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C63D-2724-4BE5-8AF3-C6F3BDAE596C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351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267</v>
      </c>
      <c r="C8" s="8" t="s">
        <v>268</v>
      </c>
      <c r="D8" s="9">
        <v>27</v>
      </c>
      <c r="E8" s="9">
        <v>48</v>
      </c>
      <c r="F8" s="9">
        <f>SUM(D8:E8)</f>
        <v>75</v>
      </c>
      <c r="G8" s="9">
        <v>24</v>
      </c>
      <c r="H8" s="9">
        <v>35</v>
      </c>
      <c r="I8" s="9">
        <f>SUM(G8:H8)</f>
        <v>59</v>
      </c>
      <c r="J8" s="10">
        <f t="shared" ref="J8:J21" si="0">I8/F8</f>
        <v>0.78666666666666663</v>
      </c>
      <c r="K8" s="9">
        <v>3</v>
      </c>
      <c r="L8" s="9">
        <v>13</v>
      </c>
      <c r="M8" s="9">
        <f>SUM(K8:L8)</f>
        <v>16</v>
      </c>
      <c r="N8" s="10">
        <f t="shared" ref="N8:N21" si="1">M8/F8</f>
        <v>0.21333333333333335</v>
      </c>
    </row>
    <row r="9" spans="1:14" x14ac:dyDescent="0.25">
      <c r="A9" s="8">
        <v>2</v>
      </c>
      <c r="B9" s="7" t="s">
        <v>269</v>
      </c>
      <c r="C9" s="8" t="s">
        <v>270</v>
      </c>
      <c r="D9" s="9">
        <v>60</v>
      </c>
      <c r="E9" s="9">
        <v>70</v>
      </c>
      <c r="F9" s="9">
        <f t="shared" ref="F9:F21" si="2">SUM(D9:E9)</f>
        <v>130</v>
      </c>
      <c r="G9" s="9">
        <v>51</v>
      </c>
      <c r="H9" s="9">
        <v>45</v>
      </c>
      <c r="I9" s="9">
        <f t="shared" ref="I9:I21" si="3">SUM(G9:H9)</f>
        <v>96</v>
      </c>
      <c r="J9" s="10">
        <f t="shared" si="0"/>
        <v>0.7384615384615385</v>
      </c>
      <c r="K9" s="9">
        <v>9</v>
      </c>
      <c r="L9" s="9">
        <v>25</v>
      </c>
      <c r="M9" s="9">
        <f t="shared" ref="M9:M21" si="4">SUM(K9:L9)</f>
        <v>34</v>
      </c>
      <c r="N9" s="10">
        <f t="shared" si="1"/>
        <v>0.26153846153846155</v>
      </c>
    </row>
    <row r="10" spans="1:14" x14ac:dyDescent="0.25">
      <c r="A10" s="8">
        <v>3</v>
      </c>
      <c r="B10" s="7" t="s">
        <v>271</v>
      </c>
      <c r="C10" s="8" t="s">
        <v>272</v>
      </c>
      <c r="D10" s="9">
        <v>27</v>
      </c>
      <c r="E10" s="9">
        <v>43</v>
      </c>
      <c r="F10" s="9">
        <f t="shared" si="2"/>
        <v>70</v>
      </c>
      <c r="G10" s="9">
        <v>23</v>
      </c>
      <c r="H10" s="9">
        <v>28</v>
      </c>
      <c r="I10" s="9">
        <f t="shared" si="3"/>
        <v>51</v>
      </c>
      <c r="J10" s="10">
        <f t="shared" si="0"/>
        <v>0.72857142857142854</v>
      </c>
      <c r="K10" s="9">
        <v>4</v>
      </c>
      <c r="L10" s="9">
        <v>15</v>
      </c>
      <c r="M10" s="9">
        <f t="shared" si="4"/>
        <v>19</v>
      </c>
      <c r="N10" s="10">
        <f t="shared" si="1"/>
        <v>0.27142857142857141</v>
      </c>
    </row>
    <row r="11" spans="1:14" x14ac:dyDescent="0.25">
      <c r="A11" s="8">
        <v>4</v>
      </c>
      <c r="B11" s="7" t="s">
        <v>273</v>
      </c>
      <c r="C11" s="8" t="s">
        <v>111</v>
      </c>
      <c r="D11" s="9">
        <v>61</v>
      </c>
      <c r="E11" s="9">
        <v>93</v>
      </c>
      <c r="F11" s="9">
        <f t="shared" si="2"/>
        <v>154</v>
      </c>
      <c r="G11" s="9">
        <v>56</v>
      </c>
      <c r="H11" s="9">
        <v>68</v>
      </c>
      <c r="I11" s="9">
        <f t="shared" si="3"/>
        <v>124</v>
      </c>
      <c r="J11" s="10">
        <f t="shared" si="0"/>
        <v>0.80519480519480524</v>
      </c>
      <c r="K11" s="9">
        <v>5</v>
      </c>
      <c r="L11" s="9">
        <v>25</v>
      </c>
      <c r="M11" s="9">
        <f t="shared" si="4"/>
        <v>30</v>
      </c>
      <c r="N11" s="10">
        <f t="shared" si="1"/>
        <v>0.19480519480519481</v>
      </c>
    </row>
    <row r="12" spans="1:14" x14ac:dyDescent="0.25">
      <c r="A12" s="8">
        <v>5</v>
      </c>
      <c r="B12" s="7" t="s">
        <v>274</v>
      </c>
      <c r="C12" s="8" t="s">
        <v>275</v>
      </c>
      <c r="D12" s="9">
        <v>24</v>
      </c>
      <c r="E12" s="9">
        <v>40</v>
      </c>
      <c r="F12" s="9">
        <f t="shared" si="2"/>
        <v>64</v>
      </c>
      <c r="G12" s="9">
        <v>21</v>
      </c>
      <c r="H12" s="9">
        <v>25</v>
      </c>
      <c r="I12" s="9">
        <f t="shared" si="3"/>
        <v>46</v>
      </c>
      <c r="J12" s="10">
        <f t="shared" si="0"/>
        <v>0.71875</v>
      </c>
      <c r="K12" s="9">
        <v>3</v>
      </c>
      <c r="L12" s="9">
        <v>15</v>
      </c>
      <c r="M12" s="9">
        <f t="shared" si="4"/>
        <v>18</v>
      </c>
      <c r="N12" s="10">
        <f t="shared" si="1"/>
        <v>0.28125</v>
      </c>
    </row>
    <row r="13" spans="1:14" x14ac:dyDescent="0.25">
      <c r="A13" s="8">
        <v>6</v>
      </c>
      <c r="B13" s="7" t="s">
        <v>276</v>
      </c>
      <c r="C13" s="8" t="s">
        <v>277</v>
      </c>
      <c r="D13" s="9">
        <v>47</v>
      </c>
      <c r="E13" s="9">
        <v>77</v>
      </c>
      <c r="F13" s="9">
        <f t="shared" si="2"/>
        <v>124</v>
      </c>
      <c r="G13" s="9">
        <v>41</v>
      </c>
      <c r="H13" s="9">
        <v>51</v>
      </c>
      <c r="I13" s="9">
        <f t="shared" si="3"/>
        <v>92</v>
      </c>
      <c r="J13" s="10">
        <f t="shared" si="0"/>
        <v>0.74193548387096775</v>
      </c>
      <c r="K13" s="9">
        <v>6</v>
      </c>
      <c r="L13" s="9">
        <v>26</v>
      </c>
      <c r="M13" s="9">
        <f t="shared" si="4"/>
        <v>32</v>
      </c>
      <c r="N13" s="10">
        <f t="shared" si="1"/>
        <v>0.25806451612903225</v>
      </c>
    </row>
    <row r="14" spans="1:14" x14ac:dyDescent="0.25">
      <c r="A14" s="8">
        <v>7</v>
      </c>
      <c r="B14" s="7" t="s">
        <v>278</v>
      </c>
      <c r="C14" s="8" t="s">
        <v>279</v>
      </c>
      <c r="D14" s="9">
        <v>33</v>
      </c>
      <c r="E14" s="9">
        <v>52</v>
      </c>
      <c r="F14" s="9">
        <f t="shared" si="2"/>
        <v>85</v>
      </c>
      <c r="G14" s="9">
        <v>27</v>
      </c>
      <c r="H14" s="9">
        <v>42</v>
      </c>
      <c r="I14" s="9">
        <f t="shared" si="3"/>
        <v>69</v>
      </c>
      <c r="J14" s="10">
        <f t="shared" si="0"/>
        <v>0.81176470588235294</v>
      </c>
      <c r="K14" s="9">
        <v>6</v>
      </c>
      <c r="L14" s="9">
        <v>10</v>
      </c>
      <c r="M14" s="9">
        <f t="shared" si="4"/>
        <v>16</v>
      </c>
      <c r="N14" s="10">
        <f t="shared" si="1"/>
        <v>0.18823529411764706</v>
      </c>
    </row>
    <row r="15" spans="1:14" x14ac:dyDescent="0.25">
      <c r="A15" s="8">
        <v>8</v>
      </c>
      <c r="B15" s="7" t="s">
        <v>280</v>
      </c>
      <c r="C15" s="8" t="s">
        <v>281</v>
      </c>
      <c r="D15" s="9">
        <v>38</v>
      </c>
      <c r="E15" s="9">
        <v>54</v>
      </c>
      <c r="F15" s="9">
        <f t="shared" si="2"/>
        <v>92</v>
      </c>
      <c r="G15" s="9">
        <v>33</v>
      </c>
      <c r="H15" s="9">
        <v>37</v>
      </c>
      <c r="I15" s="9">
        <f t="shared" si="3"/>
        <v>70</v>
      </c>
      <c r="J15" s="10">
        <f t="shared" si="0"/>
        <v>0.76086956521739135</v>
      </c>
      <c r="K15" s="9">
        <v>5</v>
      </c>
      <c r="L15" s="9">
        <v>17</v>
      </c>
      <c r="M15" s="9">
        <f t="shared" si="4"/>
        <v>22</v>
      </c>
      <c r="N15" s="10">
        <f t="shared" si="1"/>
        <v>0.2391304347826087</v>
      </c>
    </row>
    <row r="16" spans="1:14" x14ac:dyDescent="0.25">
      <c r="A16" s="8">
        <v>9</v>
      </c>
      <c r="B16" s="7" t="s">
        <v>282</v>
      </c>
      <c r="C16" s="8" t="s">
        <v>283</v>
      </c>
      <c r="D16" s="9">
        <v>53</v>
      </c>
      <c r="E16" s="9">
        <v>76</v>
      </c>
      <c r="F16" s="9">
        <f t="shared" si="2"/>
        <v>129</v>
      </c>
      <c r="G16" s="9">
        <v>51</v>
      </c>
      <c r="H16" s="9">
        <v>56</v>
      </c>
      <c r="I16" s="9">
        <f t="shared" si="3"/>
        <v>107</v>
      </c>
      <c r="J16" s="10">
        <f t="shared" si="0"/>
        <v>0.8294573643410853</v>
      </c>
      <c r="K16" s="9">
        <v>2</v>
      </c>
      <c r="L16" s="9">
        <v>20</v>
      </c>
      <c r="M16" s="9">
        <f t="shared" si="4"/>
        <v>22</v>
      </c>
      <c r="N16" s="10">
        <f t="shared" si="1"/>
        <v>0.17054263565891473</v>
      </c>
    </row>
    <row r="17" spans="1:14" x14ac:dyDescent="0.25">
      <c r="A17" s="8">
        <v>10</v>
      </c>
      <c r="B17" s="7" t="s">
        <v>284</v>
      </c>
      <c r="C17" s="8" t="s">
        <v>285</v>
      </c>
      <c r="D17" s="9">
        <v>31</v>
      </c>
      <c r="E17" s="9">
        <v>45</v>
      </c>
      <c r="F17" s="9">
        <f t="shared" si="2"/>
        <v>76</v>
      </c>
      <c r="G17" s="9">
        <v>26</v>
      </c>
      <c r="H17" s="9">
        <v>29</v>
      </c>
      <c r="I17" s="9">
        <f t="shared" si="3"/>
        <v>55</v>
      </c>
      <c r="J17" s="10">
        <f t="shared" si="0"/>
        <v>0.72368421052631582</v>
      </c>
      <c r="K17" s="9">
        <v>5</v>
      </c>
      <c r="L17" s="9">
        <v>16</v>
      </c>
      <c r="M17" s="9">
        <f t="shared" si="4"/>
        <v>21</v>
      </c>
      <c r="N17" s="10">
        <f t="shared" si="1"/>
        <v>0.27631578947368424</v>
      </c>
    </row>
    <row r="18" spans="1:14" x14ac:dyDescent="0.25">
      <c r="A18" s="8">
        <v>11</v>
      </c>
      <c r="B18" s="7" t="s">
        <v>286</v>
      </c>
      <c r="C18" s="8" t="s">
        <v>287</v>
      </c>
      <c r="D18" s="9">
        <v>48</v>
      </c>
      <c r="E18" s="9">
        <v>76</v>
      </c>
      <c r="F18" s="9">
        <f t="shared" si="2"/>
        <v>124</v>
      </c>
      <c r="G18" s="9">
        <v>40</v>
      </c>
      <c r="H18" s="9">
        <v>53</v>
      </c>
      <c r="I18" s="9">
        <f t="shared" si="3"/>
        <v>93</v>
      </c>
      <c r="J18" s="10">
        <f t="shared" si="0"/>
        <v>0.75</v>
      </c>
      <c r="K18" s="9">
        <v>8</v>
      </c>
      <c r="L18" s="9">
        <v>23</v>
      </c>
      <c r="M18" s="9">
        <f t="shared" si="4"/>
        <v>31</v>
      </c>
      <c r="N18" s="10">
        <f t="shared" si="1"/>
        <v>0.25</v>
      </c>
    </row>
    <row r="19" spans="1:14" x14ac:dyDescent="0.25">
      <c r="A19" s="8">
        <v>12</v>
      </c>
      <c r="B19" s="7" t="s">
        <v>288</v>
      </c>
      <c r="C19" s="8" t="s">
        <v>289</v>
      </c>
      <c r="D19" s="9">
        <v>54</v>
      </c>
      <c r="E19" s="9">
        <v>87</v>
      </c>
      <c r="F19" s="9">
        <f t="shared" si="2"/>
        <v>141</v>
      </c>
      <c r="G19" s="9">
        <v>52</v>
      </c>
      <c r="H19" s="9">
        <v>74</v>
      </c>
      <c r="I19" s="9">
        <f t="shared" si="3"/>
        <v>126</v>
      </c>
      <c r="J19" s="10">
        <f t="shared" si="0"/>
        <v>0.8936170212765957</v>
      </c>
      <c r="K19" s="9">
        <v>2</v>
      </c>
      <c r="L19" s="9">
        <v>13</v>
      </c>
      <c r="M19" s="9">
        <f t="shared" si="4"/>
        <v>15</v>
      </c>
      <c r="N19" s="10">
        <f t="shared" si="1"/>
        <v>0.10638297872340426</v>
      </c>
    </row>
    <row r="20" spans="1:14" x14ac:dyDescent="0.25">
      <c r="A20" s="8">
        <v>13</v>
      </c>
      <c r="B20" s="7" t="s">
        <v>290</v>
      </c>
      <c r="C20" s="8" t="s">
        <v>56</v>
      </c>
      <c r="D20" s="9">
        <v>93</v>
      </c>
      <c r="E20" s="9">
        <v>150</v>
      </c>
      <c r="F20" s="9">
        <f t="shared" si="2"/>
        <v>243</v>
      </c>
      <c r="G20" s="9">
        <v>81</v>
      </c>
      <c r="H20" s="9">
        <v>116</v>
      </c>
      <c r="I20" s="9">
        <f t="shared" si="3"/>
        <v>197</v>
      </c>
      <c r="J20" s="10">
        <f t="shared" si="0"/>
        <v>0.81069958847736623</v>
      </c>
      <c r="K20" s="9">
        <v>12</v>
      </c>
      <c r="L20" s="9">
        <v>34</v>
      </c>
      <c r="M20" s="9">
        <f t="shared" si="4"/>
        <v>46</v>
      </c>
      <c r="N20" s="10">
        <f t="shared" si="1"/>
        <v>0.18930041152263374</v>
      </c>
    </row>
    <row r="21" spans="1:14" x14ac:dyDescent="0.25">
      <c r="A21" s="8">
        <v>14</v>
      </c>
      <c r="B21" s="7" t="s">
        <v>291</v>
      </c>
      <c r="C21" s="8" t="s">
        <v>292</v>
      </c>
      <c r="D21" s="9">
        <v>74</v>
      </c>
      <c r="E21" s="9">
        <v>134</v>
      </c>
      <c r="F21" s="9">
        <f t="shared" si="2"/>
        <v>208</v>
      </c>
      <c r="G21" s="9">
        <v>72</v>
      </c>
      <c r="H21" s="9">
        <v>104</v>
      </c>
      <c r="I21" s="9">
        <f t="shared" si="3"/>
        <v>176</v>
      </c>
      <c r="J21" s="10">
        <f t="shared" si="0"/>
        <v>0.84615384615384615</v>
      </c>
      <c r="K21" s="9">
        <v>2</v>
      </c>
      <c r="L21" s="9">
        <v>30</v>
      </c>
      <c r="M21" s="9">
        <f t="shared" si="4"/>
        <v>32</v>
      </c>
      <c r="N21" s="10">
        <f t="shared" si="1"/>
        <v>0.15384615384615385</v>
      </c>
    </row>
    <row r="22" spans="1:14" x14ac:dyDescent="0.25">
      <c r="A22" s="16" t="s">
        <v>0</v>
      </c>
      <c r="B22" s="16"/>
      <c r="C22" s="16"/>
      <c r="D22" s="17">
        <f t="shared" ref="D22:I22" si="5">SUM(D8:D21)</f>
        <v>670</v>
      </c>
      <c r="E22" s="17">
        <f t="shared" si="5"/>
        <v>1045</v>
      </c>
      <c r="F22" s="17">
        <f t="shared" si="5"/>
        <v>1715</v>
      </c>
      <c r="G22" s="17">
        <f t="shared" si="5"/>
        <v>598</v>
      </c>
      <c r="H22" s="17">
        <f t="shared" si="5"/>
        <v>763</v>
      </c>
      <c r="I22" s="17">
        <f t="shared" si="5"/>
        <v>1361</v>
      </c>
      <c r="J22" s="18">
        <f>I22/F22</f>
        <v>0.79358600583090377</v>
      </c>
      <c r="K22" s="17">
        <f>SUM(K8:K21)</f>
        <v>72</v>
      </c>
      <c r="L22" s="17">
        <f>SUM(L8:L21)</f>
        <v>282</v>
      </c>
      <c r="M22" s="17">
        <f>SUM(M8:M21)</f>
        <v>354</v>
      </c>
      <c r="N22" s="18">
        <f>M22/F22</f>
        <v>0.2064139941690962</v>
      </c>
    </row>
    <row r="24" spans="1:14" x14ac:dyDescent="0.25">
      <c r="A24" s="1" t="s">
        <v>25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B802-5AE3-400A-997F-4AC0515B5012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352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293</v>
      </c>
      <c r="C8" s="8" t="s">
        <v>294</v>
      </c>
      <c r="D8" s="9">
        <v>26</v>
      </c>
      <c r="E8" s="9">
        <v>28</v>
      </c>
      <c r="F8" s="9">
        <f>SUM(D8:E8)</f>
        <v>54</v>
      </c>
      <c r="G8" s="9">
        <v>20</v>
      </c>
      <c r="H8" s="9">
        <v>16</v>
      </c>
      <c r="I8" s="9">
        <f>SUM(G8:H8)</f>
        <v>36</v>
      </c>
      <c r="J8" s="10">
        <f t="shared" ref="J8:J21" si="0">I8/F8</f>
        <v>0.66666666666666663</v>
      </c>
      <c r="K8" s="9">
        <v>6</v>
      </c>
      <c r="L8" s="9">
        <v>12</v>
      </c>
      <c r="M8" s="9">
        <f>SUM(K8:L8)</f>
        <v>18</v>
      </c>
      <c r="N8" s="10">
        <f t="shared" ref="N8:N21" si="1">M8/F8</f>
        <v>0.33333333333333331</v>
      </c>
    </row>
    <row r="9" spans="1:14" x14ac:dyDescent="0.25">
      <c r="A9" s="8">
        <v>2</v>
      </c>
      <c r="B9" s="7" t="s">
        <v>295</v>
      </c>
      <c r="C9" s="8" t="s">
        <v>296</v>
      </c>
      <c r="D9" s="9">
        <v>20</v>
      </c>
      <c r="E9" s="9">
        <v>20</v>
      </c>
      <c r="F9" s="9">
        <f t="shared" ref="F9:F21" si="2">SUM(D9:E9)</f>
        <v>40</v>
      </c>
      <c r="G9" s="9">
        <v>17</v>
      </c>
      <c r="H9" s="9">
        <v>13</v>
      </c>
      <c r="I9" s="9">
        <f t="shared" ref="I9:I21" si="3">SUM(G9:H9)</f>
        <v>30</v>
      </c>
      <c r="J9" s="10">
        <f t="shared" si="0"/>
        <v>0.75</v>
      </c>
      <c r="K9" s="9">
        <v>3</v>
      </c>
      <c r="L9" s="9">
        <v>7</v>
      </c>
      <c r="M9" s="9">
        <f t="shared" ref="M9:M21" si="4">SUM(K9:L9)</f>
        <v>10</v>
      </c>
      <c r="N9" s="10">
        <f t="shared" si="1"/>
        <v>0.25</v>
      </c>
    </row>
    <row r="10" spans="1:14" x14ac:dyDescent="0.25">
      <c r="A10" s="8">
        <v>3</v>
      </c>
      <c r="B10" s="7" t="s">
        <v>297</v>
      </c>
      <c r="C10" s="8" t="s">
        <v>298</v>
      </c>
      <c r="D10" s="9">
        <v>60</v>
      </c>
      <c r="E10" s="9">
        <v>91</v>
      </c>
      <c r="F10" s="9">
        <f t="shared" si="2"/>
        <v>151</v>
      </c>
      <c r="G10" s="9">
        <v>54</v>
      </c>
      <c r="H10" s="9">
        <v>66</v>
      </c>
      <c r="I10" s="9">
        <f t="shared" si="3"/>
        <v>120</v>
      </c>
      <c r="J10" s="10">
        <f t="shared" si="0"/>
        <v>0.79470198675496684</v>
      </c>
      <c r="K10" s="9">
        <v>6</v>
      </c>
      <c r="L10" s="9">
        <v>25</v>
      </c>
      <c r="M10" s="9">
        <f t="shared" si="4"/>
        <v>31</v>
      </c>
      <c r="N10" s="10">
        <f t="shared" si="1"/>
        <v>0.20529801324503311</v>
      </c>
    </row>
    <row r="11" spans="1:14" x14ac:dyDescent="0.25">
      <c r="A11" s="8">
        <v>4</v>
      </c>
      <c r="B11" s="7" t="s">
        <v>299</v>
      </c>
      <c r="C11" s="8" t="s">
        <v>33</v>
      </c>
      <c r="D11" s="9">
        <v>46</v>
      </c>
      <c r="E11" s="9">
        <v>60</v>
      </c>
      <c r="F11" s="9">
        <f t="shared" si="2"/>
        <v>106</v>
      </c>
      <c r="G11" s="9">
        <v>39</v>
      </c>
      <c r="H11" s="9">
        <v>41</v>
      </c>
      <c r="I11" s="9">
        <f t="shared" si="3"/>
        <v>80</v>
      </c>
      <c r="J11" s="10">
        <f t="shared" si="0"/>
        <v>0.75471698113207553</v>
      </c>
      <c r="K11" s="9">
        <v>7</v>
      </c>
      <c r="L11" s="9">
        <v>19</v>
      </c>
      <c r="M11" s="9">
        <f t="shared" si="4"/>
        <v>26</v>
      </c>
      <c r="N11" s="10">
        <f t="shared" si="1"/>
        <v>0.24528301886792453</v>
      </c>
    </row>
    <row r="12" spans="1:14" x14ac:dyDescent="0.25">
      <c r="A12" s="8">
        <v>5</v>
      </c>
      <c r="B12" s="7" t="s">
        <v>300</v>
      </c>
      <c r="C12" s="8" t="s">
        <v>301</v>
      </c>
      <c r="D12" s="9">
        <v>38</v>
      </c>
      <c r="E12" s="9">
        <v>46</v>
      </c>
      <c r="F12" s="9">
        <f t="shared" si="2"/>
        <v>84</v>
      </c>
      <c r="G12" s="9">
        <v>37</v>
      </c>
      <c r="H12" s="9">
        <v>33</v>
      </c>
      <c r="I12" s="9">
        <f t="shared" si="3"/>
        <v>70</v>
      </c>
      <c r="J12" s="10">
        <f t="shared" si="0"/>
        <v>0.83333333333333337</v>
      </c>
      <c r="K12" s="9">
        <v>1</v>
      </c>
      <c r="L12" s="9">
        <v>13</v>
      </c>
      <c r="M12" s="9">
        <f t="shared" si="4"/>
        <v>14</v>
      </c>
      <c r="N12" s="10">
        <f t="shared" si="1"/>
        <v>0.16666666666666666</v>
      </c>
    </row>
    <row r="13" spans="1:14" x14ac:dyDescent="0.25">
      <c r="A13" s="8">
        <v>6</v>
      </c>
      <c r="B13" s="7" t="s">
        <v>302</v>
      </c>
      <c r="C13" s="8" t="s">
        <v>303</v>
      </c>
      <c r="D13" s="9">
        <v>22</v>
      </c>
      <c r="E13" s="9">
        <v>40</v>
      </c>
      <c r="F13" s="9">
        <f t="shared" si="2"/>
        <v>62</v>
      </c>
      <c r="G13" s="9">
        <v>20</v>
      </c>
      <c r="H13" s="9">
        <v>25</v>
      </c>
      <c r="I13" s="9">
        <f t="shared" si="3"/>
        <v>45</v>
      </c>
      <c r="J13" s="10">
        <f t="shared" si="0"/>
        <v>0.72580645161290325</v>
      </c>
      <c r="K13" s="9">
        <v>2</v>
      </c>
      <c r="L13" s="9">
        <v>15</v>
      </c>
      <c r="M13" s="9">
        <f t="shared" si="4"/>
        <v>17</v>
      </c>
      <c r="N13" s="10">
        <f t="shared" si="1"/>
        <v>0.27419354838709675</v>
      </c>
    </row>
    <row r="14" spans="1:14" x14ac:dyDescent="0.25">
      <c r="A14" s="8">
        <v>7</v>
      </c>
      <c r="B14" s="7" t="s">
        <v>304</v>
      </c>
      <c r="C14" s="8" t="s">
        <v>305</v>
      </c>
      <c r="D14" s="9">
        <v>22</v>
      </c>
      <c r="E14" s="9">
        <v>53</v>
      </c>
      <c r="F14" s="9">
        <f t="shared" si="2"/>
        <v>75</v>
      </c>
      <c r="G14" s="9">
        <v>20</v>
      </c>
      <c r="H14" s="9">
        <v>40</v>
      </c>
      <c r="I14" s="9">
        <f t="shared" si="3"/>
        <v>60</v>
      </c>
      <c r="J14" s="10">
        <f t="shared" si="0"/>
        <v>0.8</v>
      </c>
      <c r="K14" s="9">
        <v>2</v>
      </c>
      <c r="L14" s="9">
        <v>13</v>
      </c>
      <c r="M14" s="9">
        <f t="shared" si="4"/>
        <v>15</v>
      </c>
      <c r="N14" s="10">
        <f t="shared" si="1"/>
        <v>0.2</v>
      </c>
    </row>
    <row r="15" spans="1:14" x14ac:dyDescent="0.25">
      <c r="A15" s="8">
        <v>8</v>
      </c>
      <c r="B15" s="7" t="s">
        <v>306</v>
      </c>
      <c r="C15" s="8" t="s">
        <v>307</v>
      </c>
      <c r="D15" s="9">
        <v>39</v>
      </c>
      <c r="E15" s="9">
        <v>57</v>
      </c>
      <c r="F15" s="9">
        <f t="shared" si="2"/>
        <v>96</v>
      </c>
      <c r="G15" s="9">
        <v>37</v>
      </c>
      <c r="H15" s="9">
        <v>43</v>
      </c>
      <c r="I15" s="9">
        <f t="shared" si="3"/>
        <v>80</v>
      </c>
      <c r="J15" s="10">
        <f t="shared" si="0"/>
        <v>0.83333333333333337</v>
      </c>
      <c r="K15" s="9">
        <v>2</v>
      </c>
      <c r="L15" s="9">
        <v>14</v>
      </c>
      <c r="M15" s="9">
        <f t="shared" si="4"/>
        <v>16</v>
      </c>
      <c r="N15" s="10">
        <f t="shared" si="1"/>
        <v>0.16666666666666666</v>
      </c>
    </row>
    <row r="16" spans="1:14" x14ac:dyDescent="0.25">
      <c r="A16" s="8">
        <v>9</v>
      </c>
      <c r="B16" s="7" t="s">
        <v>308</v>
      </c>
      <c r="C16" s="8" t="s">
        <v>309</v>
      </c>
      <c r="D16" s="9">
        <v>16</v>
      </c>
      <c r="E16" s="9">
        <v>22</v>
      </c>
      <c r="F16" s="9">
        <f t="shared" si="2"/>
        <v>38</v>
      </c>
      <c r="G16" s="9">
        <v>16</v>
      </c>
      <c r="H16" s="9">
        <v>18</v>
      </c>
      <c r="I16" s="9">
        <f t="shared" si="3"/>
        <v>34</v>
      </c>
      <c r="J16" s="10">
        <f t="shared" si="0"/>
        <v>0.89473684210526316</v>
      </c>
      <c r="K16" s="9">
        <v>0</v>
      </c>
      <c r="L16" s="9">
        <v>4</v>
      </c>
      <c r="M16" s="9">
        <f t="shared" si="4"/>
        <v>4</v>
      </c>
      <c r="N16" s="10">
        <f t="shared" si="1"/>
        <v>0.10526315789473684</v>
      </c>
    </row>
    <row r="17" spans="1:14" x14ac:dyDescent="0.25">
      <c r="A17" s="8">
        <v>10</v>
      </c>
      <c r="B17" s="7" t="s">
        <v>310</v>
      </c>
      <c r="C17" s="8" t="s">
        <v>311</v>
      </c>
      <c r="D17" s="9">
        <v>10</v>
      </c>
      <c r="E17" s="9">
        <v>23</v>
      </c>
      <c r="F17" s="9">
        <f t="shared" si="2"/>
        <v>33</v>
      </c>
      <c r="G17" s="9">
        <v>9</v>
      </c>
      <c r="H17" s="9">
        <v>19</v>
      </c>
      <c r="I17" s="9">
        <f t="shared" si="3"/>
        <v>28</v>
      </c>
      <c r="J17" s="10">
        <f t="shared" si="0"/>
        <v>0.84848484848484851</v>
      </c>
      <c r="K17" s="9">
        <v>1</v>
      </c>
      <c r="L17" s="9">
        <v>4</v>
      </c>
      <c r="M17" s="9">
        <f t="shared" si="4"/>
        <v>5</v>
      </c>
      <c r="N17" s="10">
        <f t="shared" si="1"/>
        <v>0.15151515151515152</v>
      </c>
    </row>
    <row r="18" spans="1:14" x14ac:dyDescent="0.25">
      <c r="A18" s="8">
        <v>11</v>
      </c>
      <c r="B18" s="7" t="s">
        <v>312</v>
      </c>
      <c r="C18" s="8" t="s">
        <v>313</v>
      </c>
      <c r="D18" s="9">
        <v>32</v>
      </c>
      <c r="E18" s="9">
        <v>39</v>
      </c>
      <c r="F18" s="9">
        <f t="shared" si="2"/>
        <v>71</v>
      </c>
      <c r="G18" s="9">
        <v>26</v>
      </c>
      <c r="H18" s="9">
        <v>25</v>
      </c>
      <c r="I18" s="9">
        <f t="shared" si="3"/>
        <v>51</v>
      </c>
      <c r="J18" s="10">
        <f t="shared" si="0"/>
        <v>0.71830985915492962</v>
      </c>
      <c r="K18" s="9">
        <v>6</v>
      </c>
      <c r="L18" s="9">
        <v>14</v>
      </c>
      <c r="M18" s="9">
        <f t="shared" si="4"/>
        <v>20</v>
      </c>
      <c r="N18" s="10">
        <f t="shared" si="1"/>
        <v>0.28169014084507044</v>
      </c>
    </row>
    <row r="19" spans="1:14" x14ac:dyDescent="0.25">
      <c r="A19" s="8">
        <v>12</v>
      </c>
      <c r="B19" s="7" t="s">
        <v>314</v>
      </c>
      <c r="C19" s="8" t="s">
        <v>315</v>
      </c>
      <c r="D19" s="9">
        <v>31</v>
      </c>
      <c r="E19" s="9">
        <v>39</v>
      </c>
      <c r="F19" s="9">
        <f t="shared" si="2"/>
        <v>70</v>
      </c>
      <c r="G19" s="9">
        <v>24</v>
      </c>
      <c r="H19" s="9">
        <v>33</v>
      </c>
      <c r="I19" s="9">
        <f t="shared" si="3"/>
        <v>57</v>
      </c>
      <c r="J19" s="10">
        <f t="shared" si="0"/>
        <v>0.81428571428571428</v>
      </c>
      <c r="K19" s="9">
        <v>7</v>
      </c>
      <c r="L19" s="9">
        <v>6</v>
      </c>
      <c r="M19" s="9">
        <f t="shared" si="4"/>
        <v>13</v>
      </c>
      <c r="N19" s="10">
        <f t="shared" si="1"/>
        <v>0.18571428571428572</v>
      </c>
    </row>
    <row r="20" spans="1:14" x14ac:dyDescent="0.25">
      <c r="A20" s="8">
        <v>13</v>
      </c>
      <c r="B20" s="7" t="s">
        <v>316</v>
      </c>
      <c r="C20" s="8" t="s">
        <v>317</v>
      </c>
      <c r="D20" s="9">
        <v>77</v>
      </c>
      <c r="E20" s="9">
        <v>125</v>
      </c>
      <c r="F20" s="9">
        <f t="shared" si="2"/>
        <v>202</v>
      </c>
      <c r="G20" s="9">
        <v>63</v>
      </c>
      <c r="H20" s="9">
        <v>89</v>
      </c>
      <c r="I20" s="9">
        <f t="shared" si="3"/>
        <v>152</v>
      </c>
      <c r="J20" s="10">
        <f t="shared" si="0"/>
        <v>0.75247524752475248</v>
      </c>
      <c r="K20" s="9">
        <v>14</v>
      </c>
      <c r="L20" s="9">
        <v>36</v>
      </c>
      <c r="M20" s="9">
        <f t="shared" si="4"/>
        <v>50</v>
      </c>
      <c r="N20" s="10">
        <f t="shared" si="1"/>
        <v>0.24752475247524752</v>
      </c>
    </row>
    <row r="21" spans="1:14" x14ac:dyDescent="0.25">
      <c r="A21" s="8">
        <v>14</v>
      </c>
      <c r="B21" s="7" t="s">
        <v>318</v>
      </c>
      <c r="C21" s="8" t="s">
        <v>319</v>
      </c>
      <c r="D21" s="9">
        <v>41</v>
      </c>
      <c r="E21" s="9">
        <v>84</v>
      </c>
      <c r="F21" s="9">
        <f t="shared" si="2"/>
        <v>125</v>
      </c>
      <c r="G21" s="9">
        <v>36</v>
      </c>
      <c r="H21" s="9">
        <v>68</v>
      </c>
      <c r="I21" s="9">
        <f t="shared" si="3"/>
        <v>104</v>
      </c>
      <c r="J21" s="10">
        <f t="shared" si="0"/>
        <v>0.83199999999999996</v>
      </c>
      <c r="K21" s="9">
        <v>5</v>
      </c>
      <c r="L21" s="9">
        <v>16</v>
      </c>
      <c r="M21" s="9">
        <f t="shared" si="4"/>
        <v>21</v>
      </c>
      <c r="N21" s="10">
        <f t="shared" si="1"/>
        <v>0.16800000000000001</v>
      </c>
    </row>
    <row r="22" spans="1:14" x14ac:dyDescent="0.25">
      <c r="A22" s="16" t="s">
        <v>0</v>
      </c>
      <c r="B22" s="16"/>
      <c r="C22" s="16"/>
      <c r="D22" s="17">
        <f t="shared" ref="D22:I22" si="5">SUM(D8:D21)</f>
        <v>480</v>
      </c>
      <c r="E22" s="17">
        <f t="shared" si="5"/>
        <v>727</v>
      </c>
      <c r="F22" s="17">
        <f t="shared" si="5"/>
        <v>1207</v>
      </c>
      <c r="G22" s="17">
        <f t="shared" si="5"/>
        <v>418</v>
      </c>
      <c r="H22" s="17">
        <f t="shared" si="5"/>
        <v>529</v>
      </c>
      <c r="I22" s="17">
        <f t="shared" si="5"/>
        <v>947</v>
      </c>
      <c r="J22" s="18">
        <f>I22/F22</f>
        <v>0.78458989229494613</v>
      </c>
      <c r="K22" s="17">
        <f>SUM(K8:K21)</f>
        <v>62</v>
      </c>
      <c r="L22" s="17">
        <f>SUM(L8:L21)</f>
        <v>198</v>
      </c>
      <c r="M22" s="17">
        <f>SUM(M8:M21)</f>
        <v>260</v>
      </c>
      <c r="N22" s="18">
        <f>M22/F22</f>
        <v>0.21541010770505387</v>
      </c>
    </row>
    <row r="24" spans="1:14" x14ac:dyDescent="0.25">
      <c r="A24" s="1" t="s">
        <v>25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9D0B-0386-4541-BF39-32A35AE6FFA2}">
  <dimension ref="A1:N22"/>
  <sheetViews>
    <sheetView tabSelected="1" workbookViewId="0">
      <selection activeCell="K8" sqref="K8:L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353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320</v>
      </c>
      <c r="C8" s="8" t="s">
        <v>1</v>
      </c>
      <c r="D8" s="9">
        <v>182</v>
      </c>
      <c r="E8" s="9">
        <v>233</v>
      </c>
      <c r="F8" s="9">
        <f>SUM(D8:E8)</f>
        <v>415</v>
      </c>
      <c r="G8" s="9">
        <v>148</v>
      </c>
      <c r="H8" s="9">
        <v>170</v>
      </c>
      <c r="I8" s="9">
        <f>SUM(G8:H8)</f>
        <v>318</v>
      </c>
      <c r="J8" s="10">
        <f t="shared" ref="J8:J19" si="0">I8/F8</f>
        <v>0.76626506024096386</v>
      </c>
      <c r="K8" s="9">
        <v>34</v>
      </c>
      <c r="L8" s="9">
        <v>63</v>
      </c>
      <c r="M8" s="9">
        <f>SUM(K8:L8)</f>
        <v>97</v>
      </c>
      <c r="N8" s="10">
        <f t="shared" ref="N8:N19" si="1">M8/F8</f>
        <v>0.23373493975903614</v>
      </c>
    </row>
    <row r="9" spans="1:14" x14ac:dyDescent="0.25">
      <c r="A9" s="8">
        <v>2</v>
      </c>
      <c r="B9" s="7" t="s">
        <v>321</v>
      </c>
      <c r="C9" s="8" t="s">
        <v>322</v>
      </c>
      <c r="D9" s="9">
        <v>106</v>
      </c>
      <c r="E9" s="9">
        <v>166</v>
      </c>
      <c r="F9" s="9">
        <f t="shared" ref="F9:F19" si="2">SUM(D9:E9)</f>
        <v>272</v>
      </c>
      <c r="G9" s="9">
        <v>91</v>
      </c>
      <c r="H9" s="9">
        <v>132</v>
      </c>
      <c r="I9" s="9">
        <f t="shared" ref="I9:I19" si="3">SUM(G9:H9)</f>
        <v>223</v>
      </c>
      <c r="J9" s="10">
        <f t="shared" si="0"/>
        <v>0.81985294117647056</v>
      </c>
      <c r="K9" s="9">
        <v>15</v>
      </c>
      <c r="L9" s="9">
        <v>34</v>
      </c>
      <c r="M9" s="9">
        <f t="shared" ref="M9:M19" si="4">SUM(K9:L9)</f>
        <v>49</v>
      </c>
      <c r="N9" s="10">
        <f t="shared" si="1"/>
        <v>0.18014705882352941</v>
      </c>
    </row>
    <row r="10" spans="1:14" x14ac:dyDescent="0.25">
      <c r="A10" s="8">
        <v>3</v>
      </c>
      <c r="B10" s="7" t="s">
        <v>323</v>
      </c>
      <c r="C10" s="8" t="s">
        <v>324</v>
      </c>
      <c r="D10" s="9">
        <v>113</v>
      </c>
      <c r="E10" s="9">
        <v>167</v>
      </c>
      <c r="F10" s="9">
        <f t="shared" si="2"/>
        <v>280</v>
      </c>
      <c r="G10" s="9">
        <v>98</v>
      </c>
      <c r="H10" s="9">
        <v>133</v>
      </c>
      <c r="I10" s="9">
        <f t="shared" si="3"/>
        <v>231</v>
      </c>
      <c r="J10" s="10">
        <f t="shared" si="0"/>
        <v>0.82499999999999996</v>
      </c>
      <c r="K10" s="9">
        <v>15</v>
      </c>
      <c r="L10" s="9">
        <v>34</v>
      </c>
      <c r="M10" s="9">
        <f t="shared" si="4"/>
        <v>49</v>
      </c>
      <c r="N10" s="10">
        <f t="shared" si="1"/>
        <v>0.17499999999999999</v>
      </c>
    </row>
    <row r="11" spans="1:14" x14ac:dyDescent="0.25">
      <c r="A11" s="8">
        <v>4</v>
      </c>
      <c r="B11" s="7" t="s">
        <v>325</v>
      </c>
      <c r="C11" s="8" t="s">
        <v>326</v>
      </c>
      <c r="D11" s="9">
        <v>52</v>
      </c>
      <c r="E11" s="9">
        <v>70</v>
      </c>
      <c r="F11" s="9">
        <f t="shared" si="2"/>
        <v>122</v>
      </c>
      <c r="G11" s="9">
        <v>43</v>
      </c>
      <c r="H11" s="9">
        <v>59</v>
      </c>
      <c r="I11" s="9">
        <f t="shared" si="3"/>
        <v>102</v>
      </c>
      <c r="J11" s="10">
        <f t="shared" si="0"/>
        <v>0.83606557377049184</v>
      </c>
      <c r="K11" s="9">
        <v>9</v>
      </c>
      <c r="L11" s="9">
        <v>11</v>
      </c>
      <c r="M11" s="9">
        <f t="shared" si="4"/>
        <v>20</v>
      </c>
      <c r="N11" s="10">
        <f t="shared" si="1"/>
        <v>0.16393442622950818</v>
      </c>
    </row>
    <row r="12" spans="1:14" x14ac:dyDescent="0.25">
      <c r="A12" s="8">
        <v>5</v>
      </c>
      <c r="B12" s="7" t="s">
        <v>327</v>
      </c>
      <c r="C12" s="8" t="s">
        <v>328</v>
      </c>
      <c r="D12" s="9">
        <v>117</v>
      </c>
      <c r="E12" s="9">
        <v>168</v>
      </c>
      <c r="F12" s="9">
        <f t="shared" si="2"/>
        <v>285</v>
      </c>
      <c r="G12" s="9">
        <v>102</v>
      </c>
      <c r="H12" s="9">
        <v>132</v>
      </c>
      <c r="I12" s="9">
        <f t="shared" si="3"/>
        <v>234</v>
      </c>
      <c r="J12" s="10">
        <f t="shared" si="0"/>
        <v>0.82105263157894737</v>
      </c>
      <c r="K12" s="9">
        <v>15</v>
      </c>
      <c r="L12" s="9">
        <v>36</v>
      </c>
      <c r="M12" s="9">
        <f t="shared" si="4"/>
        <v>51</v>
      </c>
      <c r="N12" s="10">
        <f t="shared" si="1"/>
        <v>0.17894736842105263</v>
      </c>
    </row>
    <row r="13" spans="1:14" x14ac:dyDescent="0.25">
      <c r="A13" s="8">
        <v>6</v>
      </c>
      <c r="B13" s="7" t="s">
        <v>329</v>
      </c>
      <c r="C13" s="8" t="s">
        <v>330</v>
      </c>
      <c r="D13" s="9">
        <v>175</v>
      </c>
      <c r="E13" s="9">
        <v>291</v>
      </c>
      <c r="F13" s="9">
        <f t="shared" si="2"/>
        <v>466</v>
      </c>
      <c r="G13" s="9">
        <v>153</v>
      </c>
      <c r="H13" s="9">
        <v>220</v>
      </c>
      <c r="I13" s="9">
        <f t="shared" si="3"/>
        <v>373</v>
      </c>
      <c r="J13" s="10">
        <f t="shared" si="0"/>
        <v>0.80042918454935619</v>
      </c>
      <c r="K13" s="9">
        <v>22</v>
      </c>
      <c r="L13" s="9">
        <v>71</v>
      </c>
      <c r="M13" s="9">
        <f t="shared" si="4"/>
        <v>93</v>
      </c>
      <c r="N13" s="10">
        <f t="shared" si="1"/>
        <v>0.19957081545064378</v>
      </c>
    </row>
    <row r="14" spans="1:14" x14ac:dyDescent="0.25">
      <c r="A14" s="8">
        <v>7</v>
      </c>
      <c r="B14" s="7" t="s">
        <v>331</v>
      </c>
      <c r="C14" s="8" t="s">
        <v>332</v>
      </c>
      <c r="D14" s="9">
        <v>87</v>
      </c>
      <c r="E14" s="9">
        <v>128</v>
      </c>
      <c r="F14" s="9">
        <f t="shared" si="2"/>
        <v>215</v>
      </c>
      <c r="G14" s="9">
        <v>74</v>
      </c>
      <c r="H14" s="9">
        <v>90</v>
      </c>
      <c r="I14" s="9">
        <f t="shared" si="3"/>
        <v>164</v>
      </c>
      <c r="J14" s="10">
        <f t="shared" si="0"/>
        <v>0.76279069767441865</v>
      </c>
      <c r="K14" s="9">
        <v>13</v>
      </c>
      <c r="L14" s="9">
        <v>38</v>
      </c>
      <c r="M14" s="9">
        <f t="shared" si="4"/>
        <v>51</v>
      </c>
      <c r="N14" s="10">
        <f t="shared" si="1"/>
        <v>0.23720930232558141</v>
      </c>
    </row>
    <row r="15" spans="1:14" x14ac:dyDescent="0.25">
      <c r="A15" s="8">
        <v>8</v>
      </c>
      <c r="B15" s="7" t="s">
        <v>333</v>
      </c>
      <c r="C15" s="8" t="s">
        <v>334</v>
      </c>
      <c r="D15" s="9">
        <v>57</v>
      </c>
      <c r="E15" s="9">
        <v>86</v>
      </c>
      <c r="F15" s="9">
        <f t="shared" si="2"/>
        <v>143</v>
      </c>
      <c r="G15" s="9">
        <v>54</v>
      </c>
      <c r="H15" s="9">
        <v>69</v>
      </c>
      <c r="I15" s="9">
        <f t="shared" si="3"/>
        <v>123</v>
      </c>
      <c r="J15" s="10">
        <f t="shared" si="0"/>
        <v>0.8601398601398601</v>
      </c>
      <c r="K15" s="9">
        <v>3</v>
      </c>
      <c r="L15" s="9">
        <v>17</v>
      </c>
      <c r="M15" s="9">
        <f t="shared" si="4"/>
        <v>20</v>
      </c>
      <c r="N15" s="10">
        <f t="shared" si="1"/>
        <v>0.13986013986013987</v>
      </c>
    </row>
    <row r="16" spans="1:14" x14ac:dyDescent="0.25">
      <c r="A16" s="8">
        <v>9</v>
      </c>
      <c r="B16" s="7" t="s">
        <v>335</v>
      </c>
      <c r="C16" s="8" t="s">
        <v>336</v>
      </c>
      <c r="D16" s="9">
        <v>93</v>
      </c>
      <c r="E16" s="9">
        <v>123</v>
      </c>
      <c r="F16" s="9">
        <f t="shared" si="2"/>
        <v>216</v>
      </c>
      <c r="G16" s="9">
        <v>84</v>
      </c>
      <c r="H16" s="9">
        <v>96</v>
      </c>
      <c r="I16" s="9">
        <f t="shared" si="3"/>
        <v>180</v>
      </c>
      <c r="J16" s="10">
        <f t="shared" si="0"/>
        <v>0.83333333333333337</v>
      </c>
      <c r="K16" s="9">
        <v>9</v>
      </c>
      <c r="L16" s="9">
        <v>27</v>
      </c>
      <c r="M16" s="9">
        <f t="shared" si="4"/>
        <v>36</v>
      </c>
      <c r="N16" s="10">
        <f t="shared" si="1"/>
        <v>0.16666666666666666</v>
      </c>
    </row>
    <row r="17" spans="1:14" x14ac:dyDescent="0.25">
      <c r="A17" s="8">
        <v>10</v>
      </c>
      <c r="B17" s="7" t="s">
        <v>337</v>
      </c>
      <c r="C17" s="8" t="s">
        <v>338</v>
      </c>
      <c r="D17" s="9">
        <v>72</v>
      </c>
      <c r="E17" s="9">
        <v>77</v>
      </c>
      <c r="F17" s="9">
        <f t="shared" si="2"/>
        <v>149</v>
      </c>
      <c r="G17" s="9">
        <v>65</v>
      </c>
      <c r="H17" s="9">
        <v>62</v>
      </c>
      <c r="I17" s="9">
        <f t="shared" si="3"/>
        <v>127</v>
      </c>
      <c r="J17" s="10">
        <f t="shared" si="0"/>
        <v>0.8523489932885906</v>
      </c>
      <c r="K17" s="9">
        <v>7</v>
      </c>
      <c r="L17" s="9">
        <v>15</v>
      </c>
      <c r="M17" s="9">
        <f t="shared" si="4"/>
        <v>22</v>
      </c>
      <c r="N17" s="10">
        <f t="shared" si="1"/>
        <v>0.1476510067114094</v>
      </c>
    </row>
    <row r="18" spans="1:14" x14ac:dyDescent="0.25">
      <c r="A18" s="8">
        <v>11</v>
      </c>
      <c r="B18" s="7" t="s">
        <v>339</v>
      </c>
      <c r="C18" s="8" t="s">
        <v>340</v>
      </c>
      <c r="D18" s="9">
        <v>51</v>
      </c>
      <c r="E18" s="9">
        <v>79</v>
      </c>
      <c r="F18" s="9">
        <f t="shared" si="2"/>
        <v>130</v>
      </c>
      <c r="G18" s="9">
        <v>44</v>
      </c>
      <c r="H18" s="9">
        <v>66</v>
      </c>
      <c r="I18" s="9">
        <f t="shared" si="3"/>
        <v>110</v>
      </c>
      <c r="J18" s="10">
        <f t="shared" si="0"/>
        <v>0.84615384615384615</v>
      </c>
      <c r="K18" s="9">
        <v>7</v>
      </c>
      <c r="L18" s="9">
        <v>13</v>
      </c>
      <c r="M18" s="9">
        <f t="shared" si="4"/>
        <v>20</v>
      </c>
      <c r="N18" s="10">
        <f t="shared" si="1"/>
        <v>0.15384615384615385</v>
      </c>
    </row>
    <row r="19" spans="1:14" x14ac:dyDescent="0.25">
      <c r="A19" s="8">
        <v>12</v>
      </c>
      <c r="B19" s="7" t="s">
        <v>341</v>
      </c>
      <c r="C19" s="8" t="s">
        <v>342</v>
      </c>
      <c r="D19" s="9">
        <v>38</v>
      </c>
      <c r="E19" s="9">
        <v>65</v>
      </c>
      <c r="F19" s="9">
        <f t="shared" si="2"/>
        <v>103</v>
      </c>
      <c r="G19" s="9">
        <v>34</v>
      </c>
      <c r="H19" s="9">
        <v>46</v>
      </c>
      <c r="I19" s="9">
        <f t="shared" si="3"/>
        <v>80</v>
      </c>
      <c r="J19" s="10">
        <f t="shared" si="0"/>
        <v>0.77669902912621358</v>
      </c>
      <c r="K19" s="9">
        <v>4</v>
      </c>
      <c r="L19" s="9">
        <v>19</v>
      </c>
      <c r="M19" s="9">
        <f t="shared" si="4"/>
        <v>23</v>
      </c>
      <c r="N19" s="10">
        <f t="shared" si="1"/>
        <v>0.22330097087378642</v>
      </c>
    </row>
    <row r="20" spans="1:14" x14ac:dyDescent="0.25">
      <c r="A20" s="16" t="s">
        <v>0</v>
      </c>
      <c r="B20" s="16"/>
      <c r="C20" s="16"/>
      <c r="D20" s="17">
        <f t="shared" ref="D20:I20" si="5">SUM(D8:D19)</f>
        <v>1143</v>
      </c>
      <c r="E20" s="17">
        <f t="shared" si="5"/>
        <v>1653</v>
      </c>
      <c r="F20" s="17">
        <f t="shared" si="5"/>
        <v>2796</v>
      </c>
      <c r="G20" s="17">
        <f t="shared" si="5"/>
        <v>990</v>
      </c>
      <c r="H20" s="17">
        <f t="shared" si="5"/>
        <v>1275</v>
      </c>
      <c r="I20" s="17">
        <f t="shared" si="5"/>
        <v>2265</v>
      </c>
      <c r="J20" s="18">
        <f>I20/F20</f>
        <v>0.81008583690987124</v>
      </c>
      <c r="K20" s="17">
        <f>SUM(K8:K19)</f>
        <v>153</v>
      </c>
      <c r="L20" s="17">
        <f>SUM(L8:L19)</f>
        <v>378</v>
      </c>
      <c r="M20" s="17">
        <f>SUM(M8:M19)</f>
        <v>531</v>
      </c>
      <c r="N20" s="18">
        <f>M20/F20</f>
        <v>0.18991416309012876</v>
      </c>
    </row>
    <row r="22" spans="1:14" x14ac:dyDescent="0.25">
      <c r="A22" s="1" t="s">
        <v>25</v>
      </c>
    </row>
  </sheetData>
  <mergeCells count="10">
    <mergeCell ref="A20:C20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BD15-81A1-4538-93E5-D692D5DA12FD}">
  <dimension ref="A1:N23"/>
  <sheetViews>
    <sheetView workbookViewId="0">
      <selection activeCell="K8" sqref="K8:L20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5" t="s">
        <v>26</v>
      </c>
      <c r="B5" s="5"/>
      <c r="C5" s="5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27</v>
      </c>
      <c r="C8" s="8" t="s">
        <v>4</v>
      </c>
      <c r="D8" s="9">
        <v>22</v>
      </c>
      <c r="E8" s="9">
        <v>26</v>
      </c>
      <c r="F8" s="9">
        <f>SUM(D8:E8)</f>
        <v>48</v>
      </c>
      <c r="G8" s="9">
        <v>21</v>
      </c>
      <c r="H8" s="9">
        <v>17</v>
      </c>
      <c r="I8" s="9">
        <f>SUM(G8:H8)</f>
        <v>38</v>
      </c>
      <c r="J8" s="10">
        <f>I8/F8</f>
        <v>0.79166666666666663</v>
      </c>
      <c r="K8" s="9">
        <v>1</v>
      </c>
      <c r="L8" s="9">
        <v>9</v>
      </c>
      <c r="M8" s="9">
        <f>SUM(K8:L8)</f>
        <v>10</v>
      </c>
      <c r="N8" s="10">
        <f>M8/F8</f>
        <v>0.20833333333333334</v>
      </c>
    </row>
    <row r="9" spans="1:14" x14ac:dyDescent="0.25">
      <c r="A9" s="8">
        <v>2</v>
      </c>
      <c r="B9" s="7" t="s">
        <v>28</v>
      </c>
      <c r="C9" s="8" t="s">
        <v>29</v>
      </c>
      <c r="D9" s="9">
        <v>23</v>
      </c>
      <c r="E9" s="9">
        <v>30</v>
      </c>
      <c r="F9" s="9">
        <f t="shared" ref="F9:F20" si="0">SUM(D9:E9)</f>
        <v>53</v>
      </c>
      <c r="G9" s="9">
        <v>21</v>
      </c>
      <c r="H9" s="9">
        <v>22</v>
      </c>
      <c r="I9" s="9">
        <f t="shared" ref="I9:I20" si="1">SUM(G9:H9)</f>
        <v>43</v>
      </c>
      <c r="J9" s="10">
        <f t="shared" ref="J9:J21" si="2">I9/F9</f>
        <v>0.81132075471698117</v>
      </c>
      <c r="K9" s="9">
        <v>2</v>
      </c>
      <c r="L9" s="9">
        <v>8</v>
      </c>
      <c r="M9" s="9">
        <f t="shared" ref="M9:M20" si="3">SUM(K9:L9)</f>
        <v>10</v>
      </c>
      <c r="N9" s="10">
        <f t="shared" ref="N9:N20" si="4">M9/F9</f>
        <v>0.18867924528301888</v>
      </c>
    </row>
    <row r="10" spans="1:14" x14ac:dyDescent="0.25">
      <c r="A10" s="8">
        <v>3</v>
      </c>
      <c r="B10" s="7" t="s">
        <v>30</v>
      </c>
      <c r="C10" s="8" t="s">
        <v>31</v>
      </c>
      <c r="D10" s="9">
        <v>17</v>
      </c>
      <c r="E10" s="9">
        <v>21</v>
      </c>
      <c r="F10" s="9">
        <f t="shared" si="0"/>
        <v>38</v>
      </c>
      <c r="G10" s="9">
        <v>15</v>
      </c>
      <c r="H10" s="9">
        <v>17</v>
      </c>
      <c r="I10" s="9">
        <f t="shared" si="1"/>
        <v>32</v>
      </c>
      <c r="J10" s="10">
        <f t="shared" si="2"/>
        <v>0.84210526315789469</v>
      </c>
      <c r="K10" s="9">
        <v>2</v>
      </c>
      <c r="L10" s="9">
        <v>4</v>
      </c>
      <c r="M10" s="9">
        <f t="shared" si="3"/>
        <v>6</v>
      </c>
      <c r="N10" s="10">
        <f t="shared" si="4"/>
        <v>0.15789473684210525</v>
      </c>
    </row>
    <row r="11" spans="1:14" x14ac:dyDescent="0.25">
      <c r="A11" s="8">
        <v>4</v>
      </c>
      <c r="B11" s="7" t="s">
        <v>32</v>
      </c>
      <c r="C11" s="8" t="s">
        <v>33</v>
      </c>
      <c r="D11" s="9">
        <v>40</v>
      </c>
      <c r="E11" s="9">
        <v>58</v>
      </c>
      <c r="F11" s="9">
        <f t="shared" si="0"/>
        <v>98</v>
      </c>
      <c r="G11" s="9">
        <v>38</v>
      </c>
      <c r="H11" s="9">
        <v>45</v>
      </c>
      <c r="I11" s="9">
        <f t="shared" si="1"/>
        <v>83</v>
      </c>
      <c r="J11" s="10">
        <f t="shared" si="2"/>
        <v>0.84693877551020413</v>
      </c>
      <c r="K11" s="9">
        <v>2</v>
      </c>
      <c r="L11" s="9">
        <v>13</v>
      </c>
      <c r="M11" s="9">
        <f t="shared" si="3"/>
        <v>15</v>
      </c>
      <c r="N11" s="10">
        <f t="shared" si="4"/>
        <v>0.15306122448979592</v>
      </c>
    </row>
    <row r="12" spans="1:14" x14ac:dyDescent="0.25">
      <c r="A12" s="8">
        <v>5</v>
      </c>
      <c r="B12" s="7" t="s">
        <v>34</v>
      </c>
      <c r="C12" s="8" t="s">
        <v>35</v>
      </c>
      <c r="D12" s="9">
        <v>36</v>
      </c>
      <c r="E12" s="9">
        <v>52</v>
      </c>
      <c r="F12" s="9">
        <f t="shared" si="0"/>
        <v>88</v>
      </c>
      <c r="G12" s="9">
        <v>33</v>
      </c>
      <c r="H12" s="9">
        <v>38</v>
      </c>
      <c r="I12" s="9">
        <f t="shared" si="1"/>
        <v>71</v>
      </c>
      <c r="J12" s="10">
        <f t="shared" si="2"/>
        <v>0.80681818181818177</v>
      </c>
      <c r="K12" s="9">
        <v>3</v>
      </c>
      <c r="L12" s="9">
        <v>14</v>
      </c>
      <c r="M12" s="9">
        <f t="shared" si="3"/>
        <v>17</v>
      </c>
      <c r="N12" s="10">
        <f t="shared" si="4"/>
        <v>0.19318181818181818</v>
      </c>
    </row>
    <row r="13" spans="1:14" x14ac:dyDescent="0.25">
      <c r="A13" s="8">
        <v>6</v>
      </c>
      <c r="B13" s="7" t="s">
        <v>36</v>
      </c>
      <c r="C13" s="8" t="s">
        <v>37</v>
      </c>
      <c r="D13" s="9">
        <v>37</v>
      </c>
      <c r="E13" s="9">
        <v>42</v>
      </c>
      <c r="F13" s="9">
        <f t="shared" si="0"/>
        <v>79</v>
      </c>
      <c r="G13" s="9">
        <v>31</v>
      </c>
      <c r="H13" s="9">
        <v>25</v>
      </c>
      <c r="I13" s="9">
        <f t="shared" si="1"/>
        <v>56</v>
      </c>
      <c r="J13" s="10">
        <f t="shared" si="2"/>
        <v>0.70886075949367089</v>
      </c>
      <c r="K13" s="9">
        <v>6</v>
      </c>
      <c r="L13" s="9">
        <v>17</v>
      </c>
      <c r="M13" s="9">
        <f t="shared" si="3"/>
        <v>23</v>
      </c>
      <c r="N13" s="10">
        <f t="shared" si="4"/>
        <v>0.29113924050632911</v>
      </c>
    </row>
    <row r="14" spans="1:14" x14ac:dyDescent="0.25">
      <c r="A14" s="8">
        <v>7</v>
      </c>
      <c r="B14" s="7" t="s">
        <v>38</v>
      </c>
      <c r="C14" s="8" t="s">
        <v>39</v>
      </c>
      <c r="D14" s="9">
        <v>29</v>
      </c>
      <c r="E14" s="9">
        <v>45</v>
      </c>
      <c r="F14" s="9">
        <f t="shared" si="0"/>
        <v>74</v>
      </c>
      <c r="G14" s="9">
        <v>28</v>
      </c>
      <c r="H14" s="9">
        <v>32</v>
      </c>
      <c r="I14" s="9">
        <f t="shared" si="1"/>
        <v>60</v>
      </c>
      <c r="J14" s="10">
        <f t="shared" si="2"/>
        <v>0.81081081081081086</v>
      </c>
      <c r="K14" s="9">
        <v>1</v>
      </c>
      <c r="L14" s="9">
        <v>13</v>
      </c>
      <c r="M14" s="9">
        <f t="shared" si="3"/>
        <v>14</v>
      </c>
      <c r="N14" s="10">
        <f t="shared" si="4"/>
        <v>0.1891891891891892</v>
      </c>
    </row>
    <row r="15" spans="1:14" x14ac:dyDescent="0.25">
      <c r="A15" s="8">
        <v>8</v>
      </c>
      <c r="B15" s="7" t="s">
        <v>40</v>
      </c>
      <c r="C15" s="8" t="s">
        <v>41</v>
      </c>
      <c r="D15" s="9">
        <v>46</v>
      </c>
      <c r="E15" s="9">
        <v>57</v>
      </c>
      <c r="F15" s="9">
        <f t="shared" si="0"/>
        <v>103</v>
      </c>
      <c r="G15" s="9">
        <v>40</v>
      </c>
      <c r="H15" s="9">
        <v>44</v>
      </c>
      <c r="I15" s="9">
        <f t="shared" si="1"/>
        <v>84</v>
      </c>
      <c r="J15" s="10">
        <f t="shared" si="2"/>
        <v>0.81553398058252424</v>
      </c>
      <c r="K15" s="9">
        <v>6</v>
      </c>
      <c r="L15" s="9">
        <v>13</v>
      </c>
      <c r="M15" s="9">
        <f t="shared" si="3"/>
        <v>19</v>
      </c>
      <c r="N15" s="10">
        <f t="shared" si="4"/>
        <v>0.18446601941747573</v>
      </c>
    </row>
    <row r="16" spans="1:14" x14ac:dyDescent="0.25">
      <c r="A16" s="8">
        <v>9</v>
      </c>
      <c r="B16" s="7" t="s">
        <v>42</v>
      </c>
      <c r="C16" s="8" t="s">
        <v>12</v>
      </c>
      <c r="D16" s="9">
        <v>28</v>
      </c>
      <c r="E16" s="9">
        <v>40</v>
      </c>
      <c r="F16" s="9">
        <f t="shared" si="0"/>
        <v>68</v>
      </c>
      <c r="G16" s="9">
        <v>24</v>
      </c>
      <c r="H16" s="9">
        <v>33</v>
      </c>
      <c r="I16" s="9">
        <f t="shared" si="1"/>
        <v>57</v>
      </c>
      <c r="J16" s="10">
        <f t="shared" si="2"/>
        <v>0.83823529411764708</v>
      </c>
      <c r="K16" s="9">
        <v>4</v>
      </c>
      <c r="L16" s="9">
        <v>7</v>
      </c>
      <c r="M16" s="9">
        <f t="shared" si="3"/>
        <v>11</v>
      </c>
      <c r="N16" s="10">
        <f t="shared" si="4"/>
        <v>0.16176470588235295</v>
      </c>
    </row>
    <row r="17" spans="1:14" x14ac:dyDescent="0.25">
      <c r="A17" s="8">
        <v>10</v>
      </c>
      <c r="B17" s="7" t="s">
        <v>43</v>
      </c>
      <c r="C17" s="8" t="s">
        <v>44</v>
      </c>
      <c r="D17" s="9">
        <v>27</v>
      </c>
      <c r="E17" s="9">
        <v>24</v>
      </c>
      <c r="F17" s="9">
        <f t="shared" si="0"/>
        <v>51</v>
      </c>
      <c r="G17" s="9">
        <v>19</v>
      </c>
      <c r="H17" s="9">
        <v>18</v>
      </c>
      <c r="I17" s="9">
        <f t="shared" si="1"/>
        <v>37</v>
      </c>
      <c r="J17" s="10">
        <f t="shared" si="2"/>
        <v>0.72549019607843135</v>
      </c>
      <c r="K17" s="9">
        <v>8</v>
      </c>
      <c r="L17" s="9">
        <v>6</v>
      </c>
      <c r="M17" s="9">
        <f t="shared" si="3"/>
        <v>14</v>
      </c>
      <c r="N17" s="10">
        <f t="shared" si="4"/>
        <v>0.27450980392156865</v>
      </c>
    </row>
    <row r="18" spans="1:14" x14ac:dyDescent="0.25">
      <c r="A18" s="8">
        <v>11</v>
      </c>
      <c r="B18" s="7" t="s">
        <v>45</v>
      </c>
      <c r="C18" s="8" t="s">
        <v>46</v>
      </c>
      <c r="D18" s="9">
        <v>18</v>
      </c>
      <c r="E18" s="9">
        <v>34</v>
      </c>
      <c r="F18" s="9">
        <f t="shared" si="0"/>
        <v>52</v>
      </c>
      <c r="G18" s="9">
        <v>15</v>
      </c>
      <c r="H18" s="9">
        <v>27</v>
      </c>
      <c r="I18" s="9">
        <f t="shared" si="1"/>
        <v>42</v>
      </c>
      <c r="J18" s="10">
        <f t="shared" si="2"/>
        <v>0.80769230769230771</v>
      </c>
      <c r="K18" s="9">
        <v>3</v>
      </c>
      <c r="L18" s="9">
        <v>7</v>
      </c>
      <c r="M18" s="9">
        <f t="shared" si="3"/>
        <v>10</v>
      </c>
      <c r="N18" s="10">
        <f t="shared" si="4"/>
        <v>0.19230769230769232</v>
      </c>
    </row>
    <row r="19" spans="1:14" x14ac:dyDescent="0.25">
      <c r="A19" s="8">
        <v>12</v>
      </c>
      <c r="B19" s="7" t="s">
        <v>47</v>
      </c>
      <c r="C19" s="8" t="s">
        <v>48</v>
      </c>
      <c r="D19" s="9">
        <v>30</v>
      </c>
      <c r="E19" s="9">
        <v>44</v>
      </c>
      <c r="F19" s="9">
        <f t="shared" si="0"/>
        <v>74</v>
      </c>
      <c r="G19" s="9">
        <v>28</v>
      </c>
      <c r="H19" s="9">
        <v>32</v>
      </c>
      <c r="I19" s="9">
        <f t="shared" si="1"/>
        <v>60</v>
      </c>
      <c r="J19" s="10">
        <f t="shared" si="2"/>
        <v>0.81081081081081086</v>
      </c>
      <c r="K19" s="9">
        <v>2</v>
      </c>
      <c r="L19" s="9">
        <v>12</v>
      </c>
      <c r="M19" s="9">
        <f t="shared" si="3"/>
        <v>14</v>
      </c>
      <c r="N19" s="10">
        <f t="shared" si="4"/>
        <v>0.1891891891891892</v>
      </c>
    </row>
    <row r="20" spans="1:14" x14ac:dyDescent="0.25">
      <c r="A20" s="8">
        <v>13</v>
      </c>
      <c r="B20" s="7" t="s">
        <v>49</v>
      </c>
      <c r="C20" s="8" t="s">
        <v>50</v>
      </c>
      <c r="D20" s="9">
        <v>43</v>
      </c>
      <c r="E20" s="9">
        <v>68</v>
      </c>
      <c r="F20" s="9">
        <f t="shared" si="0"/>
        <v>111</v>
      </c>
      <c r="G20" s="9">
        <v>38</v>
      </c>
      <c r="H20" s="9">
        <v>46</v>
      </c>
      <c r="I20" s="9">
        <f t="shared" si="1"/>
        <v>84</v>
      </c>
      <c r="J20" s="10">
        <f t="shared" si="2"/>
        <v>0.7567567567567568</v>
      </c>
      <c r="K20" s="9">
        <v>5</v>
      </c>
      <c r="L20" s="9">
        <v>22</v>
      </c>
      <c r="M20" s="9">
        <f t="shared" si="3"/>
        <v>27</v>
      </c>
      <c r="N20" s="10">
        <f t="shared" si="4"/>
        <v>0.24324324324324326</v>
      </c>
    </row>
    <row r="21" spans="1:14" x14ac:dyDescent="0.25">
      <c r="A21" s="16" t="s">
        <v>0</v>
      </c>
      <c r="B21" s="16"/>
      <c r="C21" s="16"/>
      <c r="D21" s="17">
        <f>SUM(D8:D20)</f>
        <v>396</v>
      </c>
      <c r="E21" s="17">
        <f t="shared" ref="E21:M21" si="5">SUM(E8:E20)</f>
        <v>541</v>
      </c>
      <c r="F21" s="17">
        <f t="shared" si="5"/>
        <v>937</v>
      </c>
      <c r="G21" s="17">
        <f t="shared" si="5"/>
        <v>351</v>
      </c>
      <c r="H21" s="17">
        <f t="shared" si="5"/>
        <v>396</v>
      </c>
      <c r="I21" s="17">
        <f>SUM(I8:I20)</f>
        <v>747</v>
      </c>
      <c r="J21" s="18">
        <f t="shared" si="2"/>
        <v>0.7972251867662753</v>
      </c>
      <c r="K21" s="17">
        <f t="shared" si="5"/>
        <v>45</v>
      </c>
      <c r="L21" s="17">
        <f t="shared" si="5"/>
        <v>145</v>
      </c>
      <c r="M21" s="17">
        <f t="shared" si="5"/>
        <v>190</v>
      </c>
      <c r="N21" s="18">
        <f>M21/F21</f>
        <v>0.20277481323372465</v>
      </c>
    </row>
    <row r="23" spans="1:14" x14ac:dyDescent="0.25">
      <c r="A23" s="1" t="s">
        <v>25</v>
      </c>
    </row>
  </sheetData>
  <mergeCells count="9">
    <mergeCell ref="A21:C21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DD5F-FCB5-4ED6-95E3-3FFDEF1132CD}">
  <dimension ref="A1:N22"/>
  <sheetViews>
    <sheetView workbookViewId="0">
      <selection activeCell="K8" sqref="K8:L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343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51</v>
      </c>
      <c r="C8" s="8" t="s">
        <v>52</v>
      </c>
      <c r="D8" s="9">
        <v>19</v>
      </c>
      <c r="E8" s="9">
        <v>22</v>
      </c>
      <c r="F8" s="9">
        <f>SUM(D8:E8)</f>
        <v>41</v>
      </c>
      <c r="G8" s="9">
        <v>15</v>
      </c>
      <c r="H8" s="9">
        <v>10</v>
      </c>
      <c r="I8" s="9">
        <f>SUM(G8:H8)</f>
        <v>25</v>
      </c>
      <c r="J8" s="10">
        <f>I8/F8</f>
        <v>0.6097560975609756</v>
      </c>
      <c r="K8" s="9">
        <v>4</v>
      </c>
      <c r="L8" s="9">
        <v>12</v>
      </c>
      <c r="M8" s="9">
        <f>SUM(K8:L8)</f>
        <v>16</v>
      </c>
      <c r="N8" s="10">
        <f>M8/F8</f>
        <v>0.3902439024390244</v>
      </c>
    </row>
    <row r="9" spans="1:14" x14ac:dyDescent="0.25">
      <c r="A9" s="8">
        <v>2</v>
      </c>
      <c r="B9" s="7" t="s">
        <v>53</v>
      </c>
      <c r="C9" s="8" t="s">
        <v>54</v>
      </c>
      <c r="D9" s="9">
        <v>20</v>
      </c>
      <c r="E9" s="9">
        <v>28</v>
      </c>
      <c r="F9" s="9">
        <f t="shared" ref="F9:F19" si="0">SUM(D9:E9)</f>
        <v>48</v>
      </c>
      <c r="G9" s="9">
        <v>17</v>
      </c>
      <c r="H9" s="9">
        <v>25</v>
      </c>
      <c r="I9" s="9">
        <f t="shared" ref="I9:I19" si="1">SUM(G9:H9)</f>
        <v>42</v>
      </c>
      <c r="J9" s="10">
        <f t="shared" ref="J9:J19" si="2">I9/F9</f>
        <v>0.875</v>
      </c>
      <c r="K9" s="9">
        <v>3</v>
      </c>
      <c r="L9" s="9">
        <v>3</v>
      </c>
      <c r="M9" s="9">
        <f t="shared" ref="M9:M19" si="3">SUM(K9:L9)</f>
        <v>6</v>
      </c>
      <c r="N9" s="10">
        <f t="shared" ref="N9:N19" si="4">M9/F9</f>
        <v>0.125</v>
      </c>
    </row>
    <row r="10" spans="1:14" x14ac:dyDescent="0.25">
      <c r="A10" s="8">
        <v>3</v>
      </c>
      <c r="B10" s="7" t="s">
        <v>55</v>
      </c>
      <c r="C10" s="8" t="s">
        <v>56</v>
      </c>
      <c r="D10" s="9">
        <v>34</v>
      </c>
      <c r="E10" s="9">
        <v>29</v>
      </c>
      <c r="F10" s="9">
        <f t="shared" si="0"/>
        <v>63</v>
      </c>
      <c r="G10" s="9">
        <v>28</v>
      </c>
      <c r="H10" s="9">
        <v>19</v>
      </c>
      <c r="I10" s="9">
        <f t="shared" si="1"/>
        <v>47</v>
      </c>
      <c r="J10" s="10">
        <f t="shared" si="2"/>
        <v>0.74603174603174605</v>
      </c>
      <c r="K10" s="9">
        <v>6</v>
      </c>
      <c r="L10" s="9">
        <v>10</v>
      </c>
      <c r="M10" s="9">
        <f t="shared" si="3"/>
        <v>16</v>
      </c>
      <c r="N10" s="10">
        <f t="shared" si="4"/>
        <v>0.25396825396825395</v>
      </c>
    </row>
    <row r="11" spans="1:14" x14ac:dyDescent="0.25">
      <c r="A11" s="8">
        <v>4</v>
      </c>
      <c r="B11" s="7" t="s">
        <v>57</v>
      </c>
      <c r="C11" s="8" t="s">
        <v>58</v>
      </c>
      <c r="D11" s="9">
        <v>33</v>
      </c>
      <c r="E11" s="9">
        <v>31</v>
      </c>
      <c r="F11" s="9">
        <f t="shared" si="0"/>
        <v>64</v>
      </c>
      <c r="G11" s="9">
        <v>28</v>
      </c>
      <c r="H11" s="9">
        <v>23</v>
      </c>
      <c r="I11" s="9">
        <f t="shared" si="1"/>
        <v>51</v>
      </c>
      <c r="J11" s="10">
        <f t="shared" si="2"/>
        <v>0.796875</v>
      </c>
      <c r="K11" s="9">
        <v>5</v>
      </c>
      <c r="L11" s="9">
        <v>8</v>
      </c>
      <c r="M11" s="9">
        <f t="shared" si="3"/>
        <v>13</v>
      </c>
      <c r="N11" s="10">
        <f t="shared" si="4"/>
        <v>0.203125</v>
      </c>
    </row>
    <row r="12" spans="1:14" x14ac:dyDescent="0.25">
      <c r="A12" s="8">
        <v>5</v>
      </c>
      <c r="B12" s="7" t="s">
        <v>59</v>
      </c>
      <c r="C12" s="8" t="s">
        <v>60</v>
      </c>
      <c r="D12" s="9">
        <v>25</v>
      </c>
      <c r="E12" s="9">
        <v>40</v>
      </c>
      <c r="F12" s="9">
        <f t="shared" si="0"/>
        <v>65</v>
      </c>
      <c r="G12" s="9">
        <v>19</v>
      </c>
      <c r="H12" s="9">
        <v>31</v>
      </c>
      <c r="I12" s="9">
        <f t="shared" si="1"/>
        <v>50</v>
      </c>
      <c r="J12" s="10">
        <f t="shared" si="2"/>
        <v>0.76923076923076927</v>
      </c>
      <c r="K12" s="9">
        <v>6</v>
      </c>
      <c r="L12" s="9">
        <v>9</v>
      </c>
      <c r="M12" s="9">
        <f t="shared" si="3"/>
        <v>15</v>
      </c>
      <c r="N12" s="10">
        <f t="shared" si="4"/>
        <v>0.23076923076923078</v>
      </c>
    </row>
    <row r="13" spans="1:14" x14ac:dyDescent="0.25">
      <c r="A13" s="8">
        <v>6</v>
      </c>
      <c r="B13" s="7" t="s">
        <v>61</v>
      </c>
      <c r="C13" s="8" t="s">
        <v>62</v>
      </c>
      <c r="D13" s="9">
        <v>20</v>
      </c>
      <c r="E13" s="9">
        <v>16</v>
      </c>
      <c r="F13" s="9">
        <f t="shared" si="0"/>
        <v>36</v>
      </c>
      <c r="G13" s="9">
        <v>16</v>
      </c>
      <c r="H13" s="9">
        <v>10</v>
      </c>
      <c r="I13" s="9">
        <f t="shared" si="1"/>
        <v>26</v>
      </c>
      <c r="J13" s="10">
        <f t="shared" si="2"/>
        <v>0.72222222222222221</v>
      </c>
      <c r="K13" s="9">
        <v>4</v>
      </c>
      <c r="L13" s="9">
        <v>6</v>
      </c>
      <c r="M13" s="9">
        <f t="shared" si="3"/>
        <v>10</v>
      </c>
      <c r="N13" s="10">
        <f t="shared" si="4"/>
        <v>0.27777777777777779</v>
      </c>
    </row>
    <row r="14" spans="1:14" x14ac:dyDescent="0.25">
      <c r="A14" s="8">
        <v>7</v>
      </c>
      <c r="B14" s="7" t="s">
        <v>63</v>
      </c>
      <c r="C14" s="8" t="s">
        <v>11</v>
      </c>
      <c r="D14" s="9">
        <v>24</v>
      </c>
      <c r="E14" s="9">
        <v>32</v>
      </c>
      <c r="F14" s="9">
        <f t="shared" si="0"/>
        <v>56</v>
      </c>
      <c r="G14" s="9">
        <v>18</v>
      </c>
      <c r="H14" s="9">
        <v>22</v>
      </c>
      <c r="I14" s="9">
        <f t="shared" si="1"/>
        <v>40</v>
      </c>
      <c r="J14" s="10">
        <f t="shared" si="2"/>
        <v>0.7142857142857143</v>
      </c>
      <c r="K14" s="9">
        <v>6</v>
      </c>
      <c r="L14" s="9">
        <v>10</v>
      </c>
      <c r="M14" s="9">
        <f t="shared" si="3"/>
        <v>16</v>
      </c>
      <c r="N14" s="10">
        <f t="shared" si="4"/>
        <v>0.2857142857142857</v>
      </c>
    </row>
    <row r="15" spans="1:14" x14ac:dyDescent="0.25">
      <c r="A15" s="8">
        <v>8</v>
      </c>
      <c r="B15" s="7" t="s">
        <v>64</v>
      </c>
      <c r="C15" s="8" t="s">
        <v>65</v>
      </c>
      <c r="D15" s="9">
        <v>20</v>
      </c>
      <c r="E15" s="9">
        <v>29</v>
      </c>
      <c r="F15" s="9">
        <f t="shared" si="0"/>
        <v>49</v>
      </c>
      <c r="G15" s="9">
        <v>16</v>
      </c>
      <c r="H15" s="9">
        <v>18</v>
      </c>
      <c r="I15" s="9">
        <f t="shared" si="1"/>
        <v>34</v>
      </c>
      <c r="J15" s="10">
        <f t="shared" si="2"/>
        <v>0.69387755102040816</v>
      </c>
      <c r="K15" s="9">
        <v>4</v>
      </c>
      <c r="L15" s="9">
        <v>11</v>
      </c>
      <c r="M15" s="9">
        <f t="shared" si="3"/>
        <v>15</v>
      </c>
      <c r="N15" s="10">
        <f t="shared" si="4"/>
        <v>0.30612244897959184</v>
      </c>
    </row>
    <row r="16" spans="1:14" x14ac:dyDescent="0.25">
      <c r="A16" s="8">
        <v>9</v>
      </c>
      <c r="B16" s="7" t="s">
        <v>66</v>
      </c>
      <c r="C16" s="8" t="s">
        <v>67</v>
      </c>
      <c r="D16" s="9">
        <v>21</v>
      </c>
      <c r="E16" s="9">
        <v>28</v>
      </c>
      <c r="F16" s="9">
        <f t="shared" si="0"/>
        <v>49</v>
      </c>
      <c r="G16" s="9">
        <v>18</v>
      </c>
      <c r="H16" s="9">
        <v>21</v>
      </c>
      <c r="I16" s="9">
        <f t="shared" si="1"/>
        <v>39</v>
      </c>
      <c r="J16" s="10">
        <f t="shared" si="2"/>
        <v>0.79591836734693877</v>
      </c>
      <c r="K16" s="9">
        <v>3</v>
      </c>
      <c r="L16" s="9">
        <v>7</v>
      </c>
      <c r="M16" s="9">
        <f t="shared" si="3"/>
        <v>10</v>
      </c>
      <c r="N16" s="10">
        <f t="shared" si="4"/>
        <v>0.20408163265306123</v>
      </c>
    </row>
    <row r="17" spans="1:14" x14ac:dyDescent="0.25">
      <c r="A17" s="8">
        <v>10</v>
      </c>
      <c r="B17" s="7" t="s">
        <v>68</v>
      </c>
      <c r="C17" s="8" t="s">
        <v>69</v>
      </c>
      <c r="D17" s="9">
        <v>35</v>
      </c>
      <c r="E17" s="9">
        <v>33</v>
      </c>
      <c r="F17" s="9">
        <f t="shared" si="0"/>
        <v>68</v>
      </c>
      <c r="G17" s="9">
        <v>28</v>
      </c>
      <c r="H17" s="9">
        <v>18</v>
      </c>
      <c r="I17" s="9">
        <f t="shared" si="1"/>
        <v>46</v>
      </c>
      <c r="J17" s="10">
        <f t="shared" si="2"/>
        <v>0.67647058823529416</v>
      </c>
      <c r="K17" s="9">
        <v>7</v>
      </c>
      <c r="L17" s="9">
        <v>15</v>
      </c>
      <c r="M17" s="9">
        <f t="shared" si="3"/>
        <v>22</v>
      </c>
      <c r="N17" s="10">
        <f t="shared" si="4"/>
        <v>0.3235294117647059</v>
      </c>
    </row>
    <row r="18" spans="1:14" x14ac:dyDescent="0.25">
      <c r="A18" s="8">
        <v>11</v>
      </c>
      <c r="B18" s="7" t="s">
        <v>70</v>
      </c>
      <c r="C18" s="8" t="s">
        <v>71</v>
      </c>
      <c r="D18" s="9">
        <v>25</v>
      </c>
      <c r="E18" s="9">
        <v>37</v>
      </c>
      <c r="F18" s="9">
        <f t="shared" si="0"/>
        <v>62</v>
      </c>
      <c r="G18" s="9">
        <v>17</v>
      </c>
      <c r="H18" s="9">
        <v>26</v>
      </c>
      <c r="I18" s="9">
        <f t="shared" si="1"/>
        <v>43</v>
      </c>
      <c r="J18" s="10">
        <f t="shared" si="2"/>
        <v>0.69354838709677424</v>
      </c>
      <c r="K18" s="9">
        <v>8</v>
      </c>
      <c r="L18" s="9">
        <v>11</v>
      </c>
      <c r="M18" s="9">
        <f t="shared" si="3"/>
        <v>19</v>
      </c>
      <c r="N18" s="10">
        <f t="shared" si="4"/>
        <v>0.30645161290322581</v>
      </c>
    </row>
    <row r="19" spans="1:14" x14ac:dyDescent="0.25">
      <c r="A19" s="8">
        <v>12</v>
      </c>
      <c r="B19" s="7" t="s">
        <v>72</v>
      </c>
      <c r="C19" s="8" t="s">
        <v>73</v>
      </c>
      <c r="D19" s="9">
        <v>22</v>
      </c>
      <c r="E19" s="9">
        <v>29</v>
      </c>
      <c r="F19" s="9">
        <f t="shared" si="0"/>
        <v>51</v>
      </c>
      <c r="G19" s="9">
        <v>17</v>
      </c>
      <c r="H19" s="9">
        <v>16</v>
      </c>
      <c r="I19" s="9">
        <f t="shared" si="1"/>
        <v>33</v>
      </c>
      <c r="J19" s="10">
        <f t="shared" si="2"/>
        <v>0.6470588235294118</v>
      </c>
      <c r="K19" s="9">
        <v>5</v>
      </c>
      <c r="L19" s="9">
        <v>13</v>
      </c>
      <c r="M19" s="9">
        <f t="shared" si="3"/>
        <v>18</v>
      </c>
      <c r="N19" s="10">
        <f t="shared" si="4"/>
        <v>0.35294117647058826</v>
      </c>
    </row>
    <row r="20" spans="1:14" x14ac:dyDescent="0.25">
      <c r="A20" s="16" t="s">
        <v>0</v>
      </c>
      <c r="B20" s="16"/>
      <c r="C20" s="16"/>
      <c r="D20" s="17">
        <f t="shared" ref="D20:I20" si="5">SUM(D8:D19)</f>
        <v>298</v>
      </c>
      <c r="E20" s="17">
        <f t="shared" si="5"/>
        <v>354</v>
      </c>
      <c r="F20" s="17">
        <f t="shared" si="5"/>
        <v>652</v>
      </c>
      <c r="G20" s="17">
        <f t="shared" si="5"/>
        <v>237</v>
      </c>
      <c r="H20" s="17">
        <f t="shared" si="5"/>
        <v>239</v>
      </c>
      <c r="I20" s="17">
        <f t="shared" si="5"/>
        <v>476</v>
      </c>
      <c r="J20" s="18">
        <f>I20/F20</f>
        <v>0.73006134969325154</v>
      </c>
      <c r="K20" s="17">
        <f>SUM(K8:K19)</f>
        <v>61</v>
      </c>
      <c r="L20" s="17">
        <f>SUM(L8:L19)</f>
        <v>115</v>
      </c>
      <c r="M20" s="17">
        <f>SUM(M8:M19)</f>
        <v>176</v>
      </c>
      <c r="N20" s="18">
        <f>M20/F20</f>
        <v>0.26993865030674846</v>
      </c>
    </row>
    <row r="22" spans="1:14" x14ac:dyDescent="0.25">
      <c r="A22" s="1" t="s">
        <v>25</v>
      </c>
    </row>
  </sheetData>
  <mergeCells count="10">
    <mergeCell ref="A20:C20"/>
    <mergeCell ref="A5:C5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157A-93A9-484E-A7F9-DC6C9D29B934}">
  <dimension ref="A1:N22"/>
  <sheetViews>
    <sheetView workbookViewId="0">
      <selection activeCell="K8" sqref="K8:L19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344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74</v>
      </c>
      <c r="C8" s="8" t="s">
        <v>75</v>
      </c>
      <c r="D8" s="9">
        <v>34</v>
      </c>
      <c r="E8" s="9">
        <v>29</v>
      </c>
      <c r="F8" s="9">
        <f>SUM(D8:E8)</f>
        <v>63</v>
      </c>
      <c r="G8" s="9">
        <v>33</v>
      </c>
      <c r="H8" s="9">
        <v>24</v>
      </c>
      <c r="I8" s="9">
        <f>SUM(G8:H8)</f>
        <v>57</v>
      </c>
      <c r="J8" s="10">
        <f t="shared" ref="J8:J19" si="0">I8/F8</f>
        <v>0.90476190476190477</v>
      </c>
      <c r="K8" s="9">
        <v>1</v>
      </c>
      <c r="L8" s="9">
        <v>5</v>
      </c>
      <c r="M8" s="9">
        <f>SUM(K8:L8)</f>
        <v>6</v>
      </c>
      <c r="N8" s="10">
        <f t="shared" ref="N8:N19" si="1">M8/F8</f>
        <v>9.5238095238095233E-2</v>
      </c>
    </row>
    <row r="9" spans="1:14" x14ac:dyDescent="0.25">
      <c r="A9" s="8">
        <v>2</v>
      </c>
      <c r="B9" s="7" t="s">
        <v>76</v>
      </c>
      <c r="C9" s="8" t="s">
        <v>77</v>
      </c>
      <c r="D9" s="9">
        <v>56</v>
      </c>
      <c r="E9" s="9">
        <v>54</v>
      </c>
      <c r="F9" s="9">
        <f t="shared" ref="F9:F19" si="2">SUM(D9:E9)</f>
        <v>110</v>
      </c>
      <c r="G9" s="9">
        <v>46</v>
      </c>
      <c r="H9" s="9">
        <v>44</v>
      </c>
      <c r="I9" s="9">
        <f t="shared" ref="I9:I19" si="3">SUM(G9:H9)</f>
        <v>90</v>
      </c>
      <c r="J9" s="10">
        <f t="shared" si="0"/>
        <v>0.81818181818181823</v>
      </c>
      <c r="K9" s="9">
        <v>10</v>
      </c>
      <c r="L9" s="9">
        <v>10</v>
      </c>
      <c r="M9" s="9">
        <f t="shared" ref="M9:M19" si="4">SUM(K9:L9)</f>
        <v>20</v>
      </c>
      <c r="N9" s="10">
        <f t="shared" si="1"/>
        <v>0.18181818181818182</v>
      </c>
    </row>
    <row r="10" spans="1:14" x14ac:dyDescent="0.25">
      <c r="A10" s="8">
        <v>3</v>
      </c>
      <c r="B10" s="7" t="s">
        <v>78</v>
      </c>
      <c r="C10" s="8" t="s">
        <v>79</v>
      </c>
      <c r="D10" s="9">
        <v>27</v>
      </c>
      <c r="E10" s="9">
        <v>45</v>
      </c>
      <c r="F10" s="9">
        <f t="shared" si="2"/>
        <v>72</v>
      </c>
      <c r="G10" s="9">
        <v>26</v>
      </c>
      <c r="H10" s="9">
        <v>33</v>
      </c>
      <c r="I10" s="9">
        <f t="shared" si="3"/>
        <v>59</v>
      </c>
      <c r="J10" s="10">
        <f t="shared" si="0"/>
        <v>0.81944444444444442</v>
      </c>
      <c r="K10" s="9">
        <v>1</v>
      </c>
      <c r="L10" s="9">
        <v>12</v>
      </c>
      <c r="M10" s="9">
        <f t="shared" si="4"/>
        <v>13</v>
      </c>
      <c r="N10" s="10">
        <f t="shared" si="1"/>
        <v>0.18055555555555555</v>
      </c>
    </row>
    <row r="11" spans="1:14" x14ac:dyDescent="0.25">
      <c r="A11" s="8">
        <v>4</v>
      </c>
      <c r="B11" s="7" t="s">
        <v>80</v>
      </c>
      <c r="C11" s="8" t="s">
        <v>81</v>
      </c>
      <c r="D11" s="9">
        <v>41</v>
      </c>
      <c r="E11" s="9">
        <v>26</v>
      </c>
      <c r="F11" s="9">
        <f t="shared" si="2"/>
        <v>67</v>
      </c>
      <c r="G11" s="9">
        <v>37</v>
      </c>
      <c r="H11" s="9">
        <v>17</v>
      </c>
      <c r="I11" s="9">
        <f t="shared" si="3"/>
        <v>54</v>
      </c>
      <c r="J11" s="10">
        <f t="shared" si="0"/>
        <v>0.80597014925373134</v>
      </c>
      <c r="K11" s="9">
        <v>4</v>
      </c>
      <c r="L11" s="9">
        <v>9</v>
      </c>
      <c r="M11" s="9">
        <f t="shared" si="4"/>
        <v>13</v>
      </c>
      <c r="N11" s="10">
        <f t="shared" si="1"/>
        <v>0.19402985074626866</v>
      </c>
    </row>
    <row r="12" spans="1:14" x14ac:dyDescent="0.25">
      <c r="A12" s="8">
        <v>5</v>
      </c>
      <c r="B12" s="7" t="s">
        <v>82</v>
      </c>
      <c r="C12" s="8" t="s">
        <v>83</v>
      </c>
      <c r="D12" s="9">
        <v>42</v>
      </c>
      <c r="E12" s="9">
        <v>64</v>
      </c>
      <c r="F12" s="9">
        <f t="shared" si="2"/>
        <v>106</v>
      </c>
      <c r="G12" s="9">
        <v>39</v>
      </c>
      <c r="H12" s="9">
        <v>57</v>
      </c>
      <c r="I12" s="9">
        <f t="shared" si="3"/>
        <v>96</v>
      </c>
      <c r="J12" s="10">
        <f t="shared" si="0"/>
        <v>0.90566037735849059</v>
      </c>
      <c r="K12" s="9">
        <v>3</v>
      </c>
      <c r="L12" s="9">
        <v>7</v>
      </c>
      <c r="M12" s="9">
        <f t="shared" si="4"/>
        <v>10</v>
      </c>
      <c r="N12" s="10">
        <f t="shared" si="1"/>
        <v>9.4339622641509441E-2</v>
      </c>
    </row>
    <row r="13" spans="1:14" x14ac:dyDescent="0.25">
      <c r="A13" s="8">
        <v>6</v>
      </c>
      <c r="B13" s="7" t="s">
        <v>84</v>
      </c>
      <c r="C13" s="8" t="s">
        <v>85</v>
      </c>
      <c r="D13" s="9">
        <v>44</v>
      </c>
      <c r="E13" s="9">
        <v>55</v>
      </c>
      <c r="F13" s="9">
        <f t="shared" si="2"/>
        <v>99</v>
      </c>
      <c r="G13" s="9">
        <v>42</v>
      </c>
      <c r="H13" s="9">
        <v>49</v>
      </c>
      <c r="I13" s="9">
        <f t="shared" si="3"/>
        <v>91</v>
      </c>
      <c r="J13" s="10">
        <f t="shared" si="0"/>
        <v>0.91919191919191923</v>
      </c>
      <c r="K13" s="9">
        <v>2</v>
      </c>
      <c r="L13" s="9">
        <v>6</v>
      </c>
      <c r="M13" s="9">
        <f t="shared" si="4"/>
        <v>8</v>
      </c>
      <c r="N13" s="10">
        <f t="shared" si="1"/>
        <v>8.0808080808080815E-2</v>
      </c>
    </row>
    <row r="14" spans="1:14" x14ac:dyDescent="0.25">
      <c r="A14" s="8">
        <v>7</v>
      </c>
      <c r="B14" s="7" t="s">
        <v>86</v>
      </c>
      <c r="C14" s="8" t="s">
        <v>87</v>
      </c>
      <c r="D14" s="9">
        <v>41</v>
      </c>
      <c r="E14" s="9">
        <v>43</v>
      </c>
      <c r="F14" s="9">
        <f t="shared" si="2"/>
        <v>84</v>
      </c>
      <c r="G14" s="9">
        <v>38</v>
      </c>
      <c r="H14" s="9">
        <v>40</v>
      </c>
      <c r="I14" s="9">
        <f t="shared" si="3"/>
        <v>78</v>
      </c>
      <c r="J14" s="10">
        <f t="shared" si="0"/>
        <v>0.9285714285714286</v>
      </c>
      <c r="K14" s="9">
        <v>3</v>
      </c>
      <c r="L14" s="9">
        <v>3</v>
      </c>
      <c r="M14" s="9">
        <f t="shared" si="4"/>
        <v>6</v>
      </c>
      <c r="N14" s="10">
        <f t="shared" si="1"/>
        <v>7.1428571428571425E-2</v>
      </c>
    </row>
    <row r="15" spans="1:14" x14ac:dyDescent="0.25">
      <c r="A15" s="8">
        <v>8</v>
      </c>
      <c r="B15" s="7" t="s">
        <v>88</v>
      </c>
      <c r="C15" s="8" t="s">
        <v>89</v>
      </c>
      <c r="D15" s="9">
        <v>35</v>
      </c>
      <c r="E15" s="9">
        <v>47</v>
      </c>
      <c r="F15" s="9">
        <f t="shared" si="2"/>
        <v>82</v>
      </c>
      <c r="G15" s="9">
        <v>32</v>
      </c>
      <c r="H15" s="9">
        <v>36</v>
      </c>
      <c r="I15" s="9">
        <f t="shared" si="3"/>
        <v>68</v>
      </c>
      <c r="J15" s="10">
        <f t="shared" si="0"/>
        <v>0.82926829268292679</v>
      </c>
      <c r="K15" s="9">
        <v>3</v>
      </c>
      <c r="L15" s="9">
        <v>11</v>
      </c>
      <c r="M15" s="9">
        <f t="shared" si="4"/>
        <v>14</v>
      </c>
      <c r="N15" s="10">
        <f t="shared" si="1"/>
        <v>0.17073170731707318</v>
      </c>
    </row>
    <row r="16" spans="1:14" x14ac:dyDescent="0.25">
      <c r="A16" s="8">
        <v>9</v>
      </c>
      <c r="B16" s="7" t="s">
        <v>90</v>
      </c>
      <c r="C16" s="8" t="s">
        <v>91</v>
      </c>
      <c r="D16" s="9">
        <v>19</v>
      </c>
      <c r="E16" s="9">
        <v>33</v>
      </c>
      <c r="F16" s="9">
        <f t="shared" si="2"/>
        <v>52</v>
      </c>
      <c r="G16" s="9">
        <v>18</v>
      </c>
      <c r="H16" s="9">
        <v>32</v>
      </c>
      <c r="I16" s="9">
        <f t="shared" si="3"/>
        <v>50</v>
      </c>
      <c r="J16" s="10">
        <f t="shared" si="0"/>
        <v>0.96153846153846156</v>
      </c>
      <c r="K16" s="9">
        <v>1</v>
      </c>
      <c r="L16" s="9">
        <v>1</v>
      </c>
      <c r="M16" s="9">
        <f t="shared" si="4"/>
        <v>2</v>
      </c>
      <c r="N16" s="10">
        <f t="shared" si="1"/>
        <v>3.8461538461538464E-2</v>
      </c>
    </row>
    <row r="17" spans="1:14" x14ac:dyDescent="0.25">
      <c r="A17" s="8">
        <v>10</v>
      </c>
      <c r="B17" s="7" t="s">
        <v>92</v>
      </c>
      <c r="C17" s="8" t="s">
        <v>93</v>
      </c>
      <c r="D17" s="9">
        <v>46</v>
      </c>
      <c r="E17" s="9">
        <v>53</v>
      </c>
      <c r="F17" s="9">
        <f t="shared" si="2"/>
        <v>99</v>
      </c>
      <c r="G17" s="9">
        <v>42</v>
      </c>
      <c r="H17" s="9">
        <v>48</v>
      </c>
      <c r="I17" s="9">
        <f t="shared" si="3"/>
        <v>90</v>
      </c>
      <c r="J17" s="10">
        <f t="shared" si="0"/>
        <v>0.90909090909090906</v>
      </c>
      <c r="K17" s="9">
        <v>4</v>
      </c>
      <c r="L17" s="9">
        <v>5</v>
      </c>
      <c r="M17" s="9">
        <f t="shared" si="4"/>
        <v>9</v>
      </c>
      <c r="N17" s="10">
        <f t="shared" si="1"/>
        <v>9.0909090909090912E-2</v>
      </c>
    </row>
    <row r="18" spans="1:14" x14ac:dyDescent="0.25">
      <c r="A18" s="8">
        <v>11</v>
      </c>
      <c r="B18" s="7" t="s">
        <v>94</v>
      </c>
      <c r="C18" s="8" t="s">
        <v>95</v>
      </c>
      <c r="D18" s="9">
        <v>27</v>
      </c>
      <c r="E18" s="9">
        <v>47</v>
      </c>
      <c r="F18" s="9">
        <f t="shared" si="2"/>
        <v>74</v>
      </c>
      <c r="G18" s="9">
        <v>21</v>
      </c>
      <c r="H18" s="9">
        <v>35</v>
      </c>
      <c r="I18" s="9">
        <f t="shared" si="3"/>
        <v>56</v>
      </c>
      <c r="J18" s="10">
        <f t="shared" si="0"/>
        <v>0.7567567567567568</v>
      </c>
      <c r="K18" s="9">
        <v>6</v>
      </c>
      <c r="L18" s="9">
        <v>12</v>
      </c>
      <c r="M18" s="9">
        <f t="shared" si="4"/>
        <v>18</v>
      </c>
      <c r="N18" s="10">
        <f t="shared" si="1"/>
        <v>0.24324324324324326</v>
      </c>
    </row>
    <row r="19" spans="1:14" x14ac:dyDescent="0.25">
      <c r="A19" s="8">
        <v>12</v>
      </c>
      <c r="B19" s="7" t="s">
        <v>96</v>
      </c>
      <c r="C19" s="8" t="s">
        <v>97</v>
      </c>
      <c r="D19" s="9">
        <v>25</v>
      </c>
      <c r="E19" s="9">
        <v>30</v>
      </c>
      <c r="F19" s="9">
        <f t="shared" si="2"/>
        <v>55</v>
      </c>
      <c r="G19" s="9">
        <v>19</v>
      </c>
      <c r="H19" s="9">
        <v>21</v>
      </c>
      <c r="I19" s="9">
        <f t="shared" si="3"/>
        <v>40</v>
      </c>
      <c r="J19" s="10">
        <f t="shared" si="0"/>
        <v>0.72727272727272729</v>
      </c>
      <c r="K19" s="9">
        <v>6</v>
      </c>
      <c r="L19" s="9">
        <v>9</v>
      </c>
      <c r="M19" s="9">
        <f t="shared" si="4"/>
        <v>15</v>
      </c>
      <c r="N19" s="10">
        <f t="shared" si="1"/>
        <v>0.27272727272727271</v>
      </c>
    </row>
    <row r="20" spans="1:14" x14ac:dyDescent="0.25">
      <c r="A20" s="16" t="s">
        <v>0</v>
      </c>
      <c r="B20" s="16"/>
      <c r="C20" s="16"/>
      <c r="D20" s="17">
        <f t="shared" ref="D20:I20" si="5">SUM(D8:D19)</f>
        <v>437</v>
      </c>
      <c r="E20" s="17">
        <f t="shared" si="5"/>
        <v>526</v>
      </c>
      <c r="F20" s="17">
        <f t="shared" si="5"/>
        <v>963</v>
      </c>
      <c r="G20" s="17">
        <f t="shared" si="5"/>
        <v>393</v>
      </c>
      <c r="H20" s="17">
        <f t="shared" si="5"/>
        <v>436</v>
      </c>
      <c r="I20" s="17">
        <f t="shared" si="5"/>
        <v>829</v>
      </c>
      <c r="J20" s="18">
        <f>I20/F20</f>
        <v>0.86085150571131874</v>
      </c>
      <c r="K20" s="17">
        <f>SUM(K8:K19)</f>
        <v>44</v>
      </c>
      <c r="L20" s="17">
        <f>SUM(L8:L19)</f>
        <v>90</v>
      </c>
      <c r="M20" s="17">
        <f>SUM(M8:M19)</f>
        <v>134</v>
      </c>
      <c r="N20" s="18">
        <f>M20/F20</f>
        <v>0.1391484942886812</v>
      </c>
    </row>
    <row r="22" spans="1:14" x14ac:dyDescent="0.25">
      <c r="A22" s="1" t="s">
        <v>25</v>
      </c>
    </row>
  </sheetData>
  <mergeCells count="10">
    <mergeCell ref="A20:C20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  <ignoredErrors>
    <ignoredError sqref="J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0CEEB-2E18-4DEE-BA3C-F4DAB997F749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345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98</v>
      </c>
      <c r="C8" s="8" t="s">
        <v>99</v>
      </c>
      <c r="D8" s="9">
        <v>47</v>
      </c>
      <c r="E8" s="9">
        <v>51</v>
      </c>
      <c r="F8" s="9">
        <f>SUM(D8:E8)</f>
        <v>98</v>
      </c>
      <c r="G8" s="9">
        <v>38</v>
      </c>
      <c r="H8" s="9">
        <v>40</v>
      </c>
      <c r="I8" s="9">
        <f>SUM(G8:H8)</f>
        <v>78</v>
      </c>
      <c r="J8" s="10">
        <f t="shared" ref="J8:J22" si="0">I8/F8</f>
        <v>0.79591836734693877</v>
      </c>
      <c r="K8" s="9">
        <v>9</v>
      </c>
      <c r="L8" s="9">
        <v>11</v>
      </c>
      <c r="M8" s="9">
        <f>SUM(K8:L8)</f>
        <v>20</v>
      </c>
      <c r="N8" s="10">
        <f t="shared" ref="N8:N21" si="1">M8/F8</f>
        <v>0.20408163265306123</v>
      </c>
    </row>
    <row r="9" spans="1:14" x14ac:dyDescent="0.25">
      <c r="A9" s="8">
        <v>2</v>
      </c>
      <c r="B9" s="7" t="s">
        <v>100</v>
      </c>
      <c r="C9" s="8" t="s">
        <v>101</v>
      </c>
      <c r="D9" s="9">
        <v>44</v>
      </c>
      <c r="E9" s="9">
        <v>66</v>
      </c>
      <c r="F9" s="9">
        <f t="shared" ref="F9:F21" si="2">SUM(D9:E9)</f>
        <v>110</v>
      </c>
      <c r="G9" s="9">
        <v>42</v>
      </c>
      <c r="H9" s="9">
        <v>54</v>
      </c>
      <c r="I9" s="9">
        <f t="shared" ref="I9:I21" si="3">SUM(G9:H9)</f>
        <v>96</v>
      </c>
      <c r="J9" s="10">
        <f t="shared" si="0"/>
        <v>0.87272727272727268</v>
      </c>
      <c r="K9" s="9">
        <v>2</v>
      </c>
      <c r="L9" s="9">
        <v>12</v>
      </c>
      <c r="M9" s="9">
        <f t="shared" ref="M9:M21" si="4">SUM(K9:L9)</f>
        <v>14</v>
      </c>
      <c r="N9" s="10">
        <f t="shared" si="1"/>
        <v>0.12727272727272726</v>
      </c>
    </row>
    <row r="10" spans="1:14" x14ac:dyDescent="0.25">
      <c r="A10" s="8">
        <v>3</v>
      </c>
      <c r="B10" s="7" t="s">
        <v>102</v>
      </c>
      <c r="C10" s="8" t="s">
        <v>103</v>
      </c>
      <c r="D10" s="9">
        <v>40</v>
      </c>
      <c r="E10" s="9">
        <v>56</v>
      </c>
      <c r="F10" s="9">
        <f t="shared" si="2"/>
        <v>96</v>
      </c>
      <c r="G10" s="9">
        <v>36</v>
      </c>
      <c r="H10" s="9">
        <v>40</v>
      </c>
      <c r="I10" s="9">
        <f t="shared" si="3"/>
        <v>76</v>
      </c>
      <c r="J10" s="10">
        <f t="shared" si="0"/>
        <v>0.79166666666666663</v>
      </c>
      <c r="K10" s="9">
        <v>4</v>
      </c>
      <c r="L10" s="9">
        <v>16</v>
      </c>
      <c r="M10" s="9">
        <f t="shared" si="4"/>
        <v>20</v>
      </c>
      <c r="N10" s="10">
        <f t="shared" si="1"/>
        <v>0.20833333333333334</v>
      </c>
    </row>
    <row r="11" spans="1:14" x14ac:dyDescent="0.25">
      <c r="A11" s="8">
        <v>4</v>
      </c>
      <c r="B11" s="7" t="s">
        <v>104</v>
      </c>
      <c r="C11" s="8" t="s">
        <v>105</v>
      </c>
      <c r="D11" s="9">
        <v>51</v>
      </c>
      <c r="E11" s="9">
        <v>63</v>
      </c>
      <c r="F11" s="9">
        <f t="shared" si="2"/>
        <v>114</v>
      </c>
      <c r="G11" s="9">
        <v>41</v>
      </c>
      <c r="H11" s="9">
        <v>48</v>
      </c>
      <c r="I11" s="9">
        <f t="shared" si="3"/>
        <v>89</v>
      </c>
      <c r="J11" s="10">
        <f t="shared" si="0"/>
        <v>0.7807017543859649</v>
      </c>
      <c r="K11" s="9">
        <v>10</v>
      </c>
      <c r="L11" s="9">
        <v>15</v>
      </c>
      <c r="M11" s="9">
        <f t="shared" si="4"/>
        <v>25</v>
      </c>
      <c r="N11" s="10">
        <f t="shared" si="1"/>
        <v>0.21929824561403508</v>
      </c>
    </row>
    <row r="12" spans="1:14" x14ac:dyDescent="0.25">
      <c r="A12" s="8">
        <v>5</v>
      </c>
      <c r="B12" s="7" t="s">
        <v>106</v>
      </c>
      <c r="C12" s="8" t="s">
        <v>107</v>
      </c>
      <c r="D12" s="9">
        <v>106</v>
      </c>
      <c r="E12" s="9">
        <v>115</v>
      </c>
      <c r="F12" s="9">
        <f t="shared" si="2"/>
        <v>221</v>
      </c>
      <c r="G12" s="9">
        <v>99</v>
      </c>
      <c r="H12" s="9">
        <v>91</v>
      </c>
      <c r="I12" s="9">
        <f t="shared" si="3"/>
        <v>190</v>
      </c>
      <c r="J12" s="10">
        <f t="shared" si="0"/>
        <v>0.85972850678733037</v>
      </c>
      <c r="K12" s="9">
        <v>7</v>
      </c>
      <c r="L12" s="9">
        <v>24</v>
      </c>
      <c r="M12" s="9">
        <f t="shared" si="4"/>
        <v>31</v>
      </c>
      <c r="N12" s="10">
        <f t="shared" si="1"/>
        <v>0.14027149321266968</v>
      </c>
    </row>
    <row r="13" spans="1:14" x14ac:dyDescent="0.25">
      <c r="A13" s="8">
        <v>6</v>
      </c>
      <c r="B13" s="7" t="s">
        <v>108</v>
      </c>
      <c r="C13" s="8" t="s">
        <v>109</v>
      </c>
      <c r="D13" s="9">
        <v>57</v>
      </c>
      <c r="E13" s="9">
        <v>90</v>
      </c>
      <c r="F13" s="9">
        <f t="shared" si="2"/>
        <v>147</v>
      </c>
      <c r="G13" s="9">
        <v>51</v>
      </c>
      <c r="H13" s="9">
        <v>79</v>
      </c>
      <c r="I13" s="9">
        <f t="shared" si="3"/>
        <v>130</v>
      </c>
      <c r="J13" s="10">
        <f t="shared" si="0"/>
        <v>0.88435374149659862</v>
      </c>
      <c r="K13" s="9">
        <v>6</v>
      </c>
      <c r="L13" s="9">
        <v>11</v>
      </c>
      <c r="M13" s="9">
        <f t="shared" si="4"/>
        <v>17</v>
      </c>
      <c r="N13" s="10">
        <f t="shared" si="1"/>
        <v>0.11564625850340136</v>
      </c>
    </row>
    <row r="14" spans="1:14" x14ac:dyDescent="0.25">
      <c r="A14" s="8">
        <v>7</v>
      </c>
      <c r="B14" s="7" t="s">
        <v>110</v>
      </c>
      <c r="C14" s="8" t="s">
        <v>111</v>
      </c>
      <c r="D14" s="9">
        <v>86</v>
      </c>
      <c r="E14" s="9">
        <v>94</v>
      </c>
      <c r="F14" s="9">
        <f t="shared" si="2"/>
        <v>180</v>
      </c>
      <c r="G14" s="9">
        <v>73</v>
      </c>
      <c r="H14" s="9">
        <v>77</v>
      </c>
      <c r="I14" s="9">
        <f t="shared" si="3"/>
        <v>150</v>
      </c>
      <c r="J14" s="10">
        <f t="shared" si="0"/>
        <v>0.83333333333333337</v>
      </c>
      <c r="K14" s="9">
        <v>13</v>
      </c>
      <c r="L14" s="9">
        <v>17</v>
      </c>
      <c r="M14" s="9">
        <f t="shared" si="4"/>
        <v>30</v>
      </c>
      <c r="N14" s="10">
        <f t="shared" si="1"/>
        <v>0.16666666666666666</v>
      </c>
    </row>
    <row r="15" spans="1:14" x14ac:dyDescent="0.25">
      <c r="A15" s="8">
        <v>8</v>
      </c>
      <c r="B15" s="7" t="s">
        <v>112</v>
      </c>
      <c r="C15" s="8" t="s">
        <v>113</v>
      </c>
      <c r="D15" s="9">
        <v>56</v>
      </c>
      <c r="E15" s="9">
        <v>50</v>
      </c>
      <c r="F15" s="9">
        <f t="shared" si="2"/>
        <v>106</v>
      </c>
      <c r="G15" s="9">
        <v>47</v>
      </c>
      <c r="H15" s="9">
        <v>40</v>
      </c>
      <c r="I15" s="9">
        <f t="shared" si="3"/>
        <v>87</v>
      </c>
      <c r="J15" s="10">
        <f t="shared" si="0"/>
        <v>0.82075471698113212</v>
      </c>
      <c r="K15" s="9">
        <v>9</v>
      </c>
      <c r="L15" s="9">
        <v>10</v>
      </c>
      <c r="M15" s="9">
        <f t="shared" si="4"/>
        <v>19</v>
      </c>
      <c r="N15" s="10">
        <f t="shared" si="1"/>
        <v>0.17924528301886791</v>
      </c>
    </row>
    <row r="16" spans="1:14" x14ac:dyDescent="0.25">
      <c r="A16" s="8">
        <v>9</v>
      </c>
      <c r="B16" s="7" t="s">
        <v>114</v>
      </c>
      <c r="C16" s="8" t="s">
        <v>115</v>
      </c>
      <c r="D16" s="9">
        <v>35</v>
      </c>
      <c r="E16" s="9">
        <v>50</v>
      </c>
      <c r="F16" s="9">
        <f t="shared" si="2"/>
        <v>85</v>
      </c>
      <c r="G16" s="9">
        <v>31</v>
      </c>
      <c r="H16" s="9">
        <v>36</v>
      </c>
      <c r="I16" s="9">
        <f t="shared" si="3"/>
        <v>67</v>
      </c>
      <c r="J16" s="10">
        <f t="shared" si="0"/>
        <v>0.78823529411764703</v>
      </c>
      <c r="K16" s="9">
        <v>4</v>
      </c>
      <c r="L16" s="9">
        <v>14</v>
      </c>
      <c r="M16" s="9">
        <f t="shared" si="4"/>
        <v>18</v>
      </c>
      <c r="N16" s="10">
        <f t="shared" si="1"/>
        <v>0.21176470588235294</v>
      </c>
    </row>
    <row r="17" spans="1:14" x14ac:dyDescent="0.25">
      <c r="A17" s="8">
        <v>10</v>
      </c>
      <c r="B17" s="7" t="s">
        <v>116</v>
      </c>
      <c r="C17" s="8" t="s">
        <v>117</v>
      </c>
      <c r="D17" s="9">
        <v>52</v>
      </c>
      <c r="E17" s="9">
        <v>72</v>
      </c>
      <c r="F17" s="9">
        <f t="shared" si="2"/>
        <v>124</v>
      </c>
      <c r="G17" s="9">
        <v>49</v>
      </c>
      <c r="H17" s="9">
        <v>58</v>
      </c>
      <c r="I17" s="9">
        <f t="shared" si="3"/>
        <v>107</v>
      </c>
      <c r="J17" s="10">
        <f t="shared" si="0"/>
        <v>0.86290322580645162</v>
      </c>
      <c r="K17" s="9">
        <v>3</v>
      </c>
      <c r="L17" s="9">
        <v>14</v>
      </c>
      <c r="M17" s="9">
        <f t="shared" si="4"/>
        <v>17</v>
      </c>
      <c r="N17" s="10">
        <f t="shared" si="1"/>
        <v>0.13709677419354838</v>
      </c>
    </row>
    <row r="18" spans="1:14" x14ac:dyDescent="0.25">
      <c r="A18" s="8">
        <v>11</v>
      </c>
      <c r="B18" s="7" t="s">
        <v>118</v>
      </c>
      <c r="C18" s="8" t="s">
        <v>119</v>
      </c>
      <c r="D18" s="9">
        <v>45</v>
      </c>
      <c r="E18" s="9">
        <v>65</v>
      </c>
      <c r="F18" s="9">
        <f t="shared" si="2"/>
        <v>110</v>
      </c>
      <c r="G18" s="9">
        <v>38</v>
      </c>
      <c r="H18" s="9">
        <v>47</v>
      </c>
      <c r="I18" s="9">
        <f t="shared" si="3"/>
        <v>85</v>
      </c>
      <c r="J18" s="10">
        <f t="shared" si="0"/>
        <v>0.77272727272727271</v>
      </c>
      <c r="K18" s="9">
        <v>7</v>
      </c>
      <c r="L18" s="9">
        <v>18</v>
      </c>
      <c r="M18" s="9">
        <f t="shared" si="4"/>
        <v>25</v>
      </c>
      <c r="N18" s="10">
        <f t="shared" si="1"/>
        <v>0.22727272727272727</v>
      </c>
    </row>
    <row r="19" spans="1:14" x14ac:dyDescent="0.25">
      <c r="A19" s="8">
        <v>12</v>
      </c>
      <c r="B19" s="7" t="s">
        <v>120</v>
      </c>
      <c r="C19" s="8" t="s">
        <v>9</v>
      </c>
      <c r="D19" s="9">
        <v>82</v>
      </c>
      <c r="E19" s="9">
        <v>113</v>
      </c>
      <c r="F19" s="9">
        <f t="shared" si="2"/>
        <v>195</v>
      </c>
      <c r="G19" s="9">
        <v>70</v>
      </c>
      <c r="H19" s="9">
        <v>87</v>
      </c>
      <c r="I19" s="9">
        <f t="shared" si="3"/>
        <v>157</v>
      </c>
      <c r="J19" s="10">
        <f t="shared" si="0"/>
        <v>0.80512820512820515</v>
      </c>
      <c r="K19" s="9">
        <v>12</v>
      </c>
      <c r="L19" s="9">
        <v>26</v>
      </c>
      <c r="M19" s="9">
        <f t="shared" si="4"/>
        <v>38</v>
      </c>
      <c r="N19" s="10">
        <f t="shared" si="1"/>
        <v>0.19487179487179487</v>
      </c>
    </row>
    <row r="20" spans="1:14" x14ac:dyDescent="0.25">
      <c r="A20" s="8">
        <v>13</v>
      </c>
      <c r="B20" s="7" t="s">
        <v>121</v>
      </c>
      <c r="C20" s="8" t="s">
        <v>122</v>
      </c>
      <c r="D20" s="9">
        <v>42</v>
      </c>
      <c r="E20" s="9">
        <v>74</v>
      </c>
      <c r="F20" s="9">
        <f t="shared" si="2"/>
        <v>116</v>
      </c>
      <c r="G20" s="9">
        <v>38</v>
      </c>
      <c r="H20" s="9">
        <v>60</v>
      </c>
      <c r="I20" s="9">
        <f t="shared" si="3"/>
        <v>98</v>
      </c>
      <c r="J20" s="10">
        <f t="shared" si="0"/>
        <v>0.84482758620689657</v>
      </c>
      <c r="K20" s="9">
        <v>4</v>
      </c>
      <c r="L20" s="9">
        <v>14</v>
      </c>
      <c r="M20" s="9">
        <f t="shared" si="4"/>
        <v>18</v>
      </c>
      <c r="N20" s="10">
        <f t="shared" si="1"/>
        <v>0.15517241379310345</v>
      </c>
    </row>
    <row r="21" spans="1:14" x14ac:dyDescent="0.25">
      <c r="A21" s="8">
        <v>14</v>
      </c>
      <c r="B21" s="7" t="s">
        <v>123</v>
      </c>
      <c r="C21" s="8" t="s">
        <v>124</v>
      </c>
      <c r="D21" s="9">
        <v>49</v>
      </c>
      <c r="E21" s="9">
        <v>62</v>
      </c>
      <c r="F21" s="9">
        <f t="shared" si="2"/>
        <v>111</v>
      </c>
      <c r="G21" s="9">
        <v>46</v>
      </c>
      <c r="H21" s="9">
        <v>51</v>
      </c>
      <c r="I21" s="9">
        <f t="shared" si="3"/>
        <v>97</v>
      </c>
      <c r="J21" s="10">
        <f t="shared" si="0"/>
        <v>0.87387387387387383</v>
      </c>
      <c r="K21" s="9">
        <v>3</v>
      </c>
      <c r="L21" s="9">
        <v>11</v>
      </c>
      <c r="M21" s="9">
        <f t="shared" si="4"/>
        <v>14</v>
      </c>
      <c r="N21" s="10">
        <f t="shared" si="1"/>
        <v>0.12612612612612611</v>
      </c>
    </row>
    <row r="22" spans="1:14" x14ac:dyDescent="0.25">
      <c r="A22" s="16" t="s">
        <v>0</v>
      </c>
      <c r="B22" s="16"/>
      <c r="C22" s="16"/>
      <c r="D22" s="17">
        <f t="shared" ref="D22:I22" si="5">SUM(D8:D21)</f>
        <v>792</v>
      </c>
      <c r="E22" s="17">
        <f t="shared" si="5"/>
        <v>1021</v>
      </c>
      <c r="F22" s="17">
        <f t="shared" si="5"/>
        <v>1813</v>
      </c>
      <c r="G22" s="17">
        <f t="shared" si="5"/>
        <v>699</v>
      </c>
      <c r="H22" s="17">
        <f t="shared" si="5"/>
        <v>808</v>
      </c>
      <c r="I22" s="17">
        <f t="shared" si="5"/>
        <v>1507</v>
      </c>
      <c r="J22" s="18">
        <f t="shared" si="0"/>
        <v>0.83121897407611689</v>
      </c>
      <c r="K22" s="17">
        <f>SUM(K8:K21)</f>
        <v>93</v>
      </c>
      <c r="L22" s="17">
        <f>SUM(L8:L21)</f>
        <v>213</v>
      </c>
      <c r="M22" s="17">
        <f>SUM(M8:M21)</f>
        <v>306</v>
      </c>
      <c r="N22" s="18">
        <f>M22/F22</f>
        <v>0.16878102592388305</v>
      </c>
    </row>
    <row r="24" spans="1:14" x14ac:dyDescent="0.25">
      <c r="A24" s="1" t="s">
        <v>25</v>
      </c>
    </row>
  </sheetData>
  <mergeCells count="10">
    <mergeCell ref="A22:C22"/>
    <mergeCell ref="A5:C5"/>
    <mergeCell ref="A1:N1"/>
    <mergeCell ref="A2:N2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88F9-051C-47DB-B6AB-A7BA611488CE}">
  <dimension ref="A1:N26"/>
  <sheetViews>
    <sheetView workbookViewId="0">
      <selection activeCell="K8" sqref="K8:L23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346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125</v>
      </c>
      <c r="C8" s="8" t="s">
        <v>126</v>
      </c>
      <c r="D8" s="9">
        <v>21</v>
      </c>
      <c r="E8" s="9">
        <v>25</v>
      </c>
      <c r="F8" s="9">
        <f>SUM(D8:E8)</f>
        <v>46</v>
      </c>
      <c r="G8" s="9">
        <v>16</v>
      </c>
      <c r="H8" s="9">
        <v>15</v>
      </c>
      <c r="I8" s="9">
        <f>SUM(G8:H8)</f>
        <v>31</v>
      </c>
      <c r="J8" s="10">
        <f t="shared" ref="J8:J24" si="0">I8/F8</f>
        <v>0.67391304347826086</v>
      </c>
      <c r="K8" s="9">
        <v>5</v>
      </c>
      <c r="L8" s="9">
        <v>10</v>
      </c>
      <c r="M8" s="9">
        <f>SUM(K8:L8)</f>
        <v>15</v>
      </c>
      <c r="N8" s="10">
        <f t="shared" ref="N8:N23" si="1">M8/F8</f>
        <v>0.32608695652173914</v>
      </c>
    </row>
    <row r="9" spans="1:14" x14ac:dyDescent="0.25">
      <c r="A9" s="8">
        <v>2</v>
      </c>
      <c r="B9" s="7" t="s">
        <v>127</v>
      </c>
      <c r="C9" s="8" t="s">
        <v>128</v>
      </c>
      <c r="D9" s="9">
        <v>21</v>
      </c>
      <c r="E9" s="9">
        <v>25</v>
      </c>
      <c r="F9" s="9">
        <f t="shared" ref="F9:F23" si="2">SUM(D9:E9)</f>
        <v>46</v>
      </c>
      <c r="G9" s="9">
        <v>18</v>
      </c>
      <c r="H9" s="9">
        <v>18</v>
      </c>
      <c r="I9" s="9">
        <f t="shared" ref="I9:I23" si="3">SUM(G9:H9)</f>
        <v>36</v>
      </c>
      <c r="J9" s="10">
        <f t="shared" si="0"/>
        <v>0.78260869565217395</v>
      </c>
      <c r="K9" s="9">
        <v>3</v>
      </c>
      <c r="L9" s="9">
        <v>7</v>
      </c>
      <c r="M9" s="9">
        <f t="shared" ref="M9:M23" si="4">SUM(K9:L9)</f>
        <v>10</v>
      </c>
      <c r="N9" s="10">
        <f t="shared" si="1"/>
        <v>0.21739130434782608</v>
      </c>
    </row>
    <row r="10" spans="1:14" x14ac:dyDescent="0.25">
      <c r="A10" s="8">
        <v>3</v>
      </c>
      <c r="B10" s="7" t="s">
        <v>129</v>
      </c>
      <c r="C10" s="8" t="s">
        <v>130</v>
      </c>
      <c r="D10" s="9">
        <v>26</v>
      </c>
      <c r="E10" s="9">
        <v>32</v>
      </c>
      <c r="F10" s="9">
        <f t="shared" si="2"/>
        <v>58</v>
      </c>
      <c r="G10" s="9">
        <v>25</v>
      </c>
      <c r="H10" s="9">
        <v>28</v>
      </c>
      <c r="I10" s="9">
        <f t="shared" si="3"/>
        <v>53</v>
      </c>
      <c r="J10" s="10">
        <f t="shared" si="0"/>
        <v>0.91379310344827591</v>
      </c>
      <c r="K10" s="9">
        <v>1</v>
      </c>
      <c r="L10" s="9">
        <v>4</v>
      </c>
      <c r="M10" s="9">
        <f t="shared" si="4"/>
        <v>5</v>
      </c>
      <c r="N10" s="10">
        <f t="shared" si="1"/>
        <v>8.6206896551724144E-2</v>
      </c>
    </row>
    <row r="11" spans="1:14" x14ac:dyDescent="0.25">
      <c r="A11" s="8">
        <v>4</v>
      </c>
      <c r="B11" s="7" t="s">
        <v>131</v>
      </c>
      <c r="C11" s="8" t="s">
        <v>132</v>
      </c>
      <c r="D11" s="9">
        <v>25</v>
      </c>
      <c r="E11" s="9">
        <v>19</v>
      </c>
      <c r="F11" s="9">
        <f t="shared" si="2"/>
        <v>44</v>
      </c>
      <c r="G11" s="9">
        <v>19</v>
      </c>
      <c r="H11" s="9">
        <v>13</v>
      </c>
      <c r="I11" s="9">
        <f t="shared" si="3"/>
        <v>32</v>
      </c>
      <c r="J11" s="10">
        <f t="shared" si="0"/>
        <v>0.72727272727272729</v>
      </c>
      <c r="K11" s="9">
        <v>6</v>
      </c>
      <c r="L11" s="9">
        <v>6</v>
      </c>
      <c r="M11" s="9">
        <f t="shared" si="4"/>
        <v>12</v>
      </c>
      <c r="N11" s="10">
        <f t="shared" si="1"/>
        <v>0.27272727272727271</v>
      </c>
    </row>
    <row r="12" spans="1:14" x14ac:dyDescent="0.25">
      <c r="A12" s="8">
        <v>5</v>
      </c>
      <c r="B12" s="7" t="s">
        <v>133</v>
      </c>
      <c r="C12" s="8" t="s">
        <v>134</v>
      </c>
      <c r="D12" s="9">
        <v>26</v>
      </c>
      <c r="E12" s="9">
        <v>31</v>
      </c>
      <c r="F12" s="9">
        <f t="shared" si="2"/>
        <v>57</v>
      </c>
      <c r="G12" s="9">
        <v>20</v>
      </c>
      <c r="H12" s="9">
        <v>23</v>
      </c>
      <c r="I12" s="9">
        <f t="shared" si="3"/>
        <v>43</v>
      </c>
      <c r="J12" s="10">
        <f t="shared" si="0"/>
        <v>0.75438596491228072</v>
      </c>
      <c r="K12" s="9">
        <v>6</v>
      </c>
      <c r="L12" s="9">
        <v>8</v>
      </c>
      <c r="M12" s="9">
        <f t="shared" si="4"/>
        <v>14</v>
      </c>
      <c r="N12" s="10">
        <f t="shared" si="1"/>
        <v>0.24561403508771928</v>
      </c>
    </row>
    <row r="13" spans="1:14" x14ac:dyDescent="0.25">
      <c r="A13" s="8">
        <v>6</v>
      </c>
      <c r="B13" s="7" t="s">
        <v>135</v>
      </c>
      <c r="C13" s="8" t="s">
        <v>136</v>
      </c>
      <c r="D13" s="9">
        <v>27</v>
      </c>
      <c r="E13" s="9">
        <v>22</v>
      </c>
      <c r="F13" s="9">
        <f t="shared" si="2"/>
        <v>49</v>
      </c>
      <c r="G13" s="9">
        <v>24</v>
      </c>
      <c r="H13" s="9">
        <v>16</v>
      </c>
      <c r="I13" s="9">
        <f t="shared" si="3"/>
        <v>40</v>
      </c>
      <c r="J13" s="10">
        <f t="shared" si="0"/>
        <v>0.81632653061224492</v>
      </c>
      <c r="K13" s="9">
        <v>3</v>
      </c>
      <c r="L13" s="9">
        <v>6</v>
      </c>
      <c r="M13" s="9">
        <f t="shared" si="4"/>
        <v>9</v>
      </c>
      <c r="N13" s="10">
        <f t="shared" si="1"/>
        <v>0.18367346938775511</v>
      </c>
    </row>
    <row r="14" spans="1:14" x14ac:dyDescent="0.25">
      <c r="A14" s="8">
        <v>7</v>
      </c>
      <c r="B14" s="7" t="s">
        <v>137</v>
      </c>
      <c r="C14" s="8" t="s">
        <v>138</v>
      </c>
      <c r="D14" s="9">
        <v>39</v>
      </c>
      <c r="E14" s="9">
        <v>46</v>
      </c>
      <c r="F14" s="9">
        <f t="shared" si="2"/>
        <v>85</v>
      </c>
      <c r="G14" s="9">
        <v>34</v>
      </c>
      <c r="H14" s="9">
        <v>30</v>
      </c>
      <c r="I14" s="9">
        <f t="shared" si="3"/>
        <v>64</v>
      </c>
      <c r="J14" s="10">
        <f t="shared" si="0"/>
        <v>0.75294117647058822</v>
      </c>
      <c r="K14" s="9">
        <v>5</v>
      </c>
      <c r="L14" s="9">
        <v>16</v>
      </c>
      <c r="M14" s="9">
        <f t="shared" si="4"/>
        <v>21</v>
      </c>
      <c r="N14" s="10">
        <f t="shared" si="1"/>
        <v>0.24705882352941178</v>
      </c>
    </row>
    <row r="15" spans="1:14" x14ac:dyDescent="0.25">
      <c r="A15" s="8">
        <v>8</v>
      </c>
      <c r="B15" s="7" t="s">
        <v>139</v>
      </c>
      <c r="C15" s="8" t="s">
        <v>140</v>
      </c>
      <c r="D15" s="9">
        <v>26</v>
      </c>
      <c r="E15" s="9">
        <v>29</v>
      </c>
      <c r="F15" s="9">
        <f t="shared" si="2"/>
        <v>55</v>
      </c>
      <c r="G15" s="9">
        <v>22</v>
      </c>
      <c r="H15" s="9">
        <v>18</v>
      </c>
      <c r="I15" s="9">
        <f t="shared" si="3"/>
        <v>40</v>
      </c>
      <c r="J15" s="10">
        <f t="shared" si="0"/>
        <v>0.72727272727272729</v>
      </c>
      <c r="K15" s="9">
        <v>4</v>
      </c>
      <c r="L15" s="9">
        <v>11</v>
      </c>
      <c r="M15" s="9">
        <f t="shared" si="4"/>
        <v>15</v>
      </c>
      <c r="N15" s="10">
        <f t="shared" si="1"/>
        <v>0.27272727272727271</v>
      </c>
    </row>
    <row r="16" spans="1:14" x14ac:dyDescent="0.25">
      <c r="A16" s="8">
        <v>9</v>
      </c>
      <c r="B16" s="7" t="s">
        <v>141</v>
      </c>
      <c r="C16" s="8" t="s">
        <v>142</v>
      </c>
      <c r="D16" s="9">
        <v>32</v>
      </c>
      <c r="E16" s="9">
        <v>32</v>
      </c>
      <c r="F16" s="9">
        <f t="shared" si="2"/>
        <v>64</v>
      </c>
      <c r="G16" s="9">
        <v>29</v>
      </c>
      <c r="H16" s="9">
        <v>26</v>
      </c>
      <c r="I16" s="9">
        <f t="shared" si="3"/>
        <v>55</v>
      </c>
      <c r="J16" s="10">
        <f t="shared" si="0"/>
        <v>0.859375</v>
      </c>
      <c r="K16" s="9">
        <v>3</v>
      </c>
      <c r="L16" s="9">
        <v>6</v>
      </c>
      <c r="M16" s="9">
        <f t="shared" si="4"/>
        <v>9</v>
      </c>
      <c r="N16" s="10">
        <f t="shared" si="1"/>
        <v>0.140625</v>
      </c>
    </row>
    <row r="17" spans="1:14" x14ac:dyDescent="0.25">
      <c r="A17" s="8">
        <v>10</v>
      </c>
      <c r="B17" s="7" t="s">
        <v>143</v>
      </c>
      <c r="C17" s="8" t="s">
        <v>8</v>
      </c>
      <c r="D17" s="9">
        <v>50</v>
      </c>
      <c r="E17" s="9">
        <v>58</v>
      </c>
      <c r="F17" s="9">
        <f t="shared" si="2"/>
        <v>108</v>
      </c>
      <c r="G17" s="9">
        <v>44</v>
      </c>
      <c r="H17" s="9">
        <v>44</v>
      </c>
      <c r="I17" s="9">
        <f t="shared" si="3"/>
        <v>88</v>
      </c>
      <c r="J17" s="10">
        <f t="shared" si="0"/>
        <v>0.81481481481481477</v>
      </c>
      <c r="K17" s="9">
        <v>6</v>
      </c>
      <c r="L17" s="9">
        <v>14</v>
      </c>
      <c r="M17" s="9">
        <f t="shared" si="4"/>
        <v>20</v>
      </c>
      <c r="N17" s="10">
        <f t="shared" si="1"/>
        <v>0.18518518518518517</v>
      </c>
    </row>
    <row r="18" spans="1:14" x14ac:dyDescent="0.25">
      <c r="A18" s="8">
        <v>11</v>
      </c>
      <c r="B18" s="7" t="s">
        <v>144</v>
      </c>
      <c r="C18" s="8" t="s">
        <v>145</v>
      </c>
      <c r="D18" s="9">
        <v>15</v>
      </c>
      <c r="E18" s="9">
        <v>15</v>
      </c>
      <c r="F18" s="9">
        <f t="shared" si="2"/>
        <v>30</v>
      </c>
      <c r="G18" s="9">
        <v>13</v>
      </c>
      <c r="H18" s="9">
        <v>11</v>
      </c>
      <c r="I18" s="9">
        <f t="shared" si="3"/>
        <v>24</v>
      </c>
      <c r="J18" s="10">
        <f t="shared" si="0"/>
        <v>0.8</v>
      </c>
      <c r="K18" s="9">
        <v>2</v>
      </c>
      <c r="L18" s="9">
        <v>4</v>
      </c>
      <c r="M18" s="9">
        <f t="shared" si="4"/>
        <v>6</v>
      </c>
      <c r="N18" s="10">
        <f t="shared" si="1"/>
        <v>0.2</v>
      </c>
    </row>
    <row r="19" spans="1:14" x14ac:dyDescent="0.25">
      <c r="A19" s="8">
        <v>12</v>
      </c>
      <c r="B19" s="7" t="s">
        <v>146</v>
      </c>
      <c r="C19" s="8" t="s">
        <v>147</v>
      </c>
      <c r="D19" s="9">
        <v>12</v>
      </c>
      <c r="E19" s="9">
        <v>19</v>
      </c>
      <c r="F19" s="9">
        <f t="shared" si="2"/>
        <v>31</v>
      </c>
      <c r="G19" s="9">
        <v>10</v>
      </c>
      <c r="H19" s="9">
        <v>17</v>
      </c>
      <c r="I19" s="9">
        <f t="shared" si="3"/>
        <v>27</v>
      </c>
      <c r="J19" s="10">
        <f t="shared" si="0"/>
        <v>0.87096774193548387</v>
      </c>
      <c r="K19" s="9">
        <v>2</v>
      </c>
      <c r="L19" s="9">
        <v>2</v>
      </c>
      <c r="M19" s="9">
        <f t="shared" si="4"/>
        <v>4</v>
      </c>
      <c r="N19" s="10">
        <f t="shared" si="1"/>
        <v>0.12903225806451613</v>
      </c>
    </row>
    <row r="20" spans="1:14" x14ac:dyDescent="0.25">
      <c r="A20" s="8">
        <v>13</v>
      </c>
      <c r="B20" s="7" t="s">
        <v>148</v>
      </c>
      <c r="C20" s="8" t="s">
        <v>149</v>
      </c>
      <c r="D20" s="9">
        <v>20</v>
      </c>
      <c r="E20" s="9">
        <v>33</v>
      </c>
      <c r="F20" s="9">
        <f t="shared" si="2"/>
        <v>53</v>
      </c>
      <c r="G20" s="9">
        <v>18</v>
      </c>
      <c r="H20" s="9">
        <v>24</v>
      </c>
      <c r="I20" s="9">
        <f t="shared" si="3"/>
        <v>42</v>
      </c>
      <c r="J20" s="10">
        <f t="shared" si="0"/>
        <v>0.79245283018867929</v>
      </c>
      <c r="K20" s="9">
        <v>2</v>
      </c>
      <c r="L20" s="9">
        <v>9</v>
      </c>
      <c r="M20" s="9">
        <f t="shared" si="4"/>
        <v>11</v>
      </c>
      <c r="N20" s="10">
        <f t="shared" si="1"/>
        <v>0.20754716981132076</v>
      </c>
    </row>
    <row r="21" spans="1:14" x14ac:dyDescent="0.25">
      <c r="A21" s="8">
        <v>14</v>
      </c>
      <c r="B21" s="7" t="s">
        <v>150</v>
      </c>
      <c r="C21" s="8" t="s">
        <v>151</v>
      </c>
      <c r="D21" s="9">
        <v>27</v>
      </c>
      <c r="E21" s="9">
        <v>32</v>
      </c>
      <c r="F21" s="9">
        <f t="shared" si="2"/>
        <v>59</v>
      </c>
      <c r="G21" s="9">
        <v>19</v>
      </c>
      <c r="H21" s="9">
        <v>28</v>
      </c>
      <c r="I21" s="9">
        <f t="shared" si="3"/>
        <v>47</v>
      </c>
      <c r="J21" s="10">
        <f t="shared" si="0"/>
        <v>0.79661016949152541</v>
      </c>
      <c r="K21" s="9">
        <v>8</v>
      </c>
      <c r="L21" s="9">
        <v>4</v>
      </c>
      <c r="M21" s="9">
        <f t="shared" si="4"/>
        <v>12</v>
      </c>
      <c r="N21" s="10">
        <f t="shared" si="1"/>
        <v>0.20338983050847459</v>
      </c>
    </row>
    <row r="22" spans="1:14" x14ac:dyDescent="0.25">
      <c r="A22" s="8">
        <v>15</v>
      </c>
      <c r="B22" s="7" t="s">
        <v>152</v>
      </c>
      <c r="C22" s="8" t="s">
        <v>153</v>
      </c>
      <c r="D22" s="9">
        <v>29</v>
      </c>
      <c r="E22" s="9">
        <v>43</v>
      </c>
      <c r="F22" s="9">
        <f t="shared" si="2"/>
        <v>72</v>
      </c>
      <c r="G22" s="9">
        <v>23</v>
      </c>
      <c r="H22" s="9">
        <v>34</v>
      </c>
      <c r="I22" s="9">
        <f t="shared" si="3"/>
        <v>57</v>
      </c>
      <c r="J22" s="10">
        <f t="shared" si="0"/>
        <v>0.79166666666666663</v>
      </c>
      <c r="K22" s="9">
        <v>6</v>
      </c>
      <c r="L22" s="9">
        <v>9</v>
      </c>
      <c r="M22" s="9">
        <f t="shared" si="4"/>
        <v>15</v>
      </c>
      <c r="N22" s="10">
        <f t="shared" si="1"/>
        <v>0.20833333333333334</v>
      </c>
    </row>
    <row r="23" spans="1:14" x14ac:dyDescent="0.25">
      <c r="A23" s="8">
        <v>16</v>
      </c>
      <c r="B23" s="7" t="s">
        <v>154</v>
      </c>
      <c r="C23" s="8" t="s">
        <v>155</v>
      </c>
      <c r="D23" s="9">
        <v>45</v>
      </c>
      <c r="E23" s="9">
        <v>61</v>
      </c>
      <c r="F23" s="9">
        <f t="shared" si="2"/>
        <v>106</v>
      </c>
      <c r="G23" s="9">
        <v>38</v>
      </c>
      <c r="H23" s="9">
        <v>50</v>
      </c>
      <c r="I23" s="9">
        <f t="shared" si="3"/>
        <v>88</v>
      </c>
      <c r="J23" s="10">
        <f t="shared" si="0"/>
        <v>0.83018867924528306</v>
      </c>
      <c r="K23" s="9">
        <v>7</v>
      </c>
      <c r="L23" s="9">
        <v>11</v>
      </c>
      <c r="M23" s="9">
        <f t="shared" si="4"/>
        <v>18</v>
      </c>
      <c r="N23" s="10">
        <f t="shared" si="1"/>
        <v>0.16981132075471697</v>
      </c>
    </row>
    <row r="24" spans="1:14" x14ac:dyDescent="0.25">
      <c r="A24" s="16" t="s">
        <v>0</v>
      </c>
      <c r="B24" s="16"/>
      <c r="C24" s="16"/>
      <c r="D24" s="17">
        <f>SUM(D8:D23)</f>
        <v>441</v>
      </c>
      <c r="E24" s="17">
        <f t="shared" ref="E24:I24" si="5">SUM(E8:E23)</f>
        <v>522</v>
      </c>
      <c r="F24" s="17">
        <f t="shared" si="5"/>
        <v>963</v>
      </c>
      <c r="G24" s="17">
        <f t="shared" si="5"/>
        <v>372</v>
      </c>
      <c r="H24" s="17">
        <f t="shared" si="5"/>
        <v>395</v>
      </c>
      <c r="I24" s="17">
        <f t="shared" si="5"/>
        <v>767</v>
      </c>
      <c r="J24" s="18">
        <f t="shared" si="0"/>
        <v>0.79646936656282452</v>
      </c>
      <c r="K24" s="17">
        <f>SUM(K8:K23)</f>
        <v>69</v>
      </c>
      <c r="L24" s="17">
        <f t="shared" ref="L24:M24" si="6">SUM(L8:L23)</f>
        <v>127</v>
      </c>
      <c r="M24" s="17">
        <f t="shared" si="6"/>
        <v>196</v>
      </c>
      <c r="N24" s="18">
        <f>M24/F24</f>
        <v>0.20353063343717551</v>
      </c>
    </row>
    <row r="26" spans="1:14" x14ac:dyDescent="0.25">
      <c r="A26" s="1" t="s">
        <v>25</v>
      </c>
    </row>
  </sheetData>
  <mergeCells count="10">
    <mergeCell ref="A24:C24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E617-0713-42E6-A28F-F19549A9F2EE}">
  <dimension ref="A1:N24"/>
  <sheetViews>
    <sheetView workbookViewId="0">
      <selection activeCell="K8" sqref="K8:L21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347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156</v>
      </c>
      <c r="C8" s="8" t="s">
        <v>157</v>
      </c>
      <c r="D8" s="9">
        <v>70</v>
      </c>
      <c r="E8" s="9">
        <v>110</v>
      </c>
      <c r="F8" s="9">
        <f>SUM(D8:E8)</f>
        <v>180</v>
      </c>
      <c r="G8" s="9">
        <v>62</v>
      </c>
      <c r="H8" s="9">
        <v>88</v>
      </c>
      <c r="I8" s="9">
        <f>SUM(G8:H8)</f>
        <v>150</v>
      </c>
      <c r="J8" s="10">
        <f t="shared" ref="J8:J22" si="0">I8/F8</f>
        <v>0.83333333333333337</v>
      </c>
      <c r="K8" s="9">
        <v>8</v>
      </c>
      <c r="L8" s="9">
        <v>22</v>
      </c>
      <c r="M8" s="9">
        <f>SUM(K8:L8)</f>
        <v>30</v>
      </c>
      <c r="N8" s="10">
        <f t="shared" ref="N8:N21" si="1">M8/F8</f>
        <v>0.16666666666666666</v>
      </c>
    </row>
    <row r="9" spans="1:14" x14ac:dyDescent="0.25">
      <c r="A9" s="8">
        <v>2</v>
      </c>
      <c r="B9" s="7" t="s">
        <v>158</v>
      </c>
      <c r="C9" s="8" t="s">
        <v>159</v>
      </c>
      <c r="D9" s="9">
        <v>55</v>
      </c>
      <c r="E9" s="9">
        <v>70</v>
      </c>
      <c r="F9" s="9">
        <f t="shared" ref="F9:F21" si="2">SUM(D9:E9)</f>
        <v>125</v>
      </c>
      <c r="G9" s="9">
        <v>51</v>
      </c>
      <c r="H9" s="9">
        <v>63</v>
      </c>
      <c r="I9" s="9">
        <f t="shared" ref="I9:I21" si="3">SUM(G9:H9)</f>
        <v>114</v>
      </c>
      <c r="J9" s="10">
        <f t="shared" si="0"/>
        <v>0.91200000000000003</v>
      </c>
      <c r="K9" s="9">
        <v>4</v>
      </c>
      <c r="L9" s="9">
        <v>7</v>
      </c>
      <c r="M9" s="9">
        <f t="shared" ref="M9:M21" si="4">SUM(K9:L9)</f>
        <v>11</v>
      </c>
      <c r="N9" s="10">
        <f t="shared" si="1"/>
        <v>8.7999999999999995E-2</v>
      </c>
    </row>
    <row r="10" spans="1:14" x14ac:dyDescent="0.25">
      <c r="A10" s="8">
        <v>3</v>
      </c>
      <c r="B10" s="7" t="s">
        <v>160</v>
      </c>
      <c r="C10" s="8" t="s">
        <v>161</v>
      </c>
      <c r="D10" s="9">
        <v>56</v>
      </c>
      <c r="E10" s="9">
        <v>79</v>
      </c>
      <c r="F10" s="9">
        <f t="shared" si="2"/>
        <v>135</v>
      </c>
      <c r="G10" s="9">
        <v>54</v>
      </c>
      <c r="H10" s="9">
        <v>62</v>
      </c>
      <c r="I10" s="9">
        <f t="shared" si="3"/>
        <v>116</v>
      </c>
      <c r="J10" s="10">
        <f t="shared" si="0"/>
        <v>0.85925925925925928</v>
      </c>
      <c r="K10" s="9">
        <v>2</v>
      </c>
      <c r="L10" s="9">
        <v>17</v>
      </c>
      <c r="M10" s="9">
        <f t="shared" si="4"/>
        <v>19</v>
      </c>
      <c r="N10" s="10">
        <f t="shared" si="1"/>
        <v>0.14074074074074075</v>
      </c>
    </row>
    <row r="11" spans="1:14" x14ac:dyDescent="0.25">
      <c r="A11" s="8">
        <v>4</v>
      </c>
      <c r="B11" s="7" t="s">
        <v>162</v>
      </c>
      <c r="C11" s="8" t="s">
        <v>163</v>
      </c>
      <c r="D11" s="9">
        <v>16</v>
      </c>
      <c r="E11" s="9">
        <v>21</v>
      </c>
      <c r="F11" s="9">
        <f t="shared" si="2"/>
        <v>37</v>
      </c>
      <c r="G11" s="9">
        <v>14</v>
      </c>
      <c r="H11" s="9">
        <v>18</v>
      </c>
      <c r="I11" s="9">
        <f t="shared" si="3"/>
        <v>32</v>
      </c>
      <c r="J11" s="10">
        <f t="shared" si="0"/>
        <v>0.86486486486486491</v>
      </c>
      <c r="K11" s="9">
        <v>2</v>
      </c>
      <c r="L11" s="9">
        <v>3</v>
      </c>
      <c r="M11" s="9">
        <f t="shared" si="4"/>
        <v>5</v>
      </c>
      <c r="N11" s="10">
        <f t="shared" si="1"/>
        <v>0.13513513513513514</v>
      </c>
    </row>
    <row r="12" spans="1:14" x14ac:dyDescent="0.25">
      <c r="A12" s="8">
        <v>5</v>
      </c>
      <c r="B12" s="7" t="s">
        <v>164</v>
      </c>
      <c r="C12" s="8" t="s">
        <v>165</v>
      </c>
      <c r="D12" s="9">
        <v>34</v>
      </c>
      <c r="E12" s="9">
        <v>33</v>
      </c>
      <c r="F12" s="9">
        <f t="shared" si="2"/>
        <v>67</v>
      </c>
      <c r="G12" s="9">
        <v>31</v>
      </c>
      <c r="H12" s="9">
        <v>30</v>
      </c>
      <c r="I12" s="9">
        <f t="shared" si="3"/>
        <v>61</v>
      </c>
      <c r="J12" s="10">
        <f t="shared" si="0"/>
        <v>0.91044776119402981</v>
      </c>
      <c r="K12" s="9">
        <v>3</v>
      </c>
      <c r="L12" s="9">
        <v>3</v>
      </c>
      <c r="M12" s="9">
        <f t="shared" si="4"/>
        <v>6</v>
      </c>
      <c r="N12" s="10">
        <f t="shared" si="1"/>
        <v>8.9552238805970144E-2</v>
      </c>
    </row>
    <row r="13" spans="1:14" x14ac:dyDescent="0.25">
      <c r="A13" s="8">
        <v>6</v>
      </c>
      <c r="B13" s="7" t="s">
        <v>166</v>
      </c>
      <c r="C13" s="8" t="s">
        <v>167</v>
      </c>
      <c r="D13" s="9">
        <v>13</v>
      </c>
      <c r="E13" s="9">
        <v>27</v>
      </c>
      <c r="F13" s="9">
        <f t="shared" si="2"/>
        <v>40</v>
      </c>
      <c r="G13" s="9">
        <v>13</v>
      </c>
      <c r="H13" s="9">
        <v>19</v>
      </c>
      <c r="I13" s="9">
        <f t="shared" si="3"/>
        <v>32</v>
      </c>
      <c r="J13" s="10">
        <f t="shared" si="0"/>
        <v>0.8</v>
      </c>
      <c r="K13" s="9">
        <v>0</v>
      </c>
      <c r="L13" s="9">
        <v>8</v>
      </c>
      <c r="M13" s="9">
        <f t="shared" si="4"/>
        <v>8</v>
      </c>
      <c r="N13" s="10">
        <f t="shared" si="1"/>
        <v>0.2</v>
      </c>
    </row>
    <row r="14" spans="1:14" x14ac:dyDescent="0.25">
      <c r="A14" s="8">
        <v>7</v>
      </c>
      <c r="B14" s="7" t="s">
        <v>168</v>
      </c>
      <c r="C14" s="8" t="s">
        <v>169</v>
      </c>
      <c r="D14" s="9">
        <v>20</v>
      </c>
      <c r="E14" s="9">
        <v>24</v>
      </c>
      <c r="F14" s="9">
        <f t="shared" si="2"/>
        <v>44</v>
      </c>
      <c r="G14" s="9">
        <v>20</v>
      </c>
      <c r="H14" s="9">
        <v>17</v>
      </c>
      <c r="I14" s="9">
        <f t="shared" si="3"/>
        <v>37</v>
      </c>
      <c r="J14" s="10">
        <f t="shared" si="0"/>
        <v>0.84090909090909094</v>
      </c>
      <c r="K14" s="9">
        <v>0</v>
      </c>
      <c r="L14" s="9">
        <v>7</v>
      </c>
      <c r="M14" s="9">
        <f t="shared" si="4"/>
        <v>7</v>
      </c>
      <c r="N14" s="10">
        <f t="shared" si="1"/>
        <v>0.15909090909090909</v>
      </c>
    </row>
    <row r="15" spans="1:14" x14ac:dyDescent="0.25">
      <c r="A15" s="8">
        <v>8</v>
      </c>
      <c r="B15" s="7" t="s">
        <v>170</v>
      </c>
      <c r="C15" s="8" t="s">
        <v>171</v>
      </c>
      <c r="D15" s="9">
        <v>18</v>
      </c>
      <c r="E15" s="9">
        <v>39</v>
      </c>
      <c r="F15" s="9">
        <f t="shared" si="2"/>
        <v>57</v>
      </c>
      <c r="G15" s="9">
        <v>14</v>
      </c>
      <c r="H15" s="9">
        <v>28</v>
      </c>
      <c r="I15" s="9">
        <f t="shared" si="3"/>
        <v>42</v>
      </c>
      <c r="J15" s="10">
        <f t="shared" si="0"/>
        <v>0.73684210526315785</v>
      </c>
      <c r="K15" s="9">
        <v>4</v>
      </c>
      <c r="L15" s="9">
        <v>11</v>
      </c>
      <c r="M15" s="9">
        <f t="shared" si="4"/>
        <v>15</v>
      </c>
      <c r="N15" s="10">
        <f t="shared" si="1"/>
        <v>0.26315789473684209</v>
      </c>
    </row>
    <row r="16" spans="1:14" x14ac:dyDescent="0.25">
      <c r="A16" s="8">
        <v>9</v>
      </c>
      <c r="B16" s="7" t="s">
        <v>172</v>
      </c>
      <c r="C16" s="8" t="s">
        <v>7</v>
      </c>
      <c r="D16" s="9">
        <v>25</v>
      </c>
      <c r="E16" s="9">
        <v>26</v>
      </c>
      <c r="F16" s="9">
        <f t="shared" si="2"/>
        <v>51</v>
      </c>
      <c r="G16" s="9">
        <v>22</v>
      </c>
      <c r="H16" s="9">
        <v>16</v>
      </c>
      <c r="I16" s="9">
        <f t="shared" si="3"/>
        <v>38</v>
      </c>
      <c r="J16" s="10">
        <f t="shared" si="0"/>
        <v>0.74509803921568629</v>
      </c>
      <c r="K16" s="9">
        <v>3</v>
      </c>
      <c r="L16" s="9">
        <v>10</v>
      </c>
      <c r="M16" s="9">
        <f t="shared" si="4"/>
        <v>13</v>
      </c>
      <c r="N16" s="10">
        <f t="shared" si="1"/>
        <v>0.25490196078431371</v>
      </c>
    </row>
    <row r="17" spans="1:14" x14ac:dyDescent="0.25">
      <c r="A17" s="8">
        <v>10</v>
      </c>
      <c r="B17" s="7" t="s">
        <v>173</v>
      </c>
      <c r="C17" s="8" t="s">
        <v>174</v>
      </c>
      <c r="D17" s="9">
        <v>15</v>
      </c>
      <c r="E17" s="9">
        <v>27</v>
      </c>
      <c r="F17" s="9">
        <f t="shared" si="2"/>
        <v>42</v>
      </c>
      <c r="G17" s="9">
        <v>13</v>
      </c>
      <c r="H17" s="9">
        <v>23</v>
      </c>
      <c r="I17" s="9">
        <f t="shared" si="3"/>
        <v>36</v>
      </c>
      <c r="J17" s="10">
        <f t="shared" si="0"/>
        <v>0.8571428571428571</v>
      </c>
      <c r="K17" s="9">
        <v>2</v>
      </c>
      <c r="L17" s="9">
        <v>4</v>
      </c>
      <c r="M17" s="9">
        <f t="shared" si="4"/>
        <v>6</v>
      </c>
      <c r="N17" s="10">
        <f t="shared" si="1"/>
        <v>0.14285714285714285</v>
      </c>
    </row>
    <row r="18" spans="1:14" x14ac:dyDescent="0.25">
      <c r="A18" s="8">
        <v>11</v>
      </c>
      <c r="B18" s="7" t="s">
        <v>175</v>
      </c>
      <c r="C18" s="8" t="s">
        <v>176</v>
      </c>
      <c r="D18" s="9">
        <v>73</v>
      </c>
      <c r="E18" s="9">
        <v>87</v>
      </c>
      <c r="F18" s="9">
        <f t="shared" si="2"/>
        <v>160</v>
      </c>
      <c r="G18" s="9">
        <v>68</v>
      </c>
      <c r="H18" s="9">
        <v>74</v>
      </c>
      <c r="I18" s="9">
        <f t="shared" si="3"/>
        <v>142</v>
      </c>
      <c r="J18" s="10">
        <f t="shared" si="0"/>
        <v>0.88749999999999996</v>
      </c>
      <c r="K18" s="9">
        <v>5</v>
      </c>
      <c r="L18" s="9">
        <v>13</v>
      </c>
      <c r="M18" s="9">
        <f t="shared" si="4"/>
        <v>18</v>
      </c>
      <c r="N18" s="10">
        <f t="shared" si="1"/>
        <v>0.1125</v>
      </c>
    </row>
    <row r="19" spans="1:14" x14ac:dyDescent="0.25">
      <c r="A19" s="8">
        <v>12</v>
      </c>
      <c r="B19" s="7" t="s">
        <v>177</v>
      </c>
      <c r="C19" s="8" t="s">
        <v>178</v>
      </c>
      <c r="D19" s="9">
        <v>37</v>
      </c>
      <c r="E19" s="9">
        <v>69</v>
      </c>
      <c r="F19" s="9">
        <f t="shared" si="2"/>
        <v>106</v>
      </c>
      <c r="G19" s="9">
        <v>34</v>
      </c>
      <c r="H19" s="9">
        <v>49</v>
      </c>
      <c r="I19" s="9">
        <f t="shared" si="3"/>
        <v>83</v>
      </c>
      <c r="J19" s="10">
        <f t="shared" si="0"/>
        <v>0.78301886792452835</v>
      </c>
      <c r="K19" s="9">
        <v>3</v>
      </c>
      <c r="L19" s="9">
        <v>20</v>
      </c>
      <c r="M19" s="9">
        <f t="shared" si="4"/>
        <v>23</v>
      </c>
      <c r="N19" s="10">
        <f t="shared" si="1"/>
        <v>0.21698113207547171</v>
      </c>
    </row>
    <row r="20" spans="1:14" x14ac:dyDescent="0.25">
      <c r="A20" s="8">
        <v>13</v>
      </c>
      <c r="B20" s="7" t="s">
        <v>179</v>
      </c>
      <c r="C20" s="8" t="s">
        <v>180</v>
      </c>
      <c r="D20" s="9">
        <v>40</v>
      </c>
      <c r="E20" s="9">
        <v>63</v>
      </c>
      <c r="F20" s="9">
        <f t="shared" si="2"/>
        <v>103</v>
      </c>
      <c r="G20" s="9">
        <v>35</v>
      </c>
      <c r="H20" s="9">
        <v>56</v>
      </c>
      <c r="I20" s="9">
        <f t="shared" si="3"/>
        <v>91</v>
      </c>
      <c r="J20" s="10">
        <f t="shared" si="0"/>
        <v>0.88349514563106801</v>
      </c>
      <c r="K20" s="9">
        <v>5</v>
      </c>
      <c r="L20" s="9">
        <v>7</v>
      </c>
      <c r="M20" s="9">
        <f t="shared" si="4"/>
        <v>12</v>
      </c>
      <c r="N20" s="10">
        <f t="shared" si="1"/>
        <v>0.11650485436893204</v>
      </c>
    </row>
    <row r="21" spans="1:14" x14ac:dyDescent="0.25">
      <c r="A21" s="8">
        <v>14</v>
      </c>
      <c r="B21" s="7" t="s">
        <v>181</v>
      </c>
      <c r="C21" s="8" t="s">
        <v>56</v>
      </c>
      <c r="D21" s="9">
        <v>53</v>
      </c>
      <c r="E21" s="9">
        <v>69</v>
      </c>
      <c r="F21" s="9">
        <f t="shared" si="2"/>
        <v>122</v>
      </c>
      <c r="G21" s="9">
        <v>46</v>
      </c>
      <c r="H21" s="9">
        <v>49</v>
      </c>
      <c r="I21" s="9">
        <f t="shared" si="3"/>
        <v>95</v>
      </c>
      <c r="J21" s="10">
        <f t="shared" si="0"/>
        <v>0.77868852459016391</v>
      </c>
      <c r="K21" s="9">
        <v>7</v>
      </c>
      <c r="L21" s="9">
        <v>20</v>
      </c>
      <c r="M21" s="9">
        <f t="shared" si="4"/>
        <v>27</v>
      </c>
      <c r="N21" s="10">
        <f t="shared" si="1"/>
        <v>0.22131147540983606</v>
      </c>
    </row>
    <row r="22" spans="1:14" x14ac:dyDescent="0.25">
      <c r="A22" s="16" t="s">
        <v>0</v>
      </c>
      <c r="B22" s="16"/>
      <c r="C22" s="16"/>
      <c r="D22" s="17">
        <f t="shared" ref="D22:I22" si="5">SUM(D8:D21)</f>
        <v>525</v>
      </c>
      <c r="E22" s="17">
        <f t="shared" si="5"/>
        <v>744</v>
      </c>
      <c r="F22" s="17">
        <f t="shared" si="5"/>
        <v>1269</v>
      </c>
      <c r="G22" s="17">
        <f t="shared" si="5"/>
        <v>477</v>
      </c>
      <c r="H22" s="17">
        <f t="shared" si="5"/>
        <v>592</v>
      </c>
      <c r="I22" s="17">
        <f t="shared" si="5"/>
        <v>1069</v>
      </c>
      <c r="J22" s="18">
        <f t="shared" si="0"/>
        <v>0.84239558707643813</v>
      </c>
      <c r="K22" s="17">
        <f>SUM(K8:K21)</f>
        <v>48</v>
      </c>
      <c r="L22" s="17">
        <f>SUM(L8:L21)</f>
        <v>152</v>
      </c>
      <c r="M22" s="17">
        <f>SUM(M8:M21)</f>
        <v>200</v>
      </c>
      <c r="N22" s="18">
        <f>M22/F22</f>
        <v>0.15760441292356187</v>
      </c>
    </row>
    <row r="24" spans="1:14" x14ac:dyDescent="0.25">
      <c r="A24" s="1" t="s">
        <v>25</v>
      </c>
    </row>
  </sheetData>
  <mergeCells count="10">
    <mergeCell ref="A22:C22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F508-8CD1-42ED-9CB3-163CF884D2DB}">
  <dimension ref="A1:N27"/>
  <sheetViews>
    <sheetView workbookViewId="0">
      <selection activeCell="K8" sqref="K8:L24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348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182</v>
      </c>
      <c r="C8" s="8" t="s">
        <v>183</v>
      </c>
      <c r="D8" s="9">
        <v>53</v>
      </c>
      <c r="E8" s="9">
        <v>55</v>
      </c>
      <c r="F8" s="9">
        <f>SUM(D8:E8)</f>
        <v>108</v>
      </c>
      <c r="G8" s="9">
        <v>47</v>
      </c>
      <c r="H8" s="9">
        <v>35</v>
      </c>
      <c r="I8" s="9">
        <f>SUM(G8:H8)</f>
        <v>82</v>
      </c>
      <c r="J8" s="10">
        <f t="shared" ref="J8:J25" si="0">I8/F8</f>
        <v>0.7592592592592593</v>
      </c>
      <c r="K8" s="9">
        <v>6</v>
      </c>
      <c r="L8" s="9">
        <v>20</v>
      </c>
      <c r="M8" s="9">
        <f>SUM(K8:L8)</f>
        <v>26</v>
      </c>
      <c r="N8" s="10">
        <f t="shared" ref="N8:N24" si="1">M8/F8</f>
        <v>0.24074074074074073</v>
      </c>
    </row>
    <row r="9" spans="1:14" x14ac:dyDescent="0.25">
      <c r="A9" s="8">
        <v>2</v>
      </c>
      <c r="B9" s="7" t="s">
        <v>184</v>
      </c>
      <c r="C9" s="8" t="s">
        <v>31</v>
      </c>
      <c r="D9" s="9">
        <v>16</v>
      </c>
      <c r="E9" s="9">
        <v>45</v>
      </c>
      <c r="F9" s="9">
        <f t="shared" ref="F9:F24" si="2">SUM(D9:E9)</f>
        <v>61</v>
      </c>
      <c r="G9" s="9">
        <v>12</v>
      </c>
      <c r="H9" s="9">
        <v>31</v>
      </c>
      <c r="I9" s="9">
        <f t="shared" ref="I9:I24" si="3">SUM(G9:H9)</f>
        <v>43</v>
      </c>
      <c r="J9" s="10">
        <f t="shared" si="0"/>
        <v>0.70491803278688525</v>
      </c>
      <c r="K9" s="9">
        <v>4</v>
      </c>
      <c r="L9" s="9">
        <v>14</v>
      </c>
      <c r="M9" s="9">
        <f t="shared" ref="M9:M24" si="4">SUM(K9:L9)</f>
        <v>18</v>
      </c>
      <c r="N9" s="10">
        <f t="shared" si="1"/>
        <v>0.29508196721311475</v>
      </c>
    </row>
    <row r="10" spans="1:14" x14ac:dyDescent="0.25">
      <c r="A10" s="8">
        <v>3</v>
      </c>
      <c r="B10" s="7" t="s">
        <v>185</v>
      </c>
      <c r="C10" s="8" t="s">
        <v>186</v>
      </c>
      <c r="D10" s="9">
        <v>36</v>
      </c>
      <c r="E10" s="9">
        <v>49</v>
      </c>
      <c r="F10" s="9">
        <f t="shared" si="2"/>
        <v>85</v>
      </c>
      <c r="G10" s="9">
        <v>27</v>
      </c>
      <c r="H10" s="9">
        <v>30</v>
      </c>
      <c r="I10" s="9">
        <f t="shared" si="3"/>
        <v>57</v>
      </c>
      <c r="J10" s="10">
        <f t="shared" si="0"/>
        <v>0.6705882352941176</v>
      </c>
      <c r="K10" s="9">
        <v>9</v>
      </c>
      <c r="L10" s="9">
        <v>19</v>
      </c>
      <c r="M10" s="9">
        <f t="shared" si="4"/>
        <v>28</v>
      </c>
      <c r="N10" s="10">
        <f t="shared" si="1"/>
        <v>0.32941176470588235</v>
      </c>
    </row>
    <row r="11" spans="1:14" x14ac:dyDescent="0.25">
      <c r="A11" s="8">
        <v>4</v>
      </c>
      <c r="B11" s="7" t="s">
        <v>187</v>
      </c>
      <c r="C11" s="8" t="s">
        <v>188</v>
      </c>
      <c r="D11" s="9">
        <v>36</v>
      </c>
      <c r="E11" s="9">
        <v>51</v>
      </c>
      <c r="F11" s="9">
        <f t="shared" si="2"/>
        <v>87</v>
      </c>
      <c r="G11" s="9">
        <v>32</v>
      </c>
      <c r="H11" s="9">
        <v>34</v>
      </c>
      <c r="I11" s="9">
        <f t="shared" si="3"/>
        <v>66</v>
      </c>
      <c r="J11" s="10">
        <f t="shared" si="0"/>
        <v>0.75862068965517238</v>
      </c>
      <c r="K11" s="9">
        <v>4</v>
      </c>
      <c r="L11" s="9">
        <v>17</v>
      </c>
      <c r="M11" s="9">
        <f t="shared" si="4"/>
        <v>21</v>
      </c>
      <c r="N11" s="10">
        <f t="shared" si="1"/>
        <v>0.2413793103448276</v>
      </c>
    </row>
    <row r="12" spans="1:14" x14ac:dyDescent="0.25">
      <c r="A12" s="8">
        <v>5</v>
      </c>
      <c r="B12" s="7" t="s">
        <v>189</v>
      </c>
      <c r="C12" s="8" t="s">
        <v>190</v>
      </c>
      <c r="D12" s="9">
        <v>41</v>
      </c>
      <c r="E12" s="9">
        <v>66</v>
      </c>
      <c r="F12" s="9">
        <f t="shared" si="2"/>
        <v>107</v>
      </c>
      <c r="G12" s="9">
        <v>34</v>
      </c>
      <c r="H12" s="9">
        <v>46</v>
      </c>
      <c r="I12" s="9">
        <f t="shared" si="3"/>
        <v>80</v>
      </c>
      <c r="J12" s="10">
        <f t="shared" si="0"/>
        <v>0.74766355140186913</v>
      </c>
      <c r="K12" s="9">
        <v>7</v>
      </c>
      <c r="L12" s="9">
        <v>20</v>
      </c>
      <c r="M12" s="9">
        <f t="shared" si="4"/>
        <v>27</v>
      </c>
      <c r="N12" s="10">
        <f t="shared" si="1"/>
        <v>0.25233644859813081</v>
      </c>
    </row>
    <row r="13" spans="1:14" x14ac:dyDescent="0.25">
      <c r="A13" s="8">
        <v>6</v>
      </c>
      <c r="B13" s="7" t="s">
        <v>191</v>
      </c>
      <c r="C13" s="8" t="s">
        <v>192</v>
      </c>
      <c r="D13" s="9">
        <v>35</v>
      </c>
      <c r="E13" s="9">
        <v>36</v>
      </c>
      <c r="F13" s="9">
        <f t="shared" si="2"/>
        <v>71</v>
      </c>
      <c r="G13" s="9">
        <v>26</v>
      </c>
      <c r="H13" s="9">
        <v>23</v>
      </c>
      <c r="I13" s="9">
        <f t="shared" si="3"/>
        <v>49</v>
      </c>
      <c r="J13" s="10">
        <f t="shared" si="0"/>
        <v>0.6901408450704225</v>
      </c>
      <c r="K13" s="9">
        <v>9</v>
      </c>
      <c r="L13" s="9">
        <v>13</v>
      </c>
      <c r="M13" s="9">
        <f t="shared" si="4"/>
        <v>22</v>
      </c>
      <c r="N13" s="10">
        <f t="shared" si="1"/>
        <v>0.30985915492957744</v>
      </c>
    </row>
    <row r="14" spans="1:14" x14ac:dyDescent="0.25">
      <c r="A14" s="8">
        <v>7</v>
      </c>
      <c r="B14" s="7" t="s">
        <v>193</v>
      </c>
      <c r="C14" s="8" t="s">
        <v>194</v>
      </c>
      <c r="D14" s="9">
        <v>26</v>
      </c>
      <c r="E14" s="9">
        <v>39</v>
      </c>
      <c r="F14" s="9">
        <f t="shared" si="2"/>
        <v>65</v>
      </c>
      <c r="G14" s="9">
        <v>21</v>
      </c>
      <c r="H14" s="9">
        <v>31</v>
      </c>
      <c r="I14" s="9">
        <f t="shared" si="3"/>
        <v>52</v>
      </c>
      <c r="J14" s="10">
        <f t="shared" si="0"/>
        <v>0.8</v>
      </c>
      <c r="K14" s="9">
        <v>5</v>
      </c>
      <c r="L14" s="9">
        <v>8</v>
      </c>
      <c r="M14" s="9">
        <f t="shared" si="4"/>
        <v>13</v>
      </c>
      <c r="N14" s="10">
        <f t="shared" si="1"/>
        <v>0.2</v>
      </c>
    </row>
    <row r="15" spans="1:14" x14ac:dyDescent="0.25">
      <c r="A15" s="8">
        <v>8</v>
      </c>
      <c r="B15" s="7" t="s">
        <v>195</v>
      </c>
      <c r="C15" s="8" t="s">
        <v>196</v>
      </c>
      <c r="D15" s="9">
        <v>36</v>
      </c>
      <c r="E15" s="9">
        <v>52</v>
      </c>
      <c r="F15" s="9">
        <f t="shared" si="2"/>
        <v>88</v>
      </c>
      <c r="G15" s="9">
        <v>28</v>
      </c>
      <c r="H15" s="9">
        <v>37</v>
      </c>
      <c r="I15" s="9">
        <f t="shared" si="3"/>
        <v>65</v>
      </c>
      <c r="J15" s="10">
        <f t="shared" si="0"/>
        <v>0.73863636363636365</v>
      </c>
      <c r="K15" s="9">
        <v>8</v>
      </c>
      <c r="L15" s="9">
        <v>15</v>
      </c>
      <c r="M15" s="9">
        <f t="shared" si="4"/>
        <v>23</v>
      </c>
      <c r="N15" s="10">
        <f t="shared" si="1"/>
        <v>0.26136363636363635</v>
      </c>
    </row>
    <row r="16" spans="1:14" x14ac:dyDescent="0.25">
      <c r="A16" s="8">
        <v>9</v>
      </c>
      <c r="B16" s="7" t="s">
        <v>197</v>
      </c>
      <c r="C16" s="8" t="s">
        <v>198</v>
      </c>
      <c r="D16" s="9">
        <v>35</v>
      </c>
      <c r="E16" s="9">
        <v>33</v>
      </c>
      <c r="F16" s="9">
        <f t="shared" si="2"/>
        <v>68</v>
      </c>
      <c r="G16" s="9">
        <v>31</v>
      </c>
      <c r="H16" s="9">
        <v>23</v>
      </c>
      <c r="I16" s="9">
        <f t="shared" si="3"/>
        <v>54</v>
      </c>
      <c r="J16" s="10">
        <f t="shared" si="0"/>
        <v>0.79411764705882348</v>
      </c>
      <c r="K16" s="9">
        <v>4</v>
      </c>
      <c r="L16" s="9">
        <v>10</v>
      </c>
      <c r="M16" s="9">
        <f t="shared" si="4"/>
        <v>14</v>
      </c>
      <c r="N16" s="10">
        <f t="shared" si="1"/>
        <v>0.20588235294117646</v>
      </c>
    </row>
    <row r="17" spans="1:14" x14ac:dyDescent="0.25">
      <c r="A17" s="8">
        <v>10</v>
      </c>
      <c r="B17" s="7" t="s">
        <v>199</v>
      </c>
      <c r="C17" s="8" t="s">
        <v>11</v>
      </c>
      <c r="D17" s="9">
        <v>20</v>
      </c>
      <c r="E17" s="9">
        <v>37</v>
      </c>
      <c r="F17" s="9">
        <f t="shared" si="2"/>
        <v>57</v>
      </c>
      <c r="G17" s="9">
        <v>17</v>
      </c>
      <c r="H17" s="9">
        <v>31</v>
      </c>
      <c r="I17" s="9">
        <f t="shared" si="3"/>
        <v>48</v>
      </c>
      <c r="J17" s="10">
        <f t="shared" si="0"/>
        <v>0.84210526315789469</v>
      </c>
      <c r="K17" s="9">
        <v>3</v>
      </c>
      <c r="L17" s="9">
        <v>6</v>
      </c>
      <c r="M17" s="9">
        <f t="shared" si="4"/>
        <v>9</v>
      </c>
      <c r="N17" s="10">
        <f t="shared" si="1"/>
        <v>0.15789473684210525</v>
      </c>
    </row>
    <row r="18" spans="1:14" x14ac:dyDescent="0.25">
      <c r="A18" s="8">
        <v>11</v>
      </c>
      <c r="B18" s="7" t="s">
        <v>200</v>
      </c>
      <c r="C18" s="8" t="s">
        <v>201</v>
      </c>
      <c r="D18" s="9">
        <v>24</v>
      </c>
      <c r="E18" s="9">
        <v>33</v>
      </c>
      <c r="F18" s="9">
        <f t="shared" si="2"/>
        <v>57</v>
      </c>
      <c r="G18" s="9">
        <v>22</v>
      </c>
      <c r="H18" s="9">
        <v>23</v>
      </c>
      <c r="I18" s="9">
        <f t="shared" si="3"/>
        <v>45</v>
      </c>
      <c r="J18" s="10">
        <f t="shared" si="0"/>
        <v>0.78947368421052633</v>
      </c>
      <c r="K18" s="9">
        <v>2</v>
      </c>
      <c r="L18" s="9">
        <v>10</v>
      </c>
      <c r="M18" s="9">
        <f t="shared" si="4"/>
        <v>12</v>
      </c>
      <c r="N18" s="10">
        <f t="shared" si="1"/>
        <v>0.21052631578947367</v>
      </c>
    </row>
    <row r="19" spans="1:14" x14ac:dyDescent="0.25">
      <c r="A19" s="8">
        <v>12</v>
      </c>
      <c r="B19" s="7" t="s">
        <v>202</v>
      </c>
      <c r="C19" s="8" t="s">
        <v>6</v>
      </c>
      <c r="D19" s="9">
        <v>48</v>
      </c>
      <c r="E19" s="9">
        <v>55</v>
      </c>
      <c r="F19" s="9">
        <f t="shared" si="2"/>
        <v>103</v>
      </c>
      <c r="G19" s="9">
        <v>44</v>
      </c>
      <c r="H19" s="9">
        <v>36</v>
      </c>
      <c r="I19" s="9">
        <f t="shared" si="3"/>
        <v>80</v>
      </c>
      <c r="J19" s="10">
        <f t="shared" si="0"/>
        <v>0.77669902912621358</v>
      </c>
      <c r="K19" s="9">
        <v>4</v>
      </c>
      <c r="L19" s="9">
        <v>19</v>
      </c>
      <c r="M19" s="9">
        <f t="shared" si="4"/>
        <v>23</v>
      </c>
      <c r="N19" s="10">
        <f t="shared" si="1"/>
        <v>0.22330097087378642</v>
      </c>
    </row>
    <row r="20" spans="1:14" x14ac:dyDescent="0.25">
      <c r="A20" s="8">
        <v>13</v>
      </c>
      <c r="B20" s="7" t="s">
        <v>203</v>
      </c>
      <c r="C20" s="8" t="s">
        <v>204</v>
      </c>
      <c r="D20" s="9">
        <v>82</v>
      </c>
      <c r="E20" s="9">
        <v>98</v>
      </c>
      <c r="F20" s="9">
        <f t="shared" si="2"/>
        <v>180</v>
      </c>
      <c r="G20" s="9">
        <v>74</v>
      </c>
      <c r="H20" s="9">
        <v>73</v>
      </c>
      <c r="I20" s="9">
        <f t="shared" si="3"/>
        <v>147</v>
      </c>
      <c r="J20" s="10">
        <f t="shared" si="0"/>
        <v>0.81666666666666665</v>
      </c>
      <c r="K20" s="9">
        <v>8</v>
      </c>
      <c r="L20" s="9">
        <v>25</v>
      </c>
      <c r="M20" s="9">
        <f t="shared" si="4"/>
        <v>33</v>
      </c>
      <c r="N20" s="10">
        <f t="shared" si="1"/>
        <v>0.18333333333333332</v>
      </c>
    </row>
    <row r="21" spans="1:14" x14ac:dyDescent="0.25">
      <c r="A21" s="8">
        <v>14</v>
      </c>
      <c r="B21" s="7" t="s">
        <v>205</v>
      </c>
      <c r="C21" s="8" t="s">
        <v>206</v>
      </c>
      <c r="D21" s="9">
        <v>45</v>
      </c>
      <c r="E21" s="9">
        <v>64</v>
      </c>
      <c r="F21" s="9">
        <f t="shared" si="2"/>
        <v>109</v>
      </c>
      <c r="G21" s="9">
        <v>42</v>
      </c>
      <c r="H21" s="9">
        <v>51</v>
      </c>
      <c r="I21" s="9">
        <f t="shared" si="3"/>
        <v>93</v>
      </c>
      <c r="J21" s="10">
        <f t="shared" si="0"/>
        <v>0.85321100917431192</v>
      </c>
      <c r="K21" s="9">
        <v>3</v>
      </c>
      <c r="L21" s="9">
        <v>13</v>
      </c>
      <c r="M21" s="9">
        <f t="shared" si="4"/>
        <v>16</v>
      </c>
      <c r="N21" s="10">
        <f t="shared" si="1"/>
        <v>0.14678899082568808</v>
      </c>
    </row>
    <row r="22" spans="1:14" x14ac:dyDescent="0.25">
      <c r="A22" s="8">
        <v>15</v>
      </c>
      <c r="B22" s="7" t="s">
        <v>207</v>
      </c>
      <c r="C22" s="8" t="s">
        <v>208</v>
      </c>
      <c r="D22" s="9">
        <v>42</v>
      </c>
      <c r="E22" s="9">
        <v>61</v>
      </c>
      <c r="F22" s="9">
        <f t="shared" si="2"/>
        <v>103</v>
      </c>
      <c r="G22" s="9">
        <v>37</v>
      </c>
      <c r="H22" s="9">
        <v>44</v>
      </c>
      <c r="I22" s="9">
        <f t="shared" si="3"/>
        <v>81</v>
      </c>
      <c r="J22" s="10">
        <f t="shared" si="0"/>
        <v>0.78640776699029125</v>
      </c>
      <c r="K22" s="9">
        <v>5</v>
      </c>
      <c r="L22" s="9">
        <v>17</v>
      </c>
      <c r="M22" s="9">
        <f t="shared" si="4"/>
        <v>22</v>
      </c>
      <c r="N22" s="10">
        <f t="shared" si="1"/>
        <v>0.21359223300970873</v>
      </c>
    </row>
    <row r="23" spans="1:14" x14ac:dyDescent="0.25">
      <c r="A23" s="8">
        <v>16</v>
      </c>
      <c r="B23" s="7" t="s">
        <v>209</v>
      </c>
      <c r="C23" s="8" t="s">
        <v>210</v>
      </c>
      <c r="D23" s="9">
        <v>33</v>
      </c>
      <c r="E23" s="9">
        <v>45</v>
      </c>
      <c r="F23" s="9">
        <f t="shared" si="2"/>
        <v>78</v>
      </c>
      <c r="G23" s="9">
        <v>31</v>
      </c>
      <c r="H23" s="9">
        <v>30</v>
      </c>
      <c r="I23" s="9">
        <f t="shared" si="3"/>
        <v>61</v>
      </c>
      <c r="J23" s="10">
        <f t="shared" si="0"/>
        <v>0.78205128205128205</v>
      </c>
      <c r="K23" s="9">
        <v>2</v>
      </c>
      <c r="L23" s="9">
        <v>15</v>
      </c>
      <c r="M23" s="9">
        <f t="shared" si="4"/>
        <v>17</v>
      </c>
      <c r="N23" s="10">
        <f t="shared" si="1"/>
        <v>0.21794871794871795</v>
      </c>
    </row>
    <row r="24" spans="1:14" x14ac:dyDescent="0.25">
      <c r="A24" s="8">
        <v>17</v>
      </c>
      <c r="B24" s="7" t="s">
        <v>211</v>
      </c>
      <c r="C24" s="8" t="s">
        <v>212</v>
      </c>
      <c r="D24" s="9">
        <v>28</v>
      </c>
      <c r="E24" s="9">
        <v>37</v>
      </c>
      <c r="F24" s="9">
        <f t="shared" si="2"/>
        <v>65</v>
      </c>
      <c r="G24" s="9">
        <v>26</v>
      </c>
      <c r="H24" s="9">
        <v>28</v>
      </c>
      <c r="I24" s="9">
        <f t="shared" si="3"/>
        <v>54</v>
      </c>
      <c r="J24" s="10">
        <f t="shared" si="0"/>
        <v>0.83076923076923082</v>
      </c>
      <c r="K24" s="9">
        <v>2</v>
      </c>
      <c r="L24" s="9">
        <v>9</v>
      </c>
      <c r="M24" s="9">
        <f t="shared" si="4"/>
        <v>11</v>
      </c>
      <c r="N24" s="10">
        <f t="shared" si="1"/>
        <v>0.16923076923076924</v>
      </c>
    </row>
    <row r="25" spans="1:14" x14ac:dyDescent="0.25">
      <c r="A25" s="16" t="s">
        <v>0</v>
      </c>
      <c r="B25" s="16"/>
      <c r="C25" s="16"/>
      <c r="D25" s="17">
        <f>SUM(D8:D24)</f>
        <v>636</v>
      </c>
      <c r="E25" s="17">
        <f t="shared" ref="E25:I25" si="5">SUM(E8:E24)</f>
        <v>856</v>
      </c>
      <c r="F25" s="17">
        <f t="shared" si="5"/>
        <v>1492</v>
      </c>
      <c r="G25" s="17">
        <f t="shared" si="5"/>
        <v>551</v>
      </c>
      <c r="H25" s="17">
        <f t="shared" si="5"/>
        <v>606</v>
      </c>
      <c r="I25" s="17">
        <f t="shared" si="5"/>
        <v>1157</v>
      </c>
      <c r="J25" s="18">
        <f t="shared" si="0"/>
        <v>0.77546916890080431</v>
      </c>
      <c r="K25" s="17">
        <f>SUM(K8:K24)</f>
        <v>85</v>
      </c>
      <c r="L25" s="17">
        <f t="shared" ref="L25:M25" si="6">SUM(L8:L24)</f>
        <v>250</v>
      </c>
      <c r="M25" s="17">
        <f t="shared" si="6"/>
        <v>335</v>
      </c>
      <c r="N25" s="18">
        <f>M25/F25</f>
        <v>0.22453083109919572</v>
      </c>
    </row>
    <row r="27" spans="1:14" x14ac:dyDescent="0.25">
      <c r="A27" s="1" t="s">
        <v>25</v>
      </c>
    </row>
  </sheetData>
  <mergeCells count="10">
    <mergeCell ref="A25:C25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6809-F9EA-4DA7-B4E2-1778A724D3D2}">
  <dimension ref="A1:N25"/>
  <sheetViews>
    <sheetView workbookViewId="0">
      <selection activeCell="K8" sqref="K8:L22"/>
    </sheetView>
  </sheetViews>
  <sheetFormatPr defaultRowHeight="15" x14ac:dyDescent="0.25"/>
  <cols>
    <col min="1" max="1" width="4" bestFit="1" customWidth="1"/>
    <col min="2" max="2" width="12.7109375" bestFit="1" customWidth="1"/>
    <col min="3" max="3" width="16" bestFit="1" customWidth="1"/>
    <col min="4" max="14" width="11.85546875" customWidth="1"/>
  </cols>
  <sheetData>
    <row r="1" spans="1:14" ht="21" customHeight="1" x14ac:dyDescent="0.3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customHeight="1" x14ac:dyDescent="0.35">
      <c r="A2" s="13" t="s">
        <v>354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" customHeight="1" x14ac:dyDescent="0.35">
      <c r="A3" s="4"/>
      <c r="B3" s="4"/>
      <c r="C3" s="4"/>
      <c r="D3" s="4"/>
      <c r="E3" s="4"/>
      <c r="F3" s="4"/>
      <c r="G3" s="3"/>
      <c r="H3" s="3"/>
    </row>
    <row r="4" spans="1:14" ht="15" customHeight="1" x14ac:dyDescent="0.35">
      <c r="A4" s="6" t="s">
        <v>22</v>
      </c>
      <c r="B4" s="6"/>
      <c r="C4" s="6"/>
      <c r="D4" s="6"/>
      <c r="E4" s="4"/>
      <c r="F4" s="4"/>
      <c r="G4" s="3"/>
      <c r="H4" s="3"/>
    </row>
    <row r="5" spans="1:14" x14ac:dyDescent="0.25">
      <c r="A5" s="11" t="s">
        <v>349</v>
      </c>
      <c r="B5" s="11"/>
      <c r="C5" s="11"/>
      <c r="D5" s="5"/>
    </row>
    <row r="6" spans="1:14" s="2" customFormat="1" ht="25.5" customHeight="1" x14ac:dyDescent="0.25">
      <c r="A6" s="14" t="s">
        <v>21</v>
      </c>
      <c r="B6" s="14" t="s">
        <v>20</v>
      </c>
      <c r="C6" s="14" t="s">
        <v>19</v>
      </c>
      <c r="D6" s="14" t="s">
        <v>24</v>
      </c>
      <c r="E6" s="14"/>
      <c r="F6" s="14"/>
      <c r="G6" s="14" t="s">
        <v>18</v>
      </c>
      <c r="H6" s="14"/>
      <c r="I6" s="14"/>
      <c r="J6" s="14"/>
      <c r="K6" s="14" t="s">
        <v>17</v>
      </c>
      <c r="L6" s="14"/>
      <c r="M6" s="14"/>
      <c r="N6" s="14"/>
    </row>
    <row r="7" spans="1:14" s="2" customFormat="1" x14ac:dyDescent="0.25">
      <c r="A7" s="14"/>
      <c r="B7" s="14"/>
      <c r="C7" s="14"/>
      <c r="D7" s="15" t="s">
        <v>16</v>
      </c>
      <c r="E7" s="15" t="s">
        <v>15</v>
      </c>
      <c r="F7" s="15" t="s">
        <v>14</v>
      </c>
      <c r="G7" s="15" t="s">
        <v>16</v>
      </c>
      <c r="H7" s="15" t="s">
        <v>15</v>
      </c>
      <c r="I7" s="15" t="s">
        <v>14</v>
      </c>
      <c r="J7" s="15" t="s">
        <v>13</v>
      </c>
      <c r="K7" s="15" t="s">
        <v>16</v>
      </c>
      <c r="L7" s="15" t="s">
        <v>15</v>
      </c>
      <c r="M7" s="15" t="s">
        <v>14</v>
      </c>
      <c r="N7" s="15" t="s">
        <v>13</v>
      </c>
    </row>
    <row r="8" spans="1:14" x14ac:dyDescent="0.25">
      <c r="A8" s="8">
        <v>1</v>
      </c>
      <c r="B8" s="7" t="s">
        <v>213</v>
      </c>
      <c r="C8" s="8" t="s">
        <v>214</v>
      </c>
      <c r="D8" s="9">
        <v>43</v>
      </c>
      <c r="E8" s="9">
        <v>72</v>
      </c>
      <c r="F8" s="9">
        <f>SUM(D8:E8)</f>
        <v>115</v>
      </c>
      <c r="G8" s="9">
        <v>36</v>
      </c>
      <c r="H8" s="9">
        <v>52</v>
      </c>
      <c r="I8" s="9">
        <f>SUM(G8:H8)</f>
        <v>88</v>
      </c>
      <c r="J8" s="10">
        <f t="shared" ref="J8:J22" si="0">I8/F8</f>
        <v>0.76521739130434785</v>
      </c>
      <c r="K8" s="9">
        <v>7</v>
      </c>
      <c r="L8" s="9">
        <v>20</v>
      </c>
      <c r="M8" s="9">
        <f>SUM(K8:L8)</f>
        <v>27</v>
      </c>
      <c r="N8" s="10">
        <f t="shared" ref="N8:N22" si="1">M8/F8</f>
        <v>0.23478260869565218</v>
      </c>
    </row>
    <row r="9" spans="1:14" x14ac:dyDescent="0.25">
      <c r="A9" s="8">
        <v>2</v>
      </c>
      <c r="B9" s="7" t="s">
        <v>215</v>
      </c>
      <c r="C9" s="8" t="s">
        <v>216</v>
      </c>
      <c r="D9" s="9">
        <v>20</v>
      </c>
      <c r="E9" s="9">
        <v>27</v>
      </c>
      <c r="F9" s="9">
        <f t="shared" ref="F9:F22" si="2">SUM(D9:E9)</f>
        <v>47</v>
      </c>
      <c r="G9" s="9">
        <v>19</v>
      </c>
      <c r="H9" s="9">
        <v>22</v>
      </c>
      <c r="I9" s="9">
        <f t="shared" ref="I9:I22" si="3">SUM(G9:H9)</f>
        <v>41</v>
      </c>
      <c r="J9" s="10">
        <f t="shared" si="0"/>
        <v>0.87234042553191493</v>
      </c>
      <c r="K9" s="9">
        <v>1</v>
      </c>
      <c r="L9" s="9">
        <v>5</v>
      </c>
      <c r="M9" s="9">
        <f t="shared" ref="M9:M22" si="4">SUM(K9:L9)</f>
        <v>6</v>
      </c>
      <c r="N9" s="10">
        <f t="shared" si="1"/>
        <v>0.1276595744680851</v>
      </c>
    </row>
    <row r="10" spans="1:14" x14ac:dyDescent="0.25">
      <c r="A10" s="8">
        <v>3</v>
      </c>
      <c r="B10" s="7" t="s">
        <v>217</v>
      </c>
      <c r="C10" s="8" t="s">
        <v>218</v>
      </c>
      <c r="D10" s="9">
        <v>77</v>
      </c>
      <c r="E10" s="9">
        <v>114</v>
      </c>
      <c r="F10" s="9">
        <f t="shared" si="2"/>
        <v>191</v>
      </c>
      <c r="G10" s="9">
        <v>64</v>
      </c>
      <c r="H10" s="9">
        <v>85</v>
      </c>
      <c r="I10" s="9">
        <f t="shared" si="3"/>
        <v>149</v>
      </c>
      <c r="J10" s="10">
        <f t="shared" si="0"/>
        <v>0.78010471204188481</v>
      </c>
      <c r="K10" s="9">
        <v>13</v>
      </c>
      <c r="L10" s="9">
        <v>29</v>
      </c>
      <c r="M10" s="9">
        <f t="shared" si="4"/>
        <v>42</v>
      </c>
      <c r="N10" s="10">
        <f t="shared" si="1"/>
        <v>0.21989528795811519</v>
      </c>
    </row>
    <row r="11" spans="1:14" x14ac:dyDescent="0.25">
      <c r="A11" s="8">
        <v>4</v>
      </c>
      <c r="B11" s="7" t="s">
        <v>219</v>
      </c>
      <c r="C11" s="8" t="s">
        <v>220</v>
      </c>
      <c r="D11" s="9">
        <v>54</v>
      </c>
      <c r="E11" s="9">
        <v>77</v>
      </c>
      <c r="F11" s="9">
        <f t="shared" si="2"/>
        <v>131</v>
      </c>
      <c r="G11" s="9">
        <v>45</v>
      </c>
      <c r="H11" s="9">
        <v>59</v>
      </c>
      <c r="I11" s="9">
        <f t="shared" si="3"/>
        <v>104</v>
      </c>
      <c r="J11" s="10">
        <f t="shared" si="0"/>
        <v>0.79389312977099236</v>
      </c>
      <c r="K11" s="9">
        <v>9</v>
      </c>
      <c r="L11" s="9">
        <v>18</v>
      </c>
      <c r="M11" s="9">
        <f t="shared" si="4"/>
        <v>27</v>
      </c>
      <c r="N11" s="10">
        <f t="shared" si="1"/>
        <v>0.20610687022900764</v>
      </c>
    </row>
    <row r="12" spans="1:14" x14ac:dyDescent="0.25">
      <c r="A12" s="8">
        <v>5</v>
      </c>
      <c r="B12" s="7" t="s">
        <v>221</v>
      </c>
      <c r="C12" s="8" t="s">
        <v>222</v>
      </c>
      <c r="D12" s="9">
        <v>60</v>
      </c>
      <c r="E12" s="9">
        <v>78</v>
      </c>
      <c r="F12" s="9">
        <f t="shared" si="2"/>
        <v>138</v>
      </c>
      <c r="G12" s="9">
        <v>51</v>
      </c>
      <c r="H12" s="9">
        <v>54</v>
      </c>
      <c r="I12" s="9">
        <f t="shared" si="3"/>
        <v>105</v>
      </c>
      <c r="J12" s="10">
        <f t="shared" si="0"/>
        <v>0.76086956521739135</v>
      </c>
      <c r="K12" s="9">
        <v>9</v>
      </c>
      <c r="L12" s="9">
        <v>24</v>
      </c>
      <c r="M12" s="9">
        <f t="shared" si="4"/>
        <v>33</v>
      </c>
      <c r="N12" s="10">
        <f t="shared" si="1"/>
        <v>0.2391304347826087</v>
      </c>
    </row>
    <row r="13" spans="1:14" x14ac:dyDescent="0.25">
      <c r="A13" s="8">
        <v>6</v>
      </c>
      <c r="B13" s="7" t="s">
        <v>223</v>
      </c>
      <c r="C13" s="8" t="s">
        <v>224</v>
      </c>
      <c r="D13" s="9">
        <v>47</v>
      </c>
      <c r="E13" s="9">
        <v>68</v>
      </c>
      <c r="F13" s="9">
        <f t="shared" si="2"/>
        <v>115</v>
      </c>
      <c r="G13" s="9">
        <v>40</v>
      </c>
      <c r="H13" s="9">
        <v>52</v>
      </c>
      <c r="I13" s="9">
        <f t="shared" si="3"/>
        <v>92</v>
      </c>
      <c r="J13" s="10">
        <f t="shared" si="0"/>
        <v>0.8</v>
      </c>
      <c r="K13" s="9">
        <v>7</v>
      </c>
      <c r="L13" s="9">
        <v>16</v>
      </c>
      <c r="M13" s="9">
        <f t="shared" si="4"/>
        <v>23</v>
      </c>
      <c r="N13" s="10">
        <f t="shared" si="1"/>
        <v>0.2</v>
      </c>
    </row>
    <row r="14" spans="1:14" x14ac:dyDescent="0.25">
      <c r="A14" s="8">
        <v>7</v>
      </c>
      <c r="B14" s="7" t="s">
        <v>225</v>
      </c>
      <c r="C14" s="8" t="s">
        <v>226</v>
      </c>
      <c r="D14" s="9">
        <v>32</v>
      </c>
      <c r="E14" s="9">
        <v>34</v>
      </c>
      <c r="F14" s="9">
        <f t="shared" si="2"/>
        <v>66</v>
      </c>
      <c r="G14" s="9">
        <v>27</v>
      </c>
      <c r="H14" s="9">
        <v>23</v>
      </c>
      <c r="I14" s="9">
        <f t="shared" si="3"/>
        <v>50</v>
      </c>
      <c r="J14" s="10">
        <f t="shared" si="0"/>
        <v>0.75757575757575757</v>
      </c>
      <c r="K14" s="9">
        <v>5</v>
      </c>
      <c r="L14" s="9">
        <v>11</v>
      </c>
      <c r="M14" s="9">
        <f t="shared" si="4"/>
        <v>16</v>
      </c>
      <c r="N14" s="10">
        <f t="shared" si="1"/>
        <v>0.24242424242424243</v>
      </c>
    </row>
    <row r="15" spans="1:14" x14ac:dyDescent="0.25">
      <c r="A15" s="8">
        <v>8</v>
      </c>
      <c r="B15" s="7" t="s">
        <v>227</v>
      </c>
      <c r="C15" s="8" t="s">
        <v>228</v>
      </c>
      <c r="D15" s="9">
        <v>36</v>
      </c>
      <c r="E15" s="9">
        <v>61</v>
      </c>
      <c r="F15" s="9">
        <f t="shared" si="2"/>
        <v>97</v>
      </c>
      <c r="G15" s="9">
        <v>30</v>
      </c>
      <c r="H15" s="9">
        <v>49</v>
      </c>
      <c r="I15" s="9">
        <f t="shared" si="3"/>
        <v>79</v>
      </c>
      <c r="J15" s="10">
        <f t="shared" si="0"/>
        <v>0.81443298969072164</v>
      </c>
      <c r="K15" s="9">
        <v>6</v>
      </c>
      <c r="L15" s="9">
        <v>12</v>
      </c>
      <c r="M15" s="9">
        <f t="shared" si="4"/>
        <v>18</v>
      </c>
      <c r="N15" s="10">
        <f t="shared" si="1"/>
        <v>0.18556701030927836</v>
      </c>
    </row>
    <row r="16" spans="1:14" x14ac:dyDescent="0.25">
      <c r="A16" s="8">
        <v>9</v>
      </c>
      <c r="B16" s="7" t="s">
        <v>229</v>
      </c>
      <c r="C16" s="8" t="s">
        <v>109</v>
      </c>
      <c r="D16" s="9">
        <v>72</v>
      </c>
      <c r="E16" s="9">
        <v>100</v>
      </c>
      <c r="F16" s="9">
        <f t="shared" si="2"/>
        <v>172</v>
      </c>
      <c r="G16" s="9">
        <v>68</v>
      </c>
      <c r="H16" s="9">
        <v>77</v>
      </c>
      <c r="I16" s="9">
        <f t="shared" si="3"/>
        <v>145</v>
      </c>
      <c r="J16" s="10">
        <f t="shared" si="0"/>
        <v>0.84302325581395354</v>
      </c>
      <c r="K16" s="9">
        <v>4</v>
      </c>
      <c r="L16" s="9">
        <v>23</v>
      </c>
      <c r="M16" s="9">
        <f t="shared" si="4"/>
        <v>27</v>
      </c>
      <c r="N16" s="10">
        <f t="shared" si="1"/>
        <v>0.15697674418604651</v>
      </c>
    </row>
    <row r="17" spans="1:14" x14ac:dyDescent="0.25">
      <c r="A17" s="8">
        <v>10</v>
      </c>
      <c r="B17" s="7" t="s">
        <v>230</v>
      </c>
      <c r="C17" s="8" t="s">
        <v>231</v>
      </c>
      <c r="D17" s="9">
        <v>53</v>
      </c>
      <c r="E17" s="9">
        <v>67</v>
      </c>
      <c r="F17" s="9">
        <f t="shared" si="2"/>
        <v>120</v>
      </c>
      <c r="G17" s="9">
        <v>46</v>
      </c>
      <c r="H17" s="9">
        <v>52</v>
      </c>
      <c r="I17" s="9">
        <f t="shared" si="3"/>
        <v>98</v>
      </c>
      <c r="J17" s="10">
        <f t="shared" si="0"/>
        <v>0.81666666666666665</v>
      </c>
      <c r="K17" s="9">
        <v>7</v>
      </c>
      <c r="L17" s="9">
        <v>15</v>
      </c>
      <c r="M17" s="9">
        <f t="shared" si="4"/>
        <v>22</v>
      </c>
      <c r="N17" s="10">
        <f t="shared" si="1"/>
        <v>0.18333333333333332</v>
      </c>
    </row>
    <row r="18" spans="1:14" x14ac:dyDescent="0.25">
      <c r="A18" s="8">
        <v>11</v>
      </c>
      <c r="B18" s="7" t="s">
        <v>232</v>
      </c>
      <c r="C18" s="8" t="s">
        <v>119</v>
      </c>
      <c r="D18" s="9">
        <v>37</v>
      </c>
      <c r="E18" s="9">
        <v>53</v>
      </c>
      <c r="F18" s="9">
        <f t="shared" si="2"/>
        <v>90</v>
      </c>
      <c r="G18" s="9">
        <v>31</v>
      </c>
      <c r="H18" s="9">
        <v>40</v>
      </c>
      <c r="I18" s="9">
        <f t="shared" si="3"/>
        <v>71</v>
      </c>
      <c r="J18" s="10">
        <f t="shared" si="0"/>
        <v>0.78888888888888886</v>
      </c>
      <c r="K18" s="9">
        <v>6</v>
      </c>
      <c r="L18" s="9">
        <v>13</v>
      </c>
      <c r="M18" s="9">
        <f t="shared" si="4"/>
        <v>19</v>
      </c>
      <c r="N18" s="10">
        <f t="shared" si="1"/>
        <v>0.21111111111111111</v>
      </c>
    </row>
    <row r="19" spans="1:14" x14ac:dyDescent="0.25">
      <c r="A19" s="8">
        <v>12</v>
      </c>
      <c r="B19" s="7" t="s">
        <v>233</v>
      </c>
      <c r="C19" s="8" t="s">
        <v>234</v>
      </c>
      <c r="D19" s="9">
        <v>61</v>
      </c>
      <c r="E19" s="9">
        <v>72</v>
      </c>
      <c r="F19" s="9">
        <f t="shared" si="2"/>
        <v>133</v>
      </c>
      <c r="G19" s="9">
        <v>60</v>
      </c>
      <c r="H19" s="9">
        <v>59</v>
      </c>
      <c r="I19" s="9">
        <f t="shared" si="3"/>
        <v>119</v>
      </c>
      <c r="J19" s="10">
        <f t="shared" si="0"/>
        <v>0.89473684210526316</v>
      </c>
      <c r="K19" s="9">
        <v>1</v>
      </c>
      <c r="L19" s="9">
        <v>13</v>
      </c>
      <c r="M19" s="9">
        <f t="shared" si="4"/>
        <v>14</v>
      </c>
      <c r="N19" s="10">
        <f t="shared" si="1"/>
        <v>0.10526315789473684</v>
      </c>
    </row>
    <row r="20" spans="1:14" x14ac:dyDescent="0.25">
      <c r="A20" s="8">
        <v>13</v>
      </c>
      <c r="B20" s="7" t="s">
        <v>235</v>
      </c>
      <c r="C20" s="8" t="s">
        <v>236</v>
      </c>
      <c r="D20" s="9">
        <v>58</v>
      </c>
      <c r="E20" s="9">
        <v>110</v>
      </c>
      <c r="F20" s="9">
        <f t="shared" si="2"/>
        <v>168</v>
      </c>
      <c r="G20" s="9">
        <v>55</v>
      </c>
      <c r="H20" s="9">
        <v>81</v>
      </c>
      <c r="I20" s="9">
        <f t="shared" si="3"/>
        <v>136</v>
      </c>
      <c r="J20" s="10">
        <f t="shared" si="0"/>
        <v>0.80952380952380953</v>
      </c>
      <c r="K20" s="9">
        <v>3</v>
      </c>
      <c r="L20" s="9">
        <v>29</v>
      </c>
      <c r="M20" s="9">
        <f t="shared" si="4"/>
        <v>32</v>
      </c>
      <c r="N20" s="10">
        <f t="shared" si="1"/>
        <v>0.19047619047619047</v>
      </c>
    </row>
    <row r="21" spans="1:14" x14ac:dyDescent="0.25">
      <c r="A21" s="8">
        <v>14</v>
      </c>
      <c r="B21" s="7" t="s">
        <v>237</v>
      </c>
      <c r="C21" s="8" t="s">
        <v>238</v>
      </c>
      <c r="D21" s="9">
        <v>127</v>
      </c>
      <c r="E21" s="9">
        <v>185</v>
      </c>
      <c r="F21" s="9">
        <f t="shared" si="2"/>
        <v>312</v>
      </c>
      <c r="G21" s="9">
        <v>119</v>
      </c>
      <c r="H21" s="9">
        <v>145</v>
      </c>
      <c r="I21" s="9">
        <f t="shared" si="3"/>
        <v>264</v>
      </c>
      <c r="J21" s="10">
        <f t="shared" si="0"/>
        <v>0.84615384615384615</v>
      </c>
      <c r="K21" s="9">
        <v>8</v>
      </c>
      <c r="L21" s="9">
        <v>40</v>
      </c>
      <c r="M21" s="9">
        <f t="shared" si="4"/>
        <v>48</v>
      </c>
      <c r="N21" s="10">
        <f t="shared" si="1"/>
        <v>0.15384615384615385</v>
      </c>
    </row>
    <row r="22" spans="1:14" x14ac:dyDescent="0.25">
      <c r="A22" s="8">
        <v>15</v>
      </c>
      <c r="B22" s="7" t="s">
        <v>239</v>
      </c>
      <c r="C22" s="8" t="s">
        <v>240</v>
      </c>
      <c r="D22" s="9">
        <v>57</v>
      </c>
      <c r="E22" s="9">
        <v>72</v>
      </c>
      <c r="F22" s="9">
        <f t="shared" si="2"/>
        <v>129</v>
      </c>
      <c r="G22" s="9">
        <v>53</v>
      </c>
      <c r="H22" s="9">
        <v>62</v>
      </c>
      <c r="I22" s="9">
        <f t="shared" si="3"/>
        <v>115</v>
      </c>
      <c r="J22" s="10">
        <f t="shared" si="0"/>
        <v>0.89147286821705429</v>
      </c>
      <c r="K22" s="9">
        <v>4</v>
      </c>
      <c r="L22" s="9">
        <v>10</v>
      </c>
      <c r="M22" s="9">
        <f t="shared" si="4"/>
        <v>14</v>
      </c>
      <c r="N22" s="10">
        <f t="shared" si="1"/>
        <v>0.10852713178294573</v>
      </c>
    </row>
    <row r="23" spans="1:14" x14ac:dyDescent="0.25">
      <c r="A23" s="16" t="s">
        <v>0</v>
      </c>
      <c r="B23" s="16"/>
      <c r="C23" s="16"/>
      <c r="D23" s="17">
        <f t="shared" ref="D23:I23" si="5">SUM(D8:D22)</f>
        <v>834</v>
      </c>
      <c r="E23" s="17">
        <f t="shared" si="5"/>
        <v>1190</v>
      </c>
      <c r="F23" s="17">
        <f t="shared" si="5"/>
        <v>2024</v>
      </c>
      <c r="G23" s="17">
        <f t="shared" si="5"/>
        <v>744</v>
      </c>
      <c r="H23" s="17">
        <f t="shared" si="5"/>
        <v>912</v>
      </c>
      <c r="I23" s="17">
        <f t="shared" si="5"/>
        <v>1656</v>
      </c>
      <c r="J23" s="18">
        <f>I23/F23</f>
        <v>0.81818181818181823</v>
      </c>
      <c r="K23" s="17">
        <f>SUM(K8:K22)</f>
        <v>90</v>
      </c>
      <c r="L23" s="17">
        <f>SUM(L8:L22)</f>
        <v>278</v>
      </c>
      <c r="M23" s="17">
        <f>SUM(M8:M22)</f>
        <v>368</v>
      </c>
      <c r="N23" s="18">
        <f>M23/F23</f>
        <v>0.18181818181818182</v>
      </c>
    </row>
    <row r="25" spans="1:14" x14ac:dyDescent="0.25">
      <c r="A25" s="1" t="s">
        <v>25</v>
      </c>
    </row>
  </sheetData>
  <mergeCells count="10">
    <mergeCell ref="A23:C23"/>
    <mergeCell ref="A1:N1"/>
    <mergeCell ref="A2:N2"/>
    <mergeCell ref="A5:C5"/>
    <mergeCell ref="A6:A7"/>
    <mergeCell ref="B6:B7"/>
    <mergeCell ref="C6:C7"/>
    <mergeCell ref="D6:F6"/>
    <mergeCell ref="G6:J6"/>
    <mergeCell ref="K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Muchlas Santoso</dc:creator>
  <cp:lastModifiedBy>Muchlas Santoso</cp:lastModifiedBy>
  <dcterms:created xsi:type="dcterms:W3CDTF">2025-10-28T02:32:16Z</dcterms:created>
  <dcterms:modified xsi:type="dcterms:W3CDTF">2025-10-28T03:34:30Z</dcterms:modified>
</cp:coreProperties>
</file>