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My Drive\Data DKB - (OPEN DATA)\DKB 2024\SEM 1\CONTOH\"/>
    </mc:Choice>
  </mc:AlternateContent>
  <xr:revisionPtr revIDLastSave="0" documentId="13_ncr:1_{6BC93EAB-2074-4080-874C-E1049F1FF19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AB SUKOHARJO" sheetId="1" r:id="rId1"/>
    <sheet name="WERU" sheetId="3" r:id="rId2"/>
    <sheet name="BULU" sheetId="4" r:id="rId3"/>
    <sheet name="TAWANGSARI" sheetId="5" r:id="rId4"/>
    <sheet name="SUKOHARJO" sheetId="6" r:id="rId5"/>
    <sheet name="NGUTER" sheetId="7" r:id="rId6"/>
    <sheet name="BENDOSARI" sheetId="8" r:id="rId7"/>
    <sheet name="POLOKARTO" sheetId="9" r:id="rId8"/>
    <sheet name="MOJOLABAN" sheetId="10" r:id="rId9"/>
    <sheet name="GROGOL" sheetId="11" r:id="rId10"/>
    <sheet name="BAKI" sheetId="12" r:id="rId11"/>
    <sheet name="GATAK" sheetId="13" r:id="rId12"/>
    <sheet name="KARTASURA" sheetId="14" r:id="rId13"/>
  </sheets>
  <calcPr calcId="191029"/>
</workbook>
</file>

<file path=xl/calcChain.xml><?xml version="1.0" encoding="utf-8"?>
<calcChain xmlns="http://schemas.openxmlformats.org/spreadsheetml/2006/main">
  <c r="D20" i="4" l="1"/>
  <c r="H9" i="1"/>
  <c r="H10" i="1"/>
  <c r="H11" i="1"/>
  <c r="H12" i="1"/>
  <c r="H13" i="1"/>
  <c r="H14" i="1"/>
  <c r="H15" i="1"/>
  <c r="H16" i="1"/>
  <c r="H17" i="1"/>
  <c r="H18" i="1"/>
  <c r="H19" i="1"/>
  <c r="H8" i="1"/>
  <c r="F20" i="1"/>
  <c r="D20" i="1"/>
  <c r="H9" i="14"/>
  <c r="E9" i="14" s="1"/>
  <c r="H10" i="14"/>
  <c r="G10" i="14" s="1"/>
  <c r="H11" i="14"/>
  <c r="G11" i="14" s="1"/>
  <c r="H12" i="14"/>
  <c r="E12" i="14" s="1"/>
  <c r="H13" i="14"/>
  <c r="G13" i="14" s="1"/>
  <c r="H14" i="14"/>
  <c r="E14" i="14" s="1"/>
  <c r="H15" i="14"/>
  <c r="E15" i="14" s="1"/>
  <c r="H16" i="14"/>
  <c r="E16" i="14" s="1"/>
  <c r="H17" i="14"/>
  <c r="G17" i="14" s="1"/>
  <c r="H18" i="14"/>
  <c r="G18" i="14" s="1"/>
  <c r="H19" i="14"/>
  <c r="G19" i="14" s="1"/>
  <c r="H8" i="14"/>
  <c r="E8" i="14" s="1"/>
  <c r="H9" i="13"/>
  <c r="G9" i="13" s="1"/>
  <c r="H10" i="13"/>
  <c r="G10" i="13" s="1"/>
  <c r="H11" i="13"/>
  <c r="G11" i="13" s="1"/>
  <c r="H12" i="13"/>
  <c r="E12" i="13" s="1"/>
  <c r="H13" i="13"/>
  <c r="G13" i="13" s="1"/>
  <c r="H14" i="13"/>
  <c r="G14" i="13" s="1"/>
  <c r="H15" i="13"/>
  <c r="G15" i="13" s="1"/>
  <c r="H16" i="13"/>
  <c r="G16" i="13" s="1"/>
  <c r="H17" i="13"/>
  <c r="E17" i="13" s="1"/>
  <c r="H18" i="13"/>
  <c r="G18" i="13" s="1"/>
  <c r="H19" i="13"/>
  <c r="G19" i="13" s="1"/>
  <c r="H20" i="13"/>
  <c r="G20" i="13" s="1"/>
  <c r="H21" i="13"/>
  <c r="G21" i="13" s="1"/>
  <c r="H8" i="13"/>
  <c r="H9" i="12"/>
  <c r="G9" i="12" s="1"/>
  <c r="H10" i="12"/>
  <c r="E10" i="12" s="1"/>
  <c r="H11" i="12"/>
  <c r="G11" i="12" s="1"/>
  <c r="H12" i="12"/>
  <c r="G12" i="12" s="1"/>
  <c r="H13" i="12"/>
  <c r="G13" i="12" s="1"/>
  <c r="H14" i="12"/>
  <c r="G14" i="12" s="1"/>
  <c r="H15" i="12"/>
  <c r="G15" i="12" s="1"/>
  <c r="H16" i="12"/>
  <c r="G16" i="12" s="1"/>
  <c r="H17" i="12"/>
  <c r="G17" i="12" s="1"/>
  <c r="H18" i="12"/>
  <c r="G18" i="12" s="1"/>
  <c r="H19" i="12"/>
  <c r="G19" i="12" s="1"/>
  <c r="H20" i="12"/>
  <c r="G20" i="12" s="1"/>
  <c r="H21" i="12"/>
  <c r="G21" i="12" s="1"/>
  <c r="H8" i="12"/>
  <c r="G8" i="12" s="1"/>
  <c r="H9" i="11"/>
  <c r="E9" i="11" s="1"/>
  <c r="H10" i="11"/>
  <c r="G10" i="11" s="1"/>
  <c r="H11" i="11"/>
  <c r="G11" i="11" s="1"/>
  <c r="H12" i="11"/>
  <c r="G12" i="11" s="1"/>
  <c r="H13" i="11"/>
  <c r="E13" i="11" s="1"/>
  <c r="H14" i="11"/>
  <c r="G14" i="11" s="1"/>
  <c r="H15" i="11"/>
  <c r="G15" i="11" s="1"/>
  <c r="H16" i="11"/>
  <c r="E16" i="11" s="1"/>
  <c r="H17" i="11"/>
  <c r="G17" i="11" s="1"/>
  <c r="H18" i="11"/>
  <c r="G18" i="11" s="1"/>
  <c r="H19" i="11"/>
  <c r="E19" i="11" s="1"/>
  <c r="H20" i="11"/>
  <c r="G20" i="11" s="1"/>
  <c r="H21" i="11"/>
  <c r="G21" i="11" s="1"/>
  <c r="H8" i="11"/>
  <c r="E8" i="11" s="1"/>
  <c r="H9" i="10"/>
  <c r="G9" i="10" s="1"/>
  <c r="H10" i="10"/>
  <c r="G10" i="10" s="1"/>
  <c r="H11" i="10"/>
  <c r="G11" i="10" s="1"/>
  <c r="H12" i="10"/>
  <c r="G12" i="10" s="1"/>
  <c r="H13" i="10"/>
  <c r="G13" i="10" s="1"/>
  <c r="H14" i="10"/>
  <c r="G14" i="10" s="1"/>
  <c r="H15" i="10"/>
  <c r="G15" i="10" s="1"/>
  <c r="H16" i="10"/>
  <c r="G16" i="10" s="1"/>
  <c r="H17" i="10"/>
  <c r="E17" i="10" s="1"/>
  <c r="H18" i="10"/>
  <c r="G18" i="10" s="1"/>
  <c r="H19" i="10"/>
  <c r="G19" i="10" s="1"/>
  <c r="H20" i="10"/>
  <c r="G20" i="10" s="1"/>
  <c r="H21" i="10"/>
  <c r="G21" i="10" s="1"/>
  <c r="H22" i="10"/>
  <c r="G22" i="10" s="1"/>
  <c r="H8" i="10"/>
  <c r="G8" i="10" s="1"/>
  <c r="H9" i="9"/>
  <c r="G9" i="9" s="1"/>
  <c r="H10" i="9"/>
  <c r="E10" i="9" s="1"/>
  <c r="H11" i="9"/>
  <c r="E11" i="9" s="1"/>
  <c r="H12" i="9"/>
  <c r="E12" i="9" s="1"/>
  <c r="H13" i="9"/>
  <c r="E13" i="9" s="1"/>
  <c r="H14" i="9"/>
  <c r="G14" i="9" s="1"/>
  <c r="H15" i="9"/>
  <c r="G15" i="9" s="1"/>
  <c r="H16" i="9"/>
  <c r="G16" i="9" s="1"/>
  <c r="H17" i="9"/>
  <c r="G17" i="9" s="1"/>
  <c r="H18" i="9"/>
  <c r="E18" i="9" s="1"/>
  <c r="H19" i="9"/>
  <c r="G19" i="9" s="1"/>
  <c r="H20" i="9"/>
  <c r="G20" i="9" s="1"/>
  <c r="H21" i="9"/>
  <c r="G21" i="9" s="1"/>
  <c r="H22" i="9"/>
  <c r="G22" i="9" s="1"/>
  <c r="H23" i="9"/>
  <c r="G23" i="9" s="1"/>
  <c r="H24" i="9"/>
  <c r="E24" i="9" s="1"/>
  <c r="H8" i="9"/>
  <c r="G8" i="9" s="1"/>
  <c r="H9" i="8"/>
  <c r="G9" i="8" s="1"/>
  <c r="H10" i="8"/>
  <c r="G10" i="8" s="1"/>
  <c r="H11" i="8"/>
  <c r="E11" i="8" s="1"/>
  <c r="H12" i="8"/>
  <c r="E12" i="8" s="1"/>
  <c r="H13" i="8"/>
  <c r="G13" i="8" s="1"/>
  <c r="H14" i="8"/>
  <c r="G14" i="8" s="1"/>
  <c r="H15" i="8"/>
  <c r="E15" i="8" s="1"/>
  <c r="H16" i="8"/>
  <c r="G16" i="8" s="1"/>
  <c r="H17" i="8"/>
  <c r="E17" i="8" s="1"/>
  <c r="H18" i="8"/>
  <c r="G18" i="8" s="1"/>
  <c r="H19" i="8"/>
  <c r="G19" i="8" s="1"/>
  <c r="H20" i="8"/>
  <c r="G20" i="8" s="1"/>
  <c r="H21" i="8"/>
  <c r="G21" i="8" s="1"/>
  <c r="H8" i="8"/>
  <c r="G8" i="8" s="1"/>
  <c r="H9" i="7"/>
  <c r="H10" i="7"/>
  <c r="E10" i="7" s="1"/>
  <c r="H11" i="7"/>
  <c r="G11" i="7" s="1"/>
  <c r="H12" i="7"/>
  <c r="E12" i="7" s="1"/>
  <c r="H13" i="7"/>
  <c r="G13" i="7" s="1"/>
  <c r="H14" i="7"/>
  <c r="G14" i="7" s="1"/>
  <c r="H15" i="7"/>
  <c r="E15" i="7" s="1"/>
  <c r="H16" i="7"/>
  <c r="G16" i="7" s="1"/>
  <c r="H17" i="7"/>
  <c r="G17" i="7" s="1"/>
  <c r="H18" i="7"/>
  <c r="G18" i="7" s="1"/>
  <c r="H19" i="7"/>
  <c r="H20" i="7"/>
  <c r="G20" i="7" s="1"/>
  <c r="H21" i="7"/>
  <c r="G21" i="7" s="1"/>
  <c r="H22" i="7"/>
  <c r="G22" i="7" s="1"/>
  <c r="H23" i="7"/>
  <c r="G23" i="7" s="1"/>
  <c r="H8" i="7"/>
  <c r="G8" i="7" s="1"/>
  <c r="H9" i="6"/>
  <c r="G9" i="6" s="1"/>
  <c r="H10" i="6"/>
  <c r="G10" i="6" s="1"/>
  <c r="H11" i="6"/>
  <c r="E11" i="6" s="1"/>
  <c r="H12" i="6"/>
  <c r="G12" i="6" s="1"/>
  <c r="H13" i="6"/>
  <c r="G13" i="6" s="1"/>
  <c r="H14" i="6"/>
  <c r="E14" i="6" s="1"/>
  <c r="H15" i="6"/>
  <c r="H16" i="6"/>
  <c r="G16" i="6" s="1"/>
  <c r="H17" i="6"/>
  <c r="G17" i="6" s="1"/>
  <c r="H18" i="6"/>
  <c r="G18" i="6" s="1"/>
  <c r="H19" i="6"/>
  <c r="G19" i="6" s="1"/>
  <c r="H20" i="6"/>
  <c r="H21" i="6"/>
  <c r="G21" i="6" s="1"/>
  <c r="H8" i="6"/>
  <c r="E8" i="6" s="1"/>
  <c r="H9" i="5"/>
  <c r="G9" i="5" s="1"/>
  <c r="H10" i="5"/>
  <c r="E10" i="5" s="1"/>
  <c r="H11" i="5"/>
  <c r="G11" i="5" s="1"/>
  <c r="H12" i="5"/>
  <c r="E12" i="5" s="1"/>
  <c r="H13" i="5"/>
  <c r="E13" i="5" s="1"/>
  <c r="H14" i="5"/>
  <c r="E14" i="5" s="1"/>
  <c r="H15" i="5"/>
  <c r="G15" i="5" s="1"/>
  <c r="H16" i="5"/>
  <c r="G16" i="5" s="1"/>
  <c r="H17" i="5"/>
  <c r="G17" i="5" s="1"/>
  <c r="H18" i="5"/>
  <c r="G18" i="5" s="1"/>
  <c r="H19" i="5"/>
  <c r="E19" i="5" s="1"/>
  <c r="H8" i="5"/>
  <c r="G8" i="5" s="1"/>
  <c r="H9" i="4"/>
  <c r="G9" i="4" s="1"/>
  <c r="H10" i="4"/>
  <c r="G10" i="4" s="1"/>
  <c r="H11" i="4"/>
  <c r="G11" i="4" s="1"/>
  <c r="H12" i="4"/>
  <c r="E12" i="4" s="1"/>
  <c r="H13" i="4"/>
  <c r="G13" i="4" s="1"/>
  <c r="H14" i="4"/>
  <c r="E14" i="4" s="1"/>
  <c r="H15" i="4"/>
  <c r="G15" i="4" s="1"/>
  <c r="H16" i="4"/>
  <c r="G16" i="4" s="1"/>
  <c r="H17" i="4"/>
  <c r="E17" i="4" s="1"/>
  <c r="H18" i="4"/>
  <c r="E18" i="4" s="1"/>
  <c r="H19" i="4"/>
  <c r="E19" i="4" s="1"/>
  <c r="H8" i="4"/>
  <c r="G8" i="4" s="1"/>
  <c r="H9" i="3"/>
  <c r="G9" i="3" s="1"/>
  <c r="H10" i="3"/>
  <c r="G10" i="3" s="1"/>
  <c r="H11" i="3"/>
  <c r="G11" i="3" s="1"/>
  <c r="H12" i="3"/>
  <c r="G12" i="3" s="1"/>
  <c r="H13" i="3"/>
  <c r="E13" i="3" s="1"/>
  <c r="H14" i="3"/>
  <c r="E14" i="3" s="1"/>
  <c r="H15" i="3"/>
  <c r="G15" i="3" s="1"/>
  <c r="H16" i="3"/>
  <c r="G16" i="3" s="1"/>
  <c r="H17" i="3"/>
  <c r="G17" i="3" s="1"/>
  <c r="H18" i="3"/>
  <c r="G18" i="3" s="1"/>
  <c r="H19" i="3"/>
  <c r="G19" i="3" s="1"/>
  <c r="H20" i="3"/>
  <c r="G20" i="3" s="1"/>
  <c r="H8" i="3"/>
  <c r="G8" i="3" s="1"/>
  <c r="F20" i="14"/>
  <c r="D20" i="14"/>
  <c r="G12" i="14"/>
  <c r="F22" i="13"/>
  <c r="D22" i="13"/>
  <c r="G8" i="13"/>
  <c r="E8" i="13"/>
  <c r="F22" i="12"/>
  <c r="D22" i="12"/>
  <c r="F22" i="11"/>
  <c r="D22" i="11"/>
  <c r="G19" i="11"/>
  <c r="G16" i="11"/>
  <c r="F23" i="10"/>
  <c r="D23" i="10"/>
  <c r="G17" i="10"/>
  <c r="F25" i="9"/>
  <c r="D25" i="9"/>
  <c r="G24" i="9"/>
  <c r="E8" i="9"/>
  <c r="F22" i="8"/>
  <c r="D22" i="8"/>
  <c r="F24" i="7"/>
  <c r="D24" i="7"/>
  <c r="G9" i="7"/>
  <c r="E9" i="7"/>
  <c r="F22" i="6"/>
  <c r="D22" i="6"/>
  <c r="E16" i="6"/>
  <c r="G15" i="6"/>
  <c r="E15" i="6"/>
  <c r="G14" i="6"/>
  <c r="F20" i="5"/>
  <c r="D20" i="5"/>
  <c r="G12" i="5"/>
  <c r="F20" i="4"/>
  <c r="F21" i="3"/>
  <c r="D21" i="3"/>
  <c r="E15" i="5" l="1"/>
  <c r="E13" i="7"/>
  <c r="E13" i="14"/>
  <c r="G19" i="4"/>
  <c r="G11" i="8"/>
  <c r="H20" i="1"/>
  <c r="E11" i="14"/>
  <c r="E20" i="13"/>
  <c r="E18" i="12"/>
  <c r="E14" i="10"/>
  <c r="E21" i="8"/>
  <c r="E17" i="6"/>
  <c r="G13" i="5"/>
  <c r="G14" i="5"/>
  <c r="E13" i="4"/>
  <c r="E12" i="3"/>
  <c r="E11" i="3"/>
  <c r="E10" i="3"/>
  <c r="G8" i="14"/>
  <c r="G9" i="14"/>
  <c r="E21" i="13"/>
  <c r="E14" i="13"/>
  <c r="E9" i="13"/>
  <c r="E8" i="12"/>
  <c r="E12" i="12"/>
  <c r="E13" i="12"/>
  <c r="E11" i="11"/>
  <c r="E10" i="10"/>
  <c r="E21" i="10"/>
  <c r="E22" i="10"/>
  <c r="G13" i="9"/>
  <c r="E14" i="9"/>
  <c r="G12" i="9"/>
  <c r="E23" i="9"/>
  <c r="G11" i="9"/>
  <c r="G12" i="8"/>
  <c r="E13" i="8"/>
  <c r="E14" i="8"/>
  <c r="G15" i="8"/>
  <c r="G15" i="7"/>
  <c r="G12" i="7"/>
  <c r="E22" i="7"/>
  <c r="E23" i="7"/>
  <c r="E11" i="7"/>
  <c r="E8" i="7"/>
  <c r="E19" i="6"/>
  <c r="E18" i="6"/>
  <c r="E17" i="5"/>
  <c r="E11" i="4"/>
  <c r="G12" i="4"/>
  <c r="G14" i="4"/>
  <c r="G17" i="4"/>
  <c r="E16" i="3"/>
  <c r="E11" i="13"/>
  <c r="E9" i="12"/>
  <c r="E21" i="12"/>
  <c r="G13" i="11"/>
  <c r="E14" i="11"/>
  <c r="E11" i="10"/>
  <c r="E18" i="8"/>
  <c r="E16" i="12"/>
  <c r="E15" i="11"/>
  <c r="E21" i="11"/>
  <c r="E12" i="10"/>
  <c r="E13" i="10"/>
  <c r="E21" i="9"/>
  <c r="E22" i="9"/>
  <c r="E9" i="9"/>
  <c r="G17" i="8"/>
  <c r="G10" i="7"/>
  <c r="E14" i="7"/>
  <c r="E9" i="6"/>
  <c r="E21" i="6"/>
  <c r="E10" i="6"/>
  <c r="G18" i="4"/>
  <c r="E9" i="4"/>
  <c r="E8" i="3"/>
  <c r="E9" i="3"/>
  <c r="G14" i="3"/>
  <c r="E15" i="3"/>
  <c r="E14" i="12"/>
  <c r="E8" i="8"/>
  <c r="G14" i="14"/>
  <c r="G11" i="6"/>
  <c r="E17" i="9"/>
  <c r="G15" i="14"/>
  <c r="G13" i="3"/>
  <c r="E15" i="4"/>
  <c r="G19" i="5"/>
  <c r="E13" i="6"/>
  <c r="E21" i="7"/>
  <c r="E10" i="8"/>
  <c r="G18" i="9"/>
  <c r="E9" i="10"/>
  <c r="E16" i="10"/>
  <c r="G9" i="11"/>
  <c r="G10" i="12"/>
  <c r="G12" i="13"/>
  <c r="E16" i="7"/>
  <c r="E18" i="5"/>
  <c r="E8" i="4"/>
  <c r="E10" i="11"/>
  <c r="E11" i="12"/>
  <c r="E13" i="13"/>
  <c r="H24" i="7"/>
  <c r="I19" i="7" s="1"/>
  <c r="H22" i="11"/>
  <c r="I18" i="11" s="1"/>
  <c r="H20" i="5"/>
  <c r="I19" i="5" s="1"/>
  <c r="E18" i="3"/>
  <c r="E9" i="5"/>
  <c r="E12" i="6"/>
  <c r="E17" i="7"/>
  <c r="E9" i="8"/>
  <c r="E8" i="10"/>
  <c r="G16" i="14"/>
  <c r="H22" i="6"/>
  <c r="I8" i="6" s="1"/>
  <c r="H25" i="9"/>
  <c r="I24" i="9" s="1"/>
  <c r="E17" i="3"/>
  <c r="E8" i="5"/>
  <c r="E15" i="9"/>
  <c r="E15" i="12"/>
  <c r="E17" i="12"/>
  <c r="G17" i="13"/>
  <c r="E19" i="13"/>
  <c r="E15" i="13"/>
  <c r="E16" i="13"/>
  <c r="E10" i="14"/>
  <c r="E17" i="14"/>
  <c r="H20" i="14"/>
  <c r="I15" i="14" s="1"/>
  <c r="E18" i="14"/>
  <c r="E19" i="14"/>
  <c r="E10" i="13"/>
  <c r="E18" i="13"/>
  <c r="H22" i="13"/>
  <c r="I11" i="13" s="1"/>
  <c r="H22" i="12"/>
  <c r="I11" i="12" s="1"/>
  <c r="E19" i="12"/>
  <c r="E20" i="12"/>
  <c r="E20" i="11"/>
  <c r="E17" i="11"/>
  <c r="E12" i="11"/>
  <c r="E18" i="11"/>
  <c r="G8" i="11"/>
  <c r="H23" i="10"/>
  <c r="I12" i="10" s="1"/>
  <c r="E18" i="10"/>
  <c r="E19" i="10"/>
  <c r="E20" i="10"/>
  <c r="E15" i="10"/>
  <c r="E16" i="9"/>
  <c r="G10" i="9"/>
  <c r="E19" i="9"/>
  <c r="E20" i="9"/>
  <c r="H22" i="8"/>
  <c r="I18" i="8" s="1"/>
  <c r="E19" i="8"/>
  <c r="E20" i="8"/>
  <c r="E16" i="8"/>
  <c r="E18" i="7"/>
  <c r="E19" i="7"/>
  <c r="G19" i="7"/>
  <c r="E20" i="7"/>
  <c r="E20" i="6"/>
  <c r="G20" i="6"/>
  <c r="G8" i="6"/>
  <c r="G10" i="5"/>
  <c r="E11" i="5"/>
  <c r="E16" i="5"/>
  <c r="H20" i="4"/>
  <c r="I16" i="4" s="1"/>
  <c r="E10" i="4"/>
  <c r="E16" i="4"/>
  <c r="E19" i="3"/>
  <c r="E20" i="3"/>
  <c r="H21" i="3"/>
  <c r="I14" i="3" s="1"/>
  <c r="I19" i="8" l="1"/>
  <c r="I9" i="8"/>
  <c r="I15" i="8"/>
  <c r="I9" i="14"/>
  <c r="I13" i="14"/>
  <c r="I16" i="11"/>
  <c r="I9" i="11"/>
  <c r="I20" i="11"/>
  <c r="I20" i="10"/>
  <c r="G23" i="10"/>
  <c r="E23" i="10"/>
  <c r="I19" i="9"/>
  <c r="I12" i="9"/>
  <c r="E22" i="8"/>
  <c r="I14" i="8"/>
  <c r="G22" i="8"/>
  <c r="I10" i="8"/>
  <c r="I20" i="6"/>
  <c r="I17" i="6"/>
  <c r="E20" i="5"/>
  <c r="I11" i="5"/>
  <c r="G20" i="4"/>
  <c r="I18" i="4"/>
  <c r="I10" i="4"/>
  <c r="I8" i="3"/>
  <c r="I13" i="3"/>
  <c r="I9" i="3"/>
  <c r="I19" i="3"/>
  <c r="I11" i="3"/>
  <c r="I16" i="10"/>
  <c r="I23" i="9"/>
  <c r="G25" i="9"/>
  <c r="I8" i="9"/>
  <c r="I9" i="9"/>
  <c r="I17" i="9"/>
  <c r="I22" i="9"/>
  <c r="E25" i="9"/>
  <c r="I18" i="9"/>
  <c r="I16" i="9"/>
  <c r="I11" i="9"/>
  <c r="I13" i="9"/>
  <c r="I21" i="9"/>
  <c r="I14" i="9"/>
  <c r="I10" i="9"/>
  <c r="I15" i="9"/>
  <c r="I13" i="8"/>
  <c r="I17" i="8"/>
  <c r="I21" i="8"/>
  <c r="I12" i="8"/>
  <c r="I20" i="8"/>
  <c r="I11" i="8"/>
  <c r="G20" i="14"/>
  <c r="I10" i="14"/>
  <c r="I18" i="14"/>
  <c r="I19" i="14"/>
  <c r="I8" i="14"/>
  <c r="I12" i="14"/>
  <c r="I17" i="11"/>
  <c r="I15" i="11"/>
  <c r="G22" i="11"/>
  <c r="I19" i="11"/>
  <c r="E22" i="11"/>
  <c r="I13" i="11"/>
  <c r="I8" i="11"/>
  <c r="I10" i="11"/>
  <c r="I21" i="11"/>
  <c r="I11" i="11"/>
  <c r="I14" i="11"/>
  <c r="I12" i="11"/>
  <c r="I15" i="10"/>
  <c r="I11" i="10"/>
  <c r="I20" i="9"/>
  <c r="I8" i="8"/>
  <c r="I23" i="7"/>
  <c r="I14" i="7"/>
  <c r="I15" i="7"/>
  <c r="I18" i="7"/>
  <c r="I20" i="7"/>
  <c r="I10" i="7"/>
  <c r="G24" i="7"/>
  <c r="E24" i="7"/>
  <c r="I11" i="7"/>
  <c r="I16" i="7"/>
  <c r="I12" i="7"/>
  <c r="I9" i="7"/>
  <c r="I17" i="7"/>
  <c r="I22" i="7"/>
  <c r="I8" i="7"/>
  <c r="I13" i="7"/>
  <c r="I21" i="7"/>
  <c r="I18" i="6"/>
  <c r="I11" i="6"/>
  <c r="I14" i="6"/>
  <c r="E22" i="6"/>
  <c r="I16" i="6"/>
  <c r="I13" i="6"/>
  <c r="G22" i="6"/>
  <c r="I10" i="6"/>
  <c r="I12" i="6"/>
  <c r="I21" i="6"/>
  <c r="I9" i="6"/>
  <c r="I19" i="6"/>
  <c r="I15" i="6"/>
  <c r="I15" i="5"/>
  <c r="I10" i="5"/>
  <c r="I8" i="5"/>
  <c r="I17" i="5"/>
  <c r="I14" i="5"/>
  <c r="I16" i="5"/>
  <c r="I13" i="5"/>
  <c r="I9" i="5"/>
  <c r="G20" i="5"/>
  <c r="I12" i="5"/>
  <c r="I18" i="5"/>
  <c r="I12" i="4"/>
  <c r="E20" i="4"/>
  <c r="I14" i="12"/>
  <c r="I15" i="4"/>
  <c r="I20" i="3"/>
  <c r="I11" i="4"/>
  <c r="I16" i="3"/>
  <c r="I12" i="3"/>
  <c r="I10" i="12"/>
  <c r="I14" i="14"/>
  <c r="I9" i="4"/>
  <c r="I17" i="3"/>
  <c r="G21" i="3"/>
  <c r="E21" i="3"/>
  <c r="G22" i="12"/>
  <c r="I13" i="12"/>
  <c r="I14" i="4"/>
  <c r="I8" i="4"/>
  <c r="I16" i="14"/>
  <c r="I17" i="4"/>
  <c r="I13" i="4"/>
  <c r="I19" i="4"/>
  <c r="I18" i="10"/>
  <c r="I17" i="14"/>
  <c r="I22" i="10"/>
  <c r="I9" i="10"/>
  <c r="I15" i="12"/>
  <c r="E20" i="14"/>
  <c r="I18" i="3"/>
  <c r="I16" i="8"/>
  <c r="I19" i="12"/>
  <c r="I9" i="12"/>
  <c r="E22" i="12"/>
  <c r="I21" i="12"/>
  <c r="I12" i="12"/>
  <c r="I16" i="12"/>
  <c r="I20" i="12"/>
  <c r="I16" i="13"/>
  <c r="E22" i="13"/>
  <c r="I8" i="13"/>
  <c r="I18" i="13"/>
  <c r="I12" i="13"/>
  <c r="I14" i="13"/>
  <c r="I17" i="13"/>
  <c r="I9" i="13"/>
  <c r="I10" i="13"/>
  <c r="I11" i="14"/>
  <c r="I13" i="13"/>
  <c r="I19" i="13"/>
  <c r="G22" i="13"/>
  <c r="I21" i="13"/>
  <c r="I20" i="13"/>
  <c r="I15" i="13"/>
  <c r="I18" i="12"/>
  <c r="I8" i="12"/>
  <c r="I17" i="12"/>
  <c r="I17" i="10"/>
  <c r="I21" i="10"/>
  <c r="I19" i="10"/>
  <c r="I10" i="10"/>
  <c r="I14" i="10"/>
  <c r="I13" i="10"/>
  <c r="I8" i="10"/>
  <c r="I15" i="3"/>
  <c r="I10" i="3"/>
  <c r="I25" i="9" l="1"/>
  <c r="I24" i="7"/>
  <c r="I21" i="3"/>
  <c r="I22" i="8"/>
  <c r="I22" i="11"/>
  <c r="I20" i="14"/>
  <c r="I22" i="6"/>
  <c r="I20" i="5"/>
  <c r="I20" i="4"/>
  <c r="I23" i="10"/>
  <c r="I22" i="12"/>
  <c r="I22" i="13"/>
  <c r="E20" i="1"/>
  <c r="G20" i="1"/>
  <c r="I9" i="1"/>
  <c r="I10" i="1"/>
  <c r="I11" i="1"/>
  <c r="I12" i="1"/>
  <c r="I13" i="1"/>
  <c r="I14" i="1"/>
  <c r="I15" i="1"/>
  <c r="I16" i="1"/>
  <c r="I17" i="1"/>
  <c r="I18" i="1"/>
  <c r="I19" i="1"/>
  <c r="I8" i="1"/>
  <c r="G9" i="1"/>
  <c r="G10" i="1"/>
  <c r="G11" i="1"/>
  <c r="G12" i="1"/>
  <c r="G13" i="1"/>
  <c r="G14" i="1"/>
  <c r="G15" i="1"/>
  <c r="G16" i="1"/>
  <c r="G17" i="1"/>
  <c r="G18" i="1"/>
  <c r="G19" i="1"/>
  <c r="G8" i="1"/>
  <c r="E9" i="1"/>
  <c r="E10" i="1"/>
  <c r="E11" i="1"/>
  <c r="E12" i="1"/>
  <c r="E13" i="1"/>
  <c r="E14" i="1"/>
  <c r="E15" i="1"/>
  <c r="E16" i="1"/>
  <c r="E17" i="1"/>
  <c r="E18" i="1"/>
  <c r="E19" i="1"/>
  <c r="E8" i="1"/>
  <c r="I20" i="1" l="1"/>
</calcChain>
</file>

<file path=xl/sharedStrings.xml><?xml version="1.0" encoding="utf-8"?>
<sst xmlns="http://schemas.openxmlformats.org/spreadsheetml/2006/main" count="424" uniqueCount="198">
  <si>
    <t>33.11.01</t>
  </si>
  <si>
    <t>33.11.02</t>
  </si>
  <si>
    <t>33.11.03</t>
  </si>
  <si>
    <t>33.11.04</t>
  </si>
  <si>
    <t>33.11.05</t>
  </si>
  <si>
    <t>33.11.06</t>
  </si>
  <si>
    <t>33.11.07</t>
  </si>
  <si>
    <t>33.11.08</t>
  </si>
  <si>
    <t>33.11.09</t>
  </si>
  <si>
    <t>33.11.10</t>
  </si>
  <si>
    <t>33.11.11</t>
  </si>
  <si>
    <t>33.11.12</t>
  </si>
  <si>
    <t>WERU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</si>
  <si>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</si>
  <si>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</si>
  <si>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</si>
  <si>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</si>
  <si>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</si>
  <si>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</si>
  <si>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</si>
  <si>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</si>
  <si>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>KARAKAN</t>
  </si>
  <si>
    <t>TEGALSARI</t>
  </si>
  <si>
    <t>TAWANG</t>
  </si>
  <si>
    <t>NGRECO</t>
  </si>
  <si>
    <t>BULU</t>
  </si>
  <si>
    <t>SANGGANG</t>
  </si>
  <si>
    <t>KAMAL</t>
  </si>
  <si>
    <t>GENTAN</t>
  </si>
  <si>
    <t>KEDUNGSONO</t>
  </si>
  <si>
    <t>TIYARAN</t>
  </si>
  <si>
    <t>KARANGASEM</t>
  </si>
  <si>
    <t>KUNDEN</t>
  </si>
  <si>
    <t>PURON</t>
  </si>
  <si>
    <t>MALANGAN</t>
  </si>
  <si>
    <t>LENGKING</t>
  </si>
  <si>
    <t>NGASINAN</t>
  </si>
  <si>
    <t>TAWANGSARI</t>
  </si>
  <si>
    <t>PUNDUNGREJO</t>
  </si>
  <si>
    <t>WATUBONANG</t>
  </si>
  <si>
    <t>KEDUNGJAMBAL</t>
  </si>
  <si>
    <t>GRAJEGAN</t>
  </si>
  <si>
    <t>LOROG</t>
  </si>
  <si>
    <t>KATEGUHAN</t>
  </si>
  <si>
    <t>DALANGAN</t>
  </si>
  <si>
    <t>POJOK</t>
  </si>
  <si>
    <t>TANGKISAN</t>
  </si>
  <si>
    <t>PONOWAREN</t>
  </si>
  <si>
    <t>MAJASTO</t>
  </si>
  <si>
    <t>TAMBAKBOYO</t>
  </si>
  <si>
    <t>SUKOHARJO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</si>
  <si>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</si>
  <si>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</si>
  <si>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</si>
  <si>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</si>
  <si>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</si>
  <si>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</si>
  <si>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</si>
  <si>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</si>
  <si>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</si>
  <si>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</si>
  <si>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</si>
  <si>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BULAKREJO</t>
  </si>
  <si>
    <t>SONOREJO</t>
  </si>
  <si>
    <t>NGUTER</t>
  </si>
  <si>
    <t>TANJUNGREJO</t>
  </si>
  <si>
    <t>JANGGLENGAN</t>
  </si>
  <si>
    <t>SERUT</t>
  </si>
  <si>
    <t>JURON</t>
  </si>
  <si>
    <t>CELEP</t>
  </si>
  <si>
    <t>PENGKOL</t>
  </si>
  <si>
    <t>GUPIT</t>
  </si>
  <si>
    <t>PLESAN</t>
  </si>
  <si>
    <t>KEDUNGWINONG</t>
  </si>
  <si>
    <t>BARAN</t>
  </si>
  <si>
    <t>DALEMAN</t>
  </si>
  <si>
    <t>LAWU</t>
  </si>
  <si>
    <t>TANJUNG</t>
  </si>
  <si>
    <t>PONDOK</t>
  </si>
  <si>
    <t>KEPUH</t>
  </si>
  <si>
    <t>BENDOSARI</t>
  </si>
  <si>
    <t>JOMBOR</t>
  </si>
  <si>
    <t>TORIYO</t>
  </si>
  <si>
    <t>MULUR</t>
  </si>
  <si>
    <t>JAGAN</t>
  </si>
  <si>
    <t>MANISHARJO</t>
  </si>
  <si>
    <t>CABEYAN</t>
  </si>
  <si>
    <t>PUHGOGOR</t>
  </si>
  <si>
    <t>PALUHOMBO</t>
  </si>
  <si>
    <t>MOJOREJO</t>
  </si>
  <si>
    <t>MERTAN</t>
  </si>
  <si>
    <t>SUGIHAN</t>
  </si>
  <si>
    <t>SIDOREJO</t>
  </si>
  <si>
    <t>POLOKARTO</t>
  </si>
  <si>
    <t>PRANAN</t>
  </si>
  <si>
    <t>BUGEL</t>
  </si>
  <si>
    <t>NGOMBAKAN</t>
  </si>
  <si>
    <t>BAKALAN</t>
  </si>
  <si>
    <t>GODOG</t>
  </si>
  <si>
    <t>KEMASAN</t>
  </si>
  <si>
    <t>KENOKOREJO</t>
  </si>
  <si>
    <t>TEPISARI</t>
  </si>
  <si>
    <t>REJOSARI</t>
  </si>
  <si>
    <t>MRANGGEN</t>
  </si>
  <si>
    <t>WONOREJO</t>
  </si>
  <si>
    <t>JATISOBO</t>
  </si>
  <si>
    <t>KAYUAPAK</t>
  </si>
  <si>
    <t>GENENGSARI</t>
  </si>
  <si>
    <t>MOJOLABAN</t>
  </si>
  <si>
    <t>LABAN</t>
  </si>
  <si>
    <t>TEGALMADE</t>
  </si>
  <si>
    <t>WIRUN</t>
  </si>
  <si>
    <t>BEKONANG</t>
  </si>
  <si>
    <t>CANGKOL</t>
  </si>
  <si>
    <t>KLUMPRIT</t>
  </si>
  <si>
    <t>KRAGILAN</t>
  </si>
  <si>
    <t>SAPEN</t>
  </si>
  <si>
    <t>DEMAKAN</t>
  </si>
  <si>
    <t>PLUMBON</t>
  </si>
  <si>
    <t>GADINGAN</t>
  </si>
  <si>
    <t>PALUR</t>
  </si>
  <si>
    <t>TRIYAGAN</t>
  </si>
  <si>
    <t>PANDEYAN</t>
  </si>
  <si>
    <t>TELUKAN</t>
  </si>
  <si>
    <t>PARANGJORO</t>
  </si>
  <si>
    <t>LANGENHARJO</t>
  </si>
  <si>
    <t>GEDANGAN</t>
  </si>
  <si>
    <t>MADEGONDO</t>
  </si>
  <si>
    <t>KADOKAN</t>
  </si>
  <si>
    <t>KWARASAN</t>
  </si>
  <si>
    <t>SANGGRAHAN</t>
  </si>
  <si>
    <t>MANANG</t>
  </si>
  <si>
    <t>BANARAN</t>
  </si>
  <si>
    <t>CEMANI</t>
  </si>
  <si>
    <t>BAKI</t>
  </si>
  <si>
    <t>NGROMBO</t>
  </si>
  <si>
    <t>MANCASAN</t>
  </si>
  <si>
    <t>GEDONGAN</t>
  </si>
  <si>
    <t>BENTAKAN</t>
  </si>
  <si>
    <t>KUDU</t>
  </si>
  <si>
    <t>KADILANGU</t>
  </si>
  <si>
    <t>BAKIPANDEYAN</t>
  </si>
  <si>
    <t>MENURAN</t>
  </si>
  <si>
    <t>DUWET</t>
  </si>
  <si>
    <t>SIWAL</t>
  </si>
  <si>
    <t>WARU</t>
  </si>
  <si>
    <t>PURBAYAN</t>
  </si>
  <si>
    <t>GATAK</t>
  </si>
  <si>
    <t>SANGGUNG</t>
  </si>
  <si>
    <t>KAGOKAN</t>
  </si>
  <si>
    <t>BLIMBING</t>
  </si>
  <si>
    <t>GENENG</t>
  </si>
  <si>
    <t>JATI</t>
  </si>
  <si>
    <t>TROSEMI</t>
  </si>
  <si>
    <t>LUWANG</t>
  </si>
  <si>
    <t>KLASEMAN</t>
  </si>
  <si>
    <t>TEMPEL</t>
  </si>
  <si>
    <t>SRATEN</t>
  </si>
  <si>
    <t>WIRONANGGAN</t>
  </si>
  <si>
    <t>TRANGSAN</t>
  </si>
  <si>
    <t>MAYANG</t>
  </si>
  <si>
    <t>KARTASURA</t>
  </si>
  <si>
    <t>NGADIREJO</t>
  </si>
  <si>
    <t>PUCANGAN</t>
  </si>
  <si>
    <t>NGEMPLAK</t>
  </si>
  <si>
    <t>GUMPANG</t>
  </si>
  <si>
    <t>MAKAMHAJI</t>
  </si>
  <si>
    <t>PABELAN</t>
  </si>
  <si>
    <t>GONILAN</t>
  </si>
  <si>
    <t>SINGOPURAN</t>
  </si>
  <si>
    <t>NGABEYAN</t>
  </si>
  <si>
    <t>WIROGUNAN</t>
  </si>
  <si>
    <t>KERTONATAN</t>
  </si>
  <si>
    <t>Jumlah</t>
  </si>
  <si>
    <t>Kecamatan</t>
  </si>
  <si>
    <t>Kabupaten/Kota : 33.11 SUKOHARJO</t>
  </si>
  <si>
    <t>Wanita</t>
  </si>
  <si>
    <t>Pria</t>
  </si>
  <si>
    <t>%</t>
  </si>
  <si>
    <t>Nama</t>
  </si>
  <si>
    <t>Kode</t>
  </si>
  <si>
    <t>Kecamatan : 33.11.01 WERU</t>
  </si>
  <si>
    <t>No</t>
  </si>
  <si>
    <t>Desa/Kelurahan</t>
  </si>
  <si>
    <t>Desa/Kel</t>
  </si>
  <si>
    <t>Kecamatan : 33.11.02 BULU</t>
  </si>
  <si>
    <t>Kecamatan : 33.11.03 TAWANGSARI</t>
  </si>
  <si>
    <t>Kecamatan : 33.11.04 SUKOHARJO</t>
  </si>
  <si>
    <t>Kecamatan : 33.11.05 NGUTER</t>
  </si>
  <si>
    <t>Kecamatan : 33.11.06 BENDOSARI</t>
  </si>
  <si>
    <t>Kecamatan : 33.11.07 POLOKARTO</t>
  </si>
  <si>
    <t>Kecamatan : 33.11.08 MOJOLABAN</t>
  </si>
  <si>
    <t>Kecamatan : 33.11.09 GROGOL</t>
  </si>
  <si>
    <t>Kecamatan : 33.11.10 BAKI</t>
  </si>
  <si>
    <t>Kecamatan : 33.11.11 GATAK</t>
  </si>
  <si>
    <t>Kecamatan : 33.11.12 KARTASURA</t>
  </si>
  <si>
    <t xml:space="preserve">Jumlah Penduduk berdasarkan Jenis Kelamin di Kabupaten Sukoharjo </t>
  </si>
  <si>
    <t>Semester 1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</si>
</sst>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6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4" fillId="0" borderId="0" xfId="0" applyFont="1" applyAlignment="1">
      <alignment vertical="center"/>
    </xf>
    <xf numFmtId="10" fontId="0" fillId="0" borderId="1" xfId="2" applyNumberFormat="1" applyFont="1" applyBorder="1"/>
    <xf numFmtId="0" fontId="1" fillId="0" borderId="0" xfId="3"/>
    <xf numFmtId="10" fontId="3" fillId="2" borderId="1" xfId="2" applyNumberFormat="1" applyFont="1" applyFill="1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7" fillId="0" borderId="0" xfId="3" applyFont="1"/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3" fontId="7" fillId="0" borderId="1" xfId="3" applyNumberFormat="1" applyFont="1" applyBorder="1" applyAlignment="1">
      <alignment horizontal="right" vertical="center"/>
    </xf>
    <xf numFmtId="10" fontId="7" fillId="0" borderId="1" xfId="3" applyNumberFormat="1" applyFont="1" applyBorder="1" applyAlignment="1">
      <alignment horizontal="right" vertical="center"/>
    </xf>
    <xf numFmtId="3" fontId="6" fillId="3" borderId="1" xfId="3" applyNumberFormat="1" applyFont="1" applyFill="1" applyBorder="1" applyAlignment="1">
      <alignment horizontal="right" vertical="center"/>
    </xf>
    <xf numFmtId="3" fontId="9" fillId="3" borderId="1" xfId="3" applyNumberFormat="1" applyFont="1" applyFill="1" applyBorder="1" applyAlignment="1">
      <alignment horizontal="right" vertical="center"/>
    </xf>
    <xf numFmtId="0" fontId="9" fillId="2" borderId="1" xfId="3" applyFont="1" applyFill="1" applyBorder="1" applyAlignment="1">
      <alignment horizontal="center" vertical="center"/>
    </xf>
    <xf numFmtId="3" fontId="9" fillId="2" borderId="1" xfId="3" applyNumberFormat="1" applyFont="1" applyFill="1" applyBorder="1" applyAlignment="1">
      <alignment horizontal="right" vertical="center"/>
    </xf>
    <xf numFmtId="10" fontId="9" fillId="2" borderId="1" xfId="3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right" vertical="center"/>
    </xf>
    <xf numFmtId="10" fontId="8" fillId="2" borderId="1" xfId="3" applyNumberFormat="1" applyFont="1" applyFill="1" applyBorder="1" applyAlignment="1">
      <alignment horizontal="right" vertical="center"/>
    </xf>
    <xf numFmtId="0" fontId="7" fillId="0" borderId="1" xfId="3" applyFont="1" applyBorder="1" applyAlignment="1">
      <alignment horizontal="right" vertical="center"/>
    </xf>
    <xf numFmtId="3" fontId="8" fillId="2" borderId="5" xfId="3" applyNumberFormat="1" applyFont="1" applyFill="1" applyBorder="1" applyAlignment="1">
      <alignment horizontal="right" vertical="center"/>
    </xf>
    <xf numFmtId="10" fontId="8" fillId="2" borderId="5" xfId="3" applyNumberFormat="1" applyFont="1" applyFill="1" applyBorder="1" applyAlignment="1">
      <alignment horizontal="right" vertical="center"/>
    </xf>
    <xf numFmtId="3" fontId="6" fillId="3" borderId="5" xfId="3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164" fontId="0" fillId="0" borderId="1" xfId="1" applyNumberFormat="1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1" xfId="3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/>
              <a:t>Jumlah Penduduk berdasarkan Jenis Kelamin di Kabupaten Sukoharjo</a:t>
            </a:r>
          </a:p>
          <a:p>
            <a:pPr>
              <a:defRPr sz="1500"/>
            </a:pPr>
            <a:r>
              <a:rPr lang="en-US" sz="1500"/>
              <a:t>Semester I</a:t>
            </a:r>
            <a:r>
              <a:rPr lang="en-US" sz="1500" baseline="0"/>
              <a:t> Tahun 2024</a:t>
            </a:r>
          </a:p>
          <a:p>
            <a:pPr>
              <a:defRPr sz="1500"/>
            </a:pPr>
            <a:r>
              <a:rPr lang="en-US" sz="1500" baseline="0"/>
              <a:t>Sumber : PDAK - KEMENDAGRI (AGREGAT DKB)</a:t>
            </a:r>
            <a:endParaRPr lang="en-US" sz="15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2"/>
          <c:order val="2"/>
          <c:tx>
            <c:strRef>
              <c:f>'KAB SUKOHARJO'!$D$6:$E$6</c:f>
              <c:strCache>
                <c:ptCount val="1"/>
                <c:pt idx="0">
                  <c:v>Pria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'KAB SUKOHARJO'!$C$8:$C$19</c15:sqref>
                  </c15:fullRef>
                </c:ext>
              </c:extLst>
              <c:f>'KAB SUKOHARJO'!$C$8:$C$19</c:f>
              <c:strCache>
                <c:ptCount val="12"/>
                <c:pt idx="0">
                  <c:v>WERU</c:v>
                </c:pt>
                <c:pt idx="1">
                  <c:v>BULU</c:v>
                </c:pt>
                <c:pt idx="2">
                  <c:v>TAWANGSARI</c:v>
                </c:pt>
                <c:pt idx="3">
                  <c:v>SUKOHARJO</c:v>
                </c:pt>
                <c:pt idx="4">
                  <c:v>NGUTER</c:v>
                </c:pt>
                <c:pt idx="5">
                  <c:v>BENDOSARI</c:v>
                </c:pt>
                <c:pt idx="6">
                  <c:v>POLOKARTO</c:v>
                </c:pt>
                <c:pt idx="7">
                  <c:v>MOJOLABAN</c:v>
                </c:pt>
                <c:pt idx="8">
                  <c:v>GROGOL</c:v>
                </c:pt>
                <c:pt idx="9">
                  <c:v>BAKI</c:v>
                </c:pt>
                <c:pt idx="10">
                  <c:v>GATAK</c:v>
                </c:pt>
                <c:pt idx="11">
                  <c:v>KARTASURA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'KAB SUKOHARJO'!$D$8:$D$20</c15:sqref>
                  </c15:fullRef>
                </c:ext>
              </c:extLst>
              <c:f>'KAB SUKOHARJO'!$D$8:$D$19</c:f>
              <c:numCache>
                <c:formatCode>#,##0_ ;\-#,##0\ </c:formatCode>
                <c:ptCount val="12"/>
                <c:pt idx="0">
                  <c:v>28823</c:v>
                </c:pt>
                <c:pt idx="1">
                  <c:v>18860</c:v>
                </c:pt>
                <c:pt idx="2">
                  <c:v>28650</c:v>
                </c:pt>
                <c:pt idx="3">
                  <c:v>49866</c:v>
                </c:pt>
                <c:pt idx="4">
                  <c:v>28119</c:v>
                </c:pt>
                <c:pt idx="5">
                  <c:v>32529</c:v>
                </c:pt>
                <c:pt idx="6">
                  <c:v>44200</c:v>
                </c:pt>
                <c:pt idx="7">
                  <c:v>46472</c:v>
                </c:pt>
                <c:pt idx="8">
                  <c:v>60913</c:v>
                </c:pt>
                <c:pt idx="9">
                  <c:v>36305</c:v>
                </c:pt>
                <c:pt idx="10">
                  <c:v>27119</c:v>
                </c:pt>
                <c:pt idx="11">
                  <c:v>55136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0-4223-AAB7-14F968BEDCE9}"/>
            </c:ext>
          </c:extLst>
        </c:ser>
        <c:ser>
          <c:idx val="4"/>
          <c:order val="4"/>
          <c:tx>
            <c:strRef>
              <c:f>'KAB SUKOHARJO'!$F$6:$G$6</c:f>
              <c:strCache>
                <c:ptCount val="1"/>
                <c:pt idx="0">
                  <c:v>Wanita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'KAB SUKOHARJO'!$C$8:$C$19</c15:sqref>
                  </c15:fullRef>
                </c:ext>
              </c:extLst>
              <c:f>'KAB SUKOHARJO'!$C$8:$C$19</c:f>
              <c:strCache>
                <c:ptCount val="12"/>
                <c:pt idx="0">
                  <c:v>WERU</c:v>
                </c:pt>
                <c:pt idx="1">
                  <c:v>BULU</c:v>
                </c:pt>
                <c:pt idx="2">
                  <c:v>TAWANGSARI</c:v>
                </c:pt>
                <c:pt idx="3">
                  <c:v>SUKOHARJO</c:v>
                </c:pt>
                <c:pt idx="4">
                  <c:v>NGUTER</c:v>
                </c:pt>
                <c:pt idx="5">
                  <c:v>BENDOSARI</c:v>
                </c:pt>
                <c:pt idx="6">
                  <c:v>POLOKARTO</c:v>
                </c:pt>
                <c:pt idx="7">
                  <c:v>MOJOLABAN</c:v>
                </c:pt>
                <c:pt idx="8">
                  <c:v>GROGOL</c:v>
                </c:pt>
                <c:pt idx="9">
                  <c:v>BAKI</c:v>
                </c:pt>
                <c:pt idx="10">
                  <c:v>GATAK</c:v>
                </c:pt>
                <c:pt idx="11">
                  <c:v>KARTASURA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'KAB SUKOHARJO'!$F$8:$F$20</c15:sqref>
                  </c15:fullRef>
                </c:ext>
              </c:extLst>
              <c:f>'KAB SUKOHARJO'!$F$8:$F$19</c:f>
              <c:numCache>
                <c:formatCode>#,##0_ ;\-#,##0\ </c:formatCode>
                <c:ptCount val="12"/>
                <c:pt idx="0">
                  <c:v>29060</c:v>
                </c:pt>
                <c:pt idx="1">
                  <c:v>18411</c:v>
                </c:pt>
                <c:pt idx="2">
                  <c:v>28298</c:v>
                </c:pt>
                <c:pt idx="3">
                  <c:v>49859</c:v>
                </c:pt>
                <c:pt idx="4">
                  <c:v>27714</c:v>
                </c:pt>
                <c:pt idx="5">
                  <c:v>32500</c:v>
                </c:pt>
                <c:pt idx="6">
                  <c:v>44037</c:v>
                </c:pt>
                <c:pt idx="7">
                  <c:v>46655</c:v>
                </c:pt>
                <c:pt idx="8">
                  <c:v>60726</c:v>
                </c:pt>
                <c:pt idx="9">
                  <c:v>36040</c:v>
                </c:pt>
                <c:pt idx="10">
                  <c:v>27209</c:v>
                </c:pt>
                <c:pt idx="11">
                  <c:v>56449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00-4223-AAB7-14F968BE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6881152"/>
        <c:axId val="108688163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'KAB SUKOHARJO'!$B$6:$B$7</c15:sqref>
                        </c15:formulaRef>
                      </c:ext>
                    </c:extLst>
                    <c:strCache>
                      <c:ptCount val="2"/>
                      <c:pt idx="0">
                        <c:v>Kecamatan</c:v>
                      </c:pt>
                      <c:pt idx="1">
                        <c:v>Kode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'KAB SUKOHARJO'!$C$8:$C$19</c15:sqref>
                        </c15:fullRef>
                        <c15:formulaRef>
                          <c15:sqref>'KAB SUKOHARJO'!$C$8:$C$19</c15:sqref>
                        </c15:formulaRef>
                      </c:ext>
                    </c:extLst>
                    <c:strCache>
                      <c:ptCount val="12"/>
                      <c:pt idx="0">
                        <c:v>WERU</c:v>
                      </c:pt>
                      <c:pt idx="1">
                        <c:v>BULU</c:v>
                      </c:pt>
                      <c:pt idx="2">
                        <c:v>TAWANGSARI</c:v>
                      </c:pt>
                      <c:pt idx="3">
                        <c:v>SUKOHARJO</c:v>
                      </c:pt>
                      <c:pt idx="4">
                        <c:v>NGUTER</c:v>
                      </c:pt>
                      <c:pt idx="5">
                        <c:v>BENDOSARI</c:v>
                      </c:pt>
                      <c:pt idx="6">
                        <c:v>POLOKARTO</c:v>
                      </c:pt>
                      <c:pt idx="7">
                        <c:v>MOJOLABAN</c:v>
                      </c:pt>
                      <c:pt idx="8">
                        <c:v>GROGOL</c:v>
                      </c:pt>
                      <c:pt idx="9">
                        <c:v>BAKI</c:v>
                      </c:pt>
                      <c:pt idx="10">
                        <c:v>GATAK</c:v>
                      </c:pt>
                      <c:pt idx="11">
                        <c:v>KARTASURA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'KAB SUKOHARJO'!$B$8:$B$20</c15:sqref>
                        </c15:fullRef>
                        <c15:formulaRef>
                          <c15:sqref>'KAB SUKOHARJO'!$B$8:$B$19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200-4223-AAB7-14F968BEDCE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'KAB SUKOHARJO'!$C$6:$C$7</c15:sqref>
                        </c15:formulaRef>
                      </c:ext>
                    </c:extLst>
                    <c:strCache>
                      <c:ptCount val="2"/>
                      <c:pt idx="0">
                        <c:v>Kecamatan</c:v>
                      </c:pt>
                      <c:pt idx="1">
                        <c:v>Nama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'KAB SUKOHARJO'!$C$8:$C$19</c15:sqref>
                        </c15:fullRef>
                        <c15:formulaRef>
                          <c15:sqref>'KAB SUKOHARJO'!$C$8:$C$19</c15:sqref>
                        </c15:formulaRef>
                      </c:ext>
                    </c:extLst>
                    <c:strCache>
                      <c:ptCount val="12"/>
                      <c:pt idx="0">
                        <c:v>WERU</c:v>
                      </c:pt>
                      <c:pt idx="1">
                        <c:v>BULU</c:v>
                      </c:pt>
                      <c:pt idx="2">
                        <c:v>TAWANGSARI</c:v>
                      </c:pt>
                      <c:pt idx="3">
                        <c:v>SUKOHARJO</c:v>
                      </c:pt>
                      <c:pt idx="4">
                        <c:v>NGUTER</c:v>
                      </c:pt>
                      <c:pt idx="5">
                        <c:v>BENDOSARI</c:v>
                      </c:pt>
                      <c:pt idx="6">
                        <c:v>POLOKARTO</c:v>
                      </c:pt>
                      <c:pt idx="7">
                        <c:v>MOJOLABAN</c:v>
                      </c:pt>
                      <c:pt idx="8">
                        <c:v>GROGOL</c:v>
                      </c:pt>
                      <c:pt idx="9">
                        <c:v>BAKI</c:v>
                      </c:pt>
                      <c:pt idx="10">
                        <c:v>GATAK</c:v>
                      </c:pt>
                      <c:pt idx="11">
                        <c:v>KARTASURA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'KAB SUKOHARJO'!$C$8:$C$20</c15:sqref>
                        </c15:fullRef>
                        <c15:formulaRef>
                          <c15:sqref>'KAB SUKOHARJO'!$C$8:$C$19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200-4223-AAB7-14F968BEDCE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'KAB SUKOHARJO'!$E$6:$E$7</c15:sqref>
                        </c15:formulaRef>
                      </c:ext>
                    </c:extLst>
                    <c:strCache>
                      <c:ptCount val="2"/>
                      <c:pt idx="0">
                        <c:v>Pria</c:v>
                      </c:pt>
                      <c:pt idx="1">
                        <c:v>%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'KAB SUKOHARJO'!$C$8:$C$19</c15:sqref>
                        </c15:fullRef>
                        <c15:formulaRef>
                          <c15:sqref>'KAB SUKOHARJO'!$C$8:$C$19</c15:sqref>
                        </c15:formulaRef>
                      </c:ext>
                    </c:extLst>
                    <c:strCache>
                      <c:ptCount val="12"/>
                      <c:pt idx="0">
                        <c:v>WERU</c:v>
                      </c:pt>
                      <c:pt idx="1">
                        <c:v>BULU</c:v>
                      </c:pt>
                      <c:pt idx="2">
                        <c:v>TAWANGSARI</c:v>
                      </c:pt>
                      <c:pt idx="3">
                        <c:v>SUKOHARJO</c:v>
                      </c:pt>
                      <c:pt idx="4">
                        <c:v>NGUTER</c:v>
                      </c:pt>
                      <c:pt idx="5">
                        <c:v>BENDOSARI</c:v>
                      </c:pt>
                      <c:pt idx="6">
                        <c:v>POLOKARTO</c:v>
                      </c:pt>
                      <c:pt idx="7">
                        <c:v>MOJOLABAN</c:v>
                      </c:pt>
                      <c:pt idx="8">
                        <c:v>GROGOL</c:v>
                      </c:pt>
                      <c:pt idx="9">
                        <c:v>BAKI</c:v>
                      </c:pt>
                      <c:pt idx="10">
                        <c:v>GATAK</c:v>
                      </c:pt>
                      <c:pt idx="11">
                        <c:v>KARTASURA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'KAB SUKOHARJO'!$E$8:$E$20</c15:sqref>
                        </c15:fullRef>
                        <c15:formulaRef>
                          <c15:sqref>'KAB SUKOHARJO'!$E$8:$E$19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0.49795276678817613</c:v>
                      </c:pt>
                      <c:pt idx="1">
                        <c:v>0.50602344986718895</c:v>
                      </c:pt>
                      <c:pt idx="2">
                        <c:v>0.50309053873709353</c:v>
                      </c:pt>
                      <c:pt idx="3">
                        <c:v>0.50003509651541744</c:v>
                      </c:pt>
                      <c:pt idx="4">
                        <c:v>0.5036268873247004</c:v>
                      </c:pt>
                      <c:pt idx="5">
                        <c:v>0.5002229774408341</c:v>
                      </c:pt>
                      <c:pt idx="6">
                        <c:v>0.50092364880945639</c:v>
                      </c:pt>
                      <c:pt idx="7">
                        <c:v>0.4990174707657285</c:v>
                      </c:pt>
                      <c:pt idx="8">
                        <c:v>0.50076866794366937</c:v>
                      </c:pt>
                      <c:pt idx="9">
                        <c:v>0.50183150183150182</c:v>
                      </c:pt>
                      <c:pt idx="10">
                        <c:v>0.49917169783537035</c:v>
                      </c:pt>
                      <c:pt idx="11">
                        <c:v>0.49411659273199804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200-4223-AAB7-14F968BEDCE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'KAB SUKOHARJO'!$G$6:$G$7</c15:sqref>
                        </c15:formulaRef>
                      </c:ext>
                    </c:extLst>
                    <c:strCache>
                      <c:ptCount val="2"/>
                      <c:pt idx="0">
                        <c:v>Wanita</c:v>
                      </c:pt>
                      <c:pt idx="1">
                        <c:v>%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'KAB SUKOHARJO'!$C$8:$C$19</c15:sqref>
                        </c15:fullRef>
                        <c15:formulaRef>
                          <c15:sqref>'KAB SUKOHARJO'!$C$8:$C$19</c15:sqref>
                        </c15:formulaRef>
                      </c:ext>
                    </c:extLst>
                    <c:strCache>
                      <c:ptCount val="12"/>
                      <c:pt idx="0">
                        <c:v>WERU</c:v>
                      </c:pt>
                      <c:pt idx="1">
                        <c:v>BULU</c:v>
                      </c:pt>
                      <c:pt idx="2">
                        <c:v>TAWANGSARI</c:v>
                      </c:pt>
                      <c:pt idx="3">
                        <c:v>SUKOHARJO</c:v>
                      </c:pt>
                      <c:pt idx="4">
                        <c:v>NGUTER</c:v>
                      </c:pt>
                      <c:pt idx="5">
                        <c:v>BENDOSARI</c:v>
                      </c:pt>
                      <c:pt idx="6">
                        <c:v>POLOKARTO</c:v>
                      </c:pt>
                      <c:pt idx="7">
                        <c:v>MOJOLABAN</c:v>
                      </c:pt>
                      <c:pt idx="8">
                        <c:v>GROGOL</c:v>
                      </c:pt>
                      <c:pt idx="9">
                        <c:v>BAKI</c:v>
                      </c:pt>
                      <c:pt idx="10">
                        <c:v>GATAK</c:v>
                      </c:pt>
                      <c:pt idx="11">
                        <c:v>KARTASURA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'KAB SUKOHARJO'!$G$8:$G$20</c15:sqref>
                        </c15:fullRef>
                        <c15:formulaRef>
                          <c15:sqref>'KAB SUKOHARJO'!$G$8:$G$19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0.50204723321182387</c:v>
                      </c:pt>
                      <c:pt idx="1">
                        <c:v>0.49397655013281105</c:v>
                      </c:pt>
                      <c:pt idx="2">
                        <c:v>0.49690946126290653</c:v>
                      </c:pt>
                      <c:pt idx="3">
                        <c:v>0.49996490348458261</c:v>
                      </c:pt>
                      <c:pt idx="4">
                        <c:v>0.49637311267529954</c:v>
                      </c:pt>
                      <c:pt idx="5">
                        <c:v>0.4997770225591659</c:v>
                      </c:pt>
                      <c:pt idx="6">
                        <c:v>0.49907635119054367</c:v>
                      </c:pt>
                      <c:pt idx="7">
                        <c:v>0.50098252923427145</c:v>
                      </c:pt>
                      <c:pt idx="8">
                        <c:v>0.49923133205633063</c:v>
                      </c:pt>
                      <c:pt idx="9">
                        <c:v>0.49816849816849818</c:v>
                      </c:pt>
                      <c:pt idx="10">
                        <c:v>0.5008283021646297</c:v>
                      </c:pt>
                      <c:pt idx="11">
                        <c:v>0.50588340726800196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E200-4223-AAB7-14F968BEDCE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'KAB SUKOHARJO'!$H$6:$H$7</c15:sqref>
                        </c15:formulaRef>
                      </c:ext>
                    </c:extLst>
                    <c:strCache>
                      <c:ptCount val="2"/>
                      <c:pt idx="0">
                        <c:v>Jumlah</c:v>
                      </c:pt>
                      <c:pt idx="1">
                        <c:v>Kecamatan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'KAB SUKOHARJO'!$C$8:$C$19</c15:sqref>
                        </c15:fullRef>
                        <c15:formulaRef>
                          <c15:sqref>'KAB SUKOHARJO'!$C$8:$C$19</c15:sqref>
                        </c15:formulaRef>
                      </c:ext>
                    </c:extLst>
                    <c:strCache>
                      <c:ptCount val="12"/>
                      <c:pt idx="0">
                        <c:v>WERU</c:v>
                      </c:pt>
                      <c:pt idx="1">
                        <c:v>BULU</c:v>
                      </c:pt>
                      <c:pt idx="2">
                        <c:v>TAWANGSARI</c:v>
                      </c:pt>
                      <c:pt idx="3">
                        <c:v>SUKOHARJO</c:v>
                      </c:pt>
                      <c:pt idx="4">
                        <c:v>NGUTER</c:v>
                      </c:pt>
                      <c:pt idx="5">
                        <c:v>BENDOSARI</c:v>
                      </c:pt>
                      <c:pt idx="6">
                        <c:v>POLOKARTO</c:v>
                      </c:pt>
                      <c:pt idx="7">
                        <c:v>MOJOLABAN</c:v>
                      </c:pt>
                      <c:pt idx="8">
                        <c:v>GROGOL</c:v>
                      </c:pt>
                      <c:pt idx="9">
                        <c:v>BAKI</c:v>
                      </c:pt>
                      <c:pt idx="10">
                        <c:v>GATAK</c:v>
                      </c:pt>
                      <c:pt idx="11">
                        <c:v>KARTASURA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'KAB SUKOHARJO'!$H$8:$H$20</c15:sqref>
                        </c15:fullRef>
                        <c15:formulaRef>
                          <c15:sqref>'KAB SUKOHARJO'!$H$8:$H$19</c15:sqref>
                        </c15:formulaRef>
                      </c:ext>
                    </c:extLst>
                    <c:numCache>
                      <c:formatCode>#,##0_ ;\-#,##0\ </c:formatCode>
                      <c:ptCount val="12"/>
                      <c:pt idx="0">
                        <c:v>57883</c:v>
                      </c:pt>
                      <c:pt idx="1">
                        <c:v>37271</c:v>
                      </c:pt>
                      <c:pt idx="2">
                        <c:v>56948</c:v>
                      </c:pt>
                      <c:pt idx="3">
                        <c:v>99725</c:v>
                      </c:pt>
                      <c:pt idx="4">
                        <c:v>55833</c:v>
                      </c:pt>
                      <c:pt idx="5">
                        <c:v>65029</c:v>
                      </c:pt>
                      <c:pt idx="6">
                        <c:v>88237</c:v>
                      </c:pt>
                      <c:pt idx="7">
                        <c:v>93127</c:v>
                      </c:pt>
                      <c:pt idx="8">
                        <c:v>121639</c:v>
                      </c:pt>
                      <c:pt idx="9">
                        <c:v>72345</c:v>
                      </c:pt>
                      <c:pt idx="10">
                        <c:v>54328</c:v>
                      </c:pt>
                      <c:pt idx="11">
                        <c:v>111585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200-4223-AAB7-14F968BEDCE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'KAB SUKOHARJO'!$I$6:$I$7</c15:sqref>
                        </c15:formulaRef>
                      </c:ext>
                    </c:extLst>
                    <c:strCache>
                      <c:ptCount val="2"/>
                      <c:pt idx="0">
                        <c:v>Jumlah</c:v>
                      </c:pt>
                      <c:pt idx="1">
                        <c:v>%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'KAB SUKOHARJO'!$C$8:$C$19</c15:sqref>
                        </c15:fullRef>
                        <c15:formulaRef>
                          <c15:sqref>'KAB SUKOHARJO'!$C$8:$C$19</c15:sqref>
                        </c15:formulaRef>
                      </c:ext>
                    </c:extLst>
                    <c:strCache>
                      <c:ptCount val="12"/>
                      <c:pt idx="0">
                        <c:v>WERU</c:v>
                      </c:pt>
                      <c:pt idx="1">
                        <c:v>BULU</c:v>
                      </c:pt>
                      <c:pt idx="2">
                        <c:v>TAWANGSARI</c:v>
                      </c:pt>
                      <c:pt idx="3">
                        <c:v>SUKOHARJO</c:v>
                      </c:pt>
                      <c:pt idx="4">
                        <c:v>NGUTER</c:v>
                      </c:pt>
                      <c:pt idx="5">
                        <c:v>BENDOSARI</c:v>
                      </c:pt>
                      <c:pt idx="6">
                        <c:v>POLOKARTO</c:v>
                      </c:pt>
                      <c:pt idx="7">
                        <c:v>MOJOLABAN</c:v>
                      </c:pt>
                      <c:pt idx="8">
                        <c:v>GROGOL</c:v>
                      </c:pt>
                      <c:pt idx="9">
                        <c:v>BAKI</c:v>
                      </c:pt>
                      <c:pt idx="10">
                        <c:v>GATAK</c:v>
                      </c:pt>
                      <c:pt idx="11">
                        <c:v>KARTASURA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'KAB SUKOHARJO'!$I$8:$I$20</c15:sqref>
                        </c15:fullRef>
                        <c15:formulaRef>
                          <c15:sqref>'KAB SUKOHARJO'!$I$8:$I$19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6.3332786257453907E-2</c:v>
                      </c:pt>
                      <c:pt idx="1">
                        <c:v>4.0780130204059302E-2</c:v>
                      </c:pt>
                      <c:pt idx="2">
                        <c:v>6.2309754362930139E-2</c:v>
                      </c:pt>
                      <c:pt idx="3">
                        <c:v>0.10911428415121177</c:v>
                      </c:pt>
                      <c:pt idx="4">
                        <c:v>6.1089775151813554E-2</c:v>
                      </c:pt>
                      <c:pt idx="5">
                        <c:v>7.1151594726188525E-2</c:v>
                      </c:pt>
                      <c:pt idx="6">
                        <c:v>9.6544668745555007E-2</c:v>
                      </c:pt>
                      <c:pt idx="7">
                        <c:v>0.10189507084632639</c:v>
                      </c:pt>
                      <c:pt idx="8">
                        <c:v>0.13309152579462771</c:v>
                      </c:pt>
                      <c:pt idx="9">
                        <c:v>7.9156408993927452E-2</c:v>
                      </c:pt>
                      <c:pt idx="10">
                        <c:v>5.9443076754745881E-2</c:v>
                      </c:pt>
                      <c:pt idx="11">
                        <c:v>0.12209092401116035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E200-4223-AAB7-14F968BEDCE9}"/>
                  </c:ext>
                </c:extLst>
              </c15:ser>
            </c15:filteredBarSeries>
          </c:ext>
        </c:extLst>
      </c:bar3DChart>
      <c:catAx>
        <c:axId val="10868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86881632"/>
        <c:crosses val="autoZero"/>
        <c:auto val="1"/>
        <c:lblAlgn val="ctr"/>
        <c:lblOffset val="100"/>
        <c:noMultiLvlLbl val="0"/>
      </c:catAx>
      <c:valAx>
        <c:axId val="10868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868811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5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d-ID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123824</xdr:colOff>
      <xdr:row>0</xdr:row>
      <xdr:rowOff>52386</xdr:rowOff>
    </xdr:from>
    <xdr:to>
      <xdr:col>20</xdr:col>
      <xdr:colOff>438150</xdr:colOff>
      <xdr:row>20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E3BB3A-E470-4D17-033F-6CAA79053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topLeftCell="C1" workbookViewId="0">
      <selection activeCell="T23" sqref="T23"/>
    </sheetView>
  </sheetViews>
  <sheetFormatPr defaultRowHeight="15" x14ac:dyDescent="0.25"/>
  <cols>
    <col min="1" max="1" width="4.28515625" customWidth="1"/>
    <col min="2" max="2" width="9.28515625" customWidth="1"/>
    <col min="3" max="3" width="17.140625" customWidth="1"/>
    <col min="4" max="4" width="10.7109375" customWidth="1"/>
    <col min="5" max="5" width="9.28515625" customWidth="1"/>
    <col min="6" max="6" width="10.7109375" customWidth="1"/>
    <col min="7" max="7" width="9.28515625" customWidth="1"/>
    <col min="8" max="8" width="10.7109375" customWidth="1"/>
    <col min="9" max="9" width="9.28515625" customWidth="1"/>
  </cols>
  <sheetData>
    <row r="1" spans="1:9" ht="21" customHeight="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customHeight="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1" t="s">
        <v>175</v>
      </c>
      <c r="B4" s="31"/>
      <c r="C4" s="31"/>
      <c r="D4" s="31"/>
      <c r="E4" s="2"/>
      <c r="F4" s="2"/>
      <c r="G4" s="2"/>
      <c r="H4" s="2"/>
    </row>
    <row r="5" spans="1:9" ht="15.75" customHeight="1" x14ac:dyDescent="0.25">
      <c r="A5" s="2"/>
      <c r="B5" s="2"/>
      <c r="C5" s="2"/>
      <c r="D5" s="2"/>
      <c r="E5" s="2"/>
      <c r="F5" s="2"/>
      <c r="G5" s="2"/>
      <c r="H5" s="2"/>
    </row>
    <row r="6" spans="1:9" x14ac:dyDescent="0.25">
      <c r="A6" s="28" t="s">
        <v>182</v>
      </c>
      <c r="B6" s="34" t="s">
        <v>174</v>
      </c>
      <c r="C6" s="34"/>
      <c r="D6" s="35" t="s">
        <v>177</v>
      </c>
      <c r="E6" s="36"/>
      <c r="F6" s="35" t="s">
        <v>176</v>
      </c>
      <c r="G6" s="36"/>
      <c r="H6" s="35" t="s">
        <v>173</v>
      </c>
      <c r="I6" s="36"/>
    </row>
    <row r="7" spans="1:9" x14ac:dyDescent="0.25">
      <c r="A7" s="29"/>
      <c r="B7" s="18" t="s">
        <v>180</v>
      </c>
      <c r="C7" s="18" t="s">
        <v>179</v>
      </c>
      <c r="D7" s="18" t="s">
        <v>173</v>
      </c>
      <c r="E7" s="18" t="s">
        <v>178</v>
      </c>
      <c r="F7" s="18" t="s">
        <v>173</v>
      </c>
      <c r="G7" s="18" t="s">
        <v>178</v>
      </c>
      <c r="H7" s="18" t="s">
        <v>174</v>
      </c>
      <c r="I7" s="18" t="s">
        <v>178</v>
      </c>
    </row>
    <row r="8" spans="1:9" x14ac:dyDescent="0.25">
      <c r="A8" s="7">
        <v>1</v>
      </c>
      <c r="B8" s="1" t="s">
        <v>0</v>
      </c>
      <c r="C8" s="1" t="s">
        <v>12</v>
      </c>
      <c r="D8" s="27">
        <v>28823</v>
      </c>
      <c r="E8" s="3">
        <f>D8/H8</f>
        <v>0.49795276678817613</v>
      </c>
      <c r="F8" s="27">
        <v>29060</v>
      </c>
      <c r="G8" s="3">
        <f>F8/H8</f>
        <v>0.50204723321182387</v>
      </c>
      <c r="H8" s="27">
        <f>D8+F8</f>
        <v>57883</v>
      </c>
      <c r="I8" s="3">
        <f>H8/$H$20</f>
        <v>6.3332786257453907E-2</v>
      </c>
    </row>
    <row r="9" spans="1:9" x14ac:dyDescent="0.25">
      <c r="A9" s="7">
        <v>2</v>
      </c>
      <c r="B9" s="1" t="s">
        <v>1</v>
      </c>
      <c r="C9" s="1" t="s">
        <v>25</v>
      </c>
      <c r="D9" s="27">
        <v>18860</v>
      </c>
      <c r="E9" s="3">
        <f t="shared" ref="E9:E19" si="0">D9/H9</f>
        <v>0.50602344986718895</v>
      </c>
      <c r="F9" s="27">
        <v>18411</v>
      </c>
      <c r="G9" s="3">
        <f t="shared" ref="G9:G19" si="1">F9/H9</f>
        <v>0.49397655013281105</v>
      </c>
      <c r="H9" s="27">
        <f t="shared" ref="H9:H19" si="2">D9+F9</f>
        <v>37271</v>
      </c>
      <c r="I9" s="3">
        <f t="shared" ref="I9:I19" si="3">H9/$H$20</f>
        <v>4.0780130204059302E-2</v>
      </c>
    </row>
    <row r="10" spans="1:9" x14ac:dyDescent="0.25">
      <c r="A10" s="7">
        <v>3</v>
      </c>
      <c r="B10" s="1" t="s">
        <v>2</v>
      </c>
      <c r="C10" s="1" t="s">
        <v>37</v>
      </c>
      <c r="D10" s="27">
        <v>28650</v>
      </c>
      <c r="E10" s="3">
        <f t="shared" si="0"/>
        <v>0.50309053873709353</v>
      </c>
      <c r="F10" s="27">
        <v>28298</v>
      </c>
      <c r="G10" s="3">
        <f t="shared" si="1"/>
        <v>0.49690946126290653</v>
      </c>
      <c r="H10" s="27">
        <f t="shared" si="2"/>
        <v>56948</v>
      </c>
      <c r="I10" s="3">
        <f t="shared" si="3"/>
        <v>6.2309754362930139E-2</v>
      </c>
    </row>
    <row r="11" spans="1:9" x14ac:dyDescent="0.25">
      <c r="A11" s="7">
        <v>4</v>
      </c>
      <c r="B11" s="1" t="s">
        <v>3</v>
      </c>
      <c r="C11" s="1" t="s">
        <v>50</v>
      </c>
      <c r="D11" s="27">
        <v>49866</v>
      </c>
      <c r="E11" s="3">
        <f t="shared" si="0"/>
        <v>0.50003509651541744</v>
      </c>
      <c r="F11" s="27">
        <v>49859</v>
      </c>
      <c r="G11" s="3">
        <f t="shared" si="1"/>
        <v>0.49996490348458261</v>
      </c>
      <c r="H11" s="27">
        <f t="shared" si="2"/>
        <v>99725</v>
      </c>
      <c r="I11" s="3">
        <f t="shared" si="3"/>
        <v>0.10911428415121177</v>
      </c>
    </row>
    <row r="12" spans="1:9" x14ac:dyDescent="0.25">
      <c r="A12" s="7">
        <v>5</v>
      </c>
      <c r="B12" s="1" t="s">
        <v>4</v>
      </c>
      <c r="C12" s="1" t="s">
        <v>64</v>
      </c>
      <c r="D12" s="27">
        <v>28119</v>
      </c>
      <c r="E12" s="3">
        <f t="shared" si="0"/>
        <v>0.5036268873247004</v>
      </c>
      <c r="F12" s="27">
        <v>27714</v>
      </c>
      <c r="G12" s="3">
        <f t="shared" si="1"/>
        <v>0.49637311267529954</v>
      </c>
      <c r="H12" s="27">
        <f t="shared" si="2"/>
        <v>55833</v>
      </c>
      <c r="I12" s="3">
        <f t="shared" si="3"/>
        <v>6.1089775151813554E-2</v>
      </c>
    </row>
    <row r="13" spans="1:9" x14ac:dyDescent="0.25">
      <c r="A13" s="7">
        <v>6</v>
      </c>
      <c r="B13" s="1" t="s">
        <v>5</v>
      </c>
      <c r="C13" s="1" t="s">
        <v>80</v>
      </c>
      <c r="D13" s="27">
        <v>32529</v>
      </c>
      <c r="E13" s="3">
        <f t="shared" si="0"/>
        <v>0.5002229774408341</v>
      </c>
      <c r="F13" s="27">
        <v>32500</v>
      </c>
      <c r="G13" s="3">
        <f t="shared" si="1"/>
        <v>0.4997770225591659</v>
      </c>
      <c r="H13" s="27">
        <f t="shared" si="2"/>
        <v>65029</v>
      </c>
      <c r="I13" s="3">
        <f t="shared" si="3"/>
        <v>7.1151594726188525E-2</v>
      </c>
    </row>
    <row r="14" spans="1:9" x14ac:dyDescent="0.25">
      <c r="A14" s="7">
        <v>7</v>
      </c>
      <c r="B14" s="1" t="s">
        <v>6</v>
      </c>
      <c r="C14" s="1" t="s">
        <v>93</v>
      </c>
      <c r="D14" s="27">
        <v>44200</v>
      </c>
      <c r="E14" s="3">
        <f t="shared" si="0"/>
        <v>0.50092364880945639</v>
      </c>
      <c r="F14" s="27">
        <v>44037</v>
      </c>
      <c r="G14" s="3">
        <f t="shared" si="1"/>
        <v>0.49907635119054367</v>
      </c>
      <c r="H14" s="27">
        <f t="shared" si="2"/>
        <v>88237</v>
      </c>
      <c r="I14" s="3">
        <f t="shared" si="3"/>
        <v>9.6544668745555007E-2</v>
      </c>
    </row>
    <row r="15" spans="1:9" x14ac:dyDescent="0.25">
      <c r="A15" s="7">
        <v>8</v>
      </c>
      <c r="B15" s="1" t="s">
        <v>7</v>
      </c>
      <c r="C15" s="1" t="s">
        <v>108</v>
      </c>
      <c r="D15" s="27">
        <v>46472</v>
      </c>
      <c r="E15" s="3">
        <f t="shared" si="0"/>
        <v>0.4990174707657285</v>
      </c>
      <c r="F15" s="27">
        <v>46655</v>
      </c>
      <c r="G15" s="3">
        <f t="shared" si="1"/>
        <v>0.50098252923427145</v>
      </c>
      <c r="H15" s="27">
        <f t="shared" si="2"/>
        <v>93127</v>
      </c>
      <c r="I15" s="3">
        <f t="shared" si="3"/>
        <v>0.10189507084632639</v>
      </c>
    </row>
    <row r="16" spans="1:9" x14ac:dyDescent="0.25">
      <c r="A16" s="7">
        <v>9</v>
      </c>
      <c r="B16" s="1" t="s">
        <v>8</v>
      </c>
      <c r="C16" s="1" t="s">
        <v>13</v>
      </c>
      <c r="D16" s="27">
        <v>60913</v>
      </c>
      <c r="E16" s="3">
        <f t="shared" si="0"/>
        <v>0.50076866794366937</v>
      </c>
      <c r="F16" s="27">
        <v>60726</v>
      </c>
      <c r="G16" s="3">
        <f t="shared" si="1"/>
        <v>0.49923133205633063</v>
      </c>
      <c r="H16" s="27">
        <f t="shared" si="2"/>
        <v>121639</v>
      </c>
      <c r="I16" s="3">
        <f t="shared" si="3"/>
        <v>0.13309152579462771</v>
      </c>
    </row>
    <row r="17" spans="1:9" x14ac:dyDescent="0.25">
      <c r="A17" s="7">
        <v>10</v>
      </c>
      <c r="B17" s="1" t="s">
        <v>9</v>
      </c>
      <c r="C17" s="1" t="s">
        <v>134</v>
      </c>
      <c r="D17" s="27">
        <v>36305</v>
      </c>
      <c r="E17" s="3">
        <f t="shared" si="0"/>
        <v>0.50183150183150182</v>
      </c>
      <c r="F17" s="27">
        <v>36040</v>
      </c>
      <c r="G17" s="3">
        <f t="shared" si="1"/>
        <v>0.49816849816849818</v>
      </c>
      <c r="H17" s="27">
        <f t="shared" si="2"/>
        <v>72345</v>
      </c>
      <c r="I17" s="3">
        <f t="shared" si="3"/>
        <v>7.9156408993927452E-2</v>
      </c>
    </row>
    <row r="18" spans="1:9" x14ac:dyDescent="0.25">
      <c r="A18" s="7">
        <v>11</v>
      </c>
      <c r="B18" s="1" t="s">
        <v>10</v>
      </c>
      <c r="C18" s="1" t="s">
        <v>147</v>
      </c>
      <c r="D18" s="27">
        <v>27119</v>
      </c>
      <c r="E18" s="3">
        <f t="shared" si="0"/>
        <v>0.49917169783537035</v>
      </c>
      <c r="F18" s="27">
        <v>27209</v>
      </c>
      <c r="G18" s="3">
        <f t="shared" si="1"/>
        <v>0.5008283021646297</v>
      </c>
      <c r="H18" s="27">
        <f t="shared" si="2"/>
        <v>54328</v>
      </c>
      <c r="I18" s="3">
        <f t="shared" si="3"/>
        <v>5.9443076754745881E-2</v>
      </c>
    </row>
    <row r="19" spans="1:9" x14ac:dyDescent="0.25">
      <c r="A19" s="7">
        <v>12</v>
      </c>
      <c r="B19" s="6" t="s">
        <v>11</v>
      </c>
      <c r="C19" s="6" t="s">
        <v>161</v>
      </c>
      <c r="D19" s="27">
        <v>55136</v>
      </c>
      <c r="E19" s="3">
        <f t="shared" si="0"/>
        <v>0.49411659273199804</v>
      </c>
      <c r="F19" s="27">
        <v>56449</v>
      </c>
      <c r="G19" s="3">
        <f t="shared" si="1"/>
        <v>0.50588340726800196</v>
      </c>
      <c r="H19" s="27">
        <f t="shared" si="2"/>
        <v>111585</v>
      </c>
      <c r="I19" s="3">
        <f t="shared" si="3"/>
        <v>0.12209092401116035</v>
      </c>
    </row>
    <row r="20" spans="1:9" x14ac:dyDescent="0.25">
      <c r="A20" s="30" t="s">
        <v>173</v>
      </c>
      <c r="B20" s="30"/>
      <c r="C20" s="30"/>
      <c r="D20" s="25">
        <f>SUM(D8:D19)</f>
        <v>456992</v>
      </c>
      <c r="E20" s="5">
        <f>D20/H20</f>
        <v>0.50001860057990044</v>
      </c>
      <c r="F20" s="25">
        <f>SUM(F8:F19)</f>
        <v>456958</v>
      </c>
      <c r="G20" s="5">
        <f>F20/H20</f>
        <v>0.49998139942009956</v>
      </c>
      <c r="H20" s="26">
        <f>SUM(H8:H19)</f>
        <v>913950</v>
      </c>
      <c r="I20" s="5">
        <f>SUM(I8:I19)</f>
        <v>1</v>
      </c>
    </row>
  </sheetData>
  <mergeCells count="9">
    <mergeCell ref="A6:A7"/>
    <mergeCell ref="A20:C20"/>
    <mergeCell ref="A4:D4"/>
    <mergeCell ref="A1:I1"/>
    <mergeCell ref="A2:I2"/>
    <mergeCell ref="B6:C6"/>
    <mergeCell ref="F6:G6"/>
    <mergeCell ref="H6:I6"/>
    <mergeCell ref="D6:E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192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2001</v>
      </c>
      <c r="C8" s="10" t="s">
        <v>122</v>
      </c>
      <c r="D8" s="11">
        <v>2738</v>
      </c>
      <c r="E8" s="12">
        <f>D8/H8</f>
        <v>0.50769516039310214</v>
      </c>
      <c r="F8" s="11">
        <v>2655</v>
      </c>
      <c r="G8" s="12">
        <f>F8/H8</f>
        <v>0.4923048396068978</v>
      </c>
      <c r="H8" s="11">
        <f>D8+F8</f>
        <v>5393</v>
      </c>
      <c r="I8" s="12">
        <f>H8/$H$22</f>
        <v>4.4336109307047906E-2</v>
      </c>
    </row>
    <row r="9" spans="1:9" x14ac:dyDescent="0.25">
      <c r="A9" s="9">
        <v>2</v>
      </c>
      <c r="B9" s="9">
        <v>2002</v>
      </c>
      <c r="C9" s="10" t="s">
        <v>123</v>
      </c>
      <c r="D9" s="11">
        <v>6169</v>
      </c>
      <c r="E9" s="12">
        <f t="shared" ref="E9:E22" si="0">D9/H9</f>
        <v>0.50627821091505953</v>
      </c>
      <c r="F9" s="11">
        <v>6016</v>
      </c>
      <c r="G9" s="12">
        <f t="shared" ref="G9:G22" si="1">F9/H9</f>
        <v>0.49372178908494052</v>
      </c>
      <c r="H9" s="11">
        <f t="shared" ref="H9:H21" si="2">D9+F9</f>
        <v>12185</v>
      </c>
      <c r="I9" s="12">
        <f t="shared" ref="I9:I21" si="3">H9/$H$22</f>
        <v>0.10017346410279598</v>
      </c>
    </row>
    <row r="10" spans="1:9" x14ac:dyDescent="0.25">
      <c r="A10" s="9">
        <v>3</v>
      </c>
      <c r="B10" s="9">
        <v>2003</v>
      </c>
      <c r="C10" s="10" t="s">
        <v>124</v>
      </c>
      <c r="D10" s="11">
        <v>2753</v>
      </c>
      <c r="E10" s="12">
        <f t="shared" si="0"/>
        <v>0.50972042214404745</v>
      </c>
      <c r="F10" s="11">
        <v>2648</v>
      </c>
      <c r="G10" s="12">
        <f t="shared" si="1"/>
        <v>0.49027957785595261</v>
      </c>
      <c r="H10" s="11">
        <f t="shared" si="2"/>
        <v>5401</v>
      </c>
      <c r="I10" s="12">
        <f t="shared" si="3"/>
        <v>4.4401877687254912E-2</v>
      </c>
    </row>
    <row r="11" spans="1:9" x14ac:dyDescent="0.25">
      <c r="A11" s="9">
        <v>4</v>
      </c>
      <c r="B11" s="9">
        <v>2004</v>
      </c>
      <c r="C11" s="10" t="s">
        <v>78</v>
      </c>
      <c r="D11" s="11">
        <v>4177</v>
      </c>
      <c r="E11" s="12">
        <f t="shared" si="0"/>
        <v>0.5</v>
      </c>
      <c r="F11" s="11">
        <v>4177</v>
      </c>
      <c r="G11" s="12">
        <f t="shared" si="1"/>
        <v>0.5</v>
      </c>
      <c r="H11" s="11">
        <f t="shared" si="2"/>
        <v>8354</v>
      </c>
      <c r="I11" s="12">
        <f t="shared" si="3"/>
        <v>6.867863103116599E-2</v>
      </c>
    </row>
    <row r="12" spans="1:9" x14ac:dyDescent="0.25">
      <c r="A12" s="9">
        <v>5</v>
      </c>
      <c r="B12" s="9">
        <v>2005</v>
      </c>
      <c r="C12" s="10" t="s">
        <v>125</v>
      </c>
      <c r="D12" s="11">
        <v>4072</v>
      </c>
      <c r="E12" s="12">
        <f t="shared" si="0"/>
        <v>0.49339634072458499</v>
      </c>
      <c r="F12" s="11">
        <v>4181</v>
      </c>
      <c r="G12" s="12">
        <f t="shared" si="1"/>
        <v>0.50660365927541495</v>
      </c>
      <c r="H12" s="11">
        <f t="shared" si="2"/>
        <v>8253</v>
      </c>
      <c r="I12" s="12">
        <f t="shared" si="3"/>
        <v>6.7848305231052536E-2</v>
      </c>
    </row>
    <row r="13" spans="1:9" x14ac:dyDescent="0.25">
      <c r="A13" s="9">
        <v>6</v>
      </c>
      <c r="B13" s="9">
        <v>2006</v>
      </c>
      <c r="C13" s="10" t="s">
        <v>126</v>
      </c>
      <c r="D13" s="11">
        <v>3255</v>
      </c>
      <c r="E13" s="12">
        <f t="shared" si="0"/>
        <v>0.49969296898986798</v>
      </c>
      <c r="F13" s="11">
        <v>3259</v>
      </c>
      <c r="G13" s="12">
        <f t="shared" si="1"/>
        <v>0.50030703101013208</v>
      </c>
      <c r="H13" s="11">
        <f t="shared" si="2"/>
        <v>6514</v>
      </c>
      <c r="I13" s="12">
        <f t="shared" si="3"/>
        <v>5.3551903583554619E-2</v>
      </c>
    </row>
    <row r="14" spans="1:9" x14ac:dyDescent="0.25">
      <c r="A14" s="9">
        <v>7</v>
      </c>
      <c r="B14" s="9">
        <v>2007</v>
      </c>
      <c r="C14" s="10" t="s">
        <v>127</v>
      </c>
      <c r="D14" s="11">
        <v>4427</v>
      </c>
      <c r="E14" s="12">
        <f t="shared" si="0"/>
        <v>0.50152939843661493</v>
      </c>
      <c r="F14" s="11">
        <v>4400</v>
      </c>
      <c r="G14" s="12">
        <f t="shared" si="1"/>
        <v>0.49847060156338507</v>
      </c>
      <c r="H14" s="11">
        <f t="shared" si="2"/>
        <v>8827</v>
      </c>
      <c r="I14" s="12">
        <f t="shared" si="3"/>
        <v>7.2567186510905213E-2</v>
      </c>
    </row>
    <row r="15" spans="1:9" x14ac:dyDescent="0.25">
      <c r="A15" s="9">
        <v>8</v>
      </c>
      <c r="B15" s="9">
        <v>2008</v>
      </c>
      <c r="C15" s="10" t="s">
        <v>13</v>
      </c>
      <c r="D15" s="11">
        <v>2627</v>
      </c>
      <c r="E15" s="12">
        <f t="shared" si="0"/>
        <v>0.49268567141785446</v>
      </c>
      <c r="F15" s="11">
        <v>2705</v>
      </c>
      <c r="G15" s="12">
        <f t="shared" si="1"/>
        <v>0.50731432858214554</v>
      </c>
      <c r="H15" s="11">
        <f t="shared" si="2"/>
        <v>5332</v>
      </c>
      <c r="I15" s="12">
        <f t="shared" si="3"/>
        <v>4.3834625407969487E-2</v>
      </c>
    </row>
    <row r="16" spans="1:9" x14ac:dyDescent="0.25">
      <c r="A16" s="9">
        <v>9</v>
      </c>
      <c r="B16" s="9">
        <v>2009</v>
      </c>
      <c r="C16" s="10" t="s">
        <v>128</v>
      </c>
      <c r="D16" s="11">
        <v>2892</v>
      </c>
      <c r="E16" s="12">
        <f t="shared" si="0"/>
        <v>0.50710152551288801</v>
      </c>
      <c r="F16" s="11">
        <v>2811</v>
      </c>
      <c r="G16" s="12">
        <f t="shared" si="1"/>
        <v>0.49289847448711205</v>
      </c>
      <c r="H16" s="11">
        <f t="shared" si="2"/>
        <v>5703</v>
      </c>
      <c r="I16" s="12">
        <f t="shared" si="3"/>
        <v>4.6884634040069387E-2</v>
      </c>
    </row>
    <row r="17" spans="1:9" x14ac:dyDescent="0.25">
      <c r="A17" s="9">
        <v>10</v>
      </c>
      <c r="B17" s="9">
        <v>2010</v>
      </c>
      <c r="C17" s="10" t="s">
        <v>129</v>
      </c>
      <c r="D17" s="11">
        <v>3686</v>
      </c>
      <c r="E17" s="12">
        <f t="shared" si="0"/>
        <v>0.50645781808189061</v>
      </c>
      <c r="F17" s="11">
        <v>3592</v>
      </c>
      <c r="G17" s="12">
        <f t="shared" si="1"/>
        <v>0.49354218191810939</v>
      </c>
      <c r="H17" s="11">
        <f t="shared" si="2"/>
        <v>7278</v>
      </c>
      <c r="I17" s="12">
        <f t="shared" si="3"/>
        <v>5.9832783893323686E-2</v>
      </c>
    </row>
    <row r="18" spans="1:9" x14ac:dyDescent="0.25">
      <c r="A18" s="9">
        <v>11</v>
      </c>
      <c r="B18" s="9">
        <v>2011</v>
      </c>
      <c r="C18" s="10" t="s">
        <v>130</v>
      </c>
      <c r="D18" s="11">
        <v>6453</v>
      </c>
      <c r="E18" s="12">
        <f t="shared" si="0"/>
        <v>0.50469263256687003</v>
      </c>
      <c r="F18" s="11">
        <v>6333</v>
      </c>
      <c r="G18" s="12">
        <f t="shared" si="1"/>
        <v>0.49530736743312997</v>
      </c>
      <c r="H18" s="11">
        <f t="shared" si="2"/>
        <v>12786</v>
      </c>
      <c r="I18" s="12">
        <f t="shared" si="3"/>
        <v>0.10511431366584731</v>
      </c>
    </row>
    <row r="19" spans="1:9" x14ac:dyDescent="0.25">
      <c r="A19" s="9">
        <v>12</v>
      </c>
      <c r="B19" s="9">
        <v>2012</v>
      </c>
      <c r="C19" s="10" t="s">
        <v>131</v>
      </c>
      <c r="D19" s="11">
        <v>3364</v>
      </c>
      <c r="E19" s="12">
        <f t="shared" si="0"/>
        <v>0.49837037037037035</v>
      </c>
      <c r="F19" s="11">
        <v>3386</v>
      </c>
      <c r="G19" s="12">
        <f t="shared" si="1"/>
        <v>0.50162962962962965</v>
      </c>
      <c r="H19" s="11">
        <f t="shared" si="2"/>
        <v>6750</v>
      </c>
      <c r="I19" s="12">
        <f t="shared" si="3"/>
        <v>5.5492070799661293E-2</v>
      </c>
    </row>
    <row r="20" spans="1:9" x14ac:dyDescent="0.25">
      <c r="A20" s="9">
        <v>13</v>
      </c>
      <c r="B20" s="9">
        <v>2013</v>
      </c>
      <c r="C20" s="10" t="s">
        <v>132</v>
      </c>
      <c r="D20" s="11">
        <v>4060</v>
      </c>
      <c r="E20" s="12">
        <f t="shared" si="0"/>
        <v>0.49846531614487416</v>
      </c>
      <c r="F20" s="11">
        <v>4085</v>
      </c>
      <c r="G20" s="12">
        <f t="shared" si="1"/>
        <v>0.5015346838551259</v>
      </c>
      <c r="H20" s="11">
        <f t="shared" si="2"/>
        <v>8145</v>
      </c>
      <c r="I20" s="12">
        <f t="shared" si="3"/>
        <v>6.6960432098257958E-2</v>
      </c>
    </row>
    <row r="21" spans="1:9" x14ac:dyDescent="0.25">
      <c r="A21" s="9">
        <v>14</v>
      </c>
      <c r="B21" s="9">
        <v>2014</v>
      </c>
      <c r="C21" s="10" t="s">
        <v>133</v>
      </c>
      <c r="D21" s="11">
        <v>10240</v>
      </c>
      <c r="E21" s="12">
        <f t="shared" si="0"/>
        <v>0.49425620233613282</v>
      </c>
      <c r="F21" s="11">
        <v>10478</v>
      </c>
      <c r="G21" s="12">
        <f t="shared" si="1"/>
        <v>0.50574379766386712</v>
      </c>
      <c r="H21" s="11">
        <f t="shared" si="2"/>
        <v>20718</v>
      </c>
      <c r="I21" s="12">
        <f t="shared" si="3"/>
        <v>0.17032366264109372</v>
      </c>
    </row>
    <row r="22" spans="1:9" x14ac:dyDescent="0.25">
      <c r="A22" s="39" t="s">
        <v>173</v>
      </c>
      <c r="B22" s="39"/>
      <c r="C22" s="39"/>
      <c r="D22" s="19">
        <f>SUM(D8:D21)</f>
        <v>60913</v>
      </c>
      <c r="E22" s="20">
        <f t="shared" si="0"/>
        <v>0.50076866794366937</v>
      </c>
      <c r="F22" s="19">
        <f>SUM(F8:F21)</f>
        <v>60726</v>
      </c>
      <c r="G22" s="20">
        <f t="shared" si="1"/>
        <v>0.49923133205633063</v>
      </c>
      <c r="H22" s="13">
        <f>SUM(H8:H21)</f>
        <v>121639</v>
      </c>
      <c r="I22" s="20">
        <f>SUM(I8:I21)</f>
        <v>1</v>
      </c>
    </row>
  </sheetData>
  <mergeCells count="10">
    <mergeCell ref="A1:I1"/>
    <mergeCell ref="A22:C22"/>
    <mergeCell ref="A2:I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2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193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2001</v>
      </c>
      <c r="C8" s="10" t="s">
        <v>135</v>
      </c>
      <c r="D8" s="11">
        <v>1604</v>
      </c>
      <c r="E8" s="12">
        <f>D8/H8</f>
        <v>0.49082007343941247</v>
      </c>
      <c r="F8" s="11">
        <v>1664</v>
      </c>
      <c r="G8" s="12">
        <f>F8/H8</f>
        <v>0.50917992656058753</v>
      </c>
      <c r="H8" s="11">
        <f>D8+F8</f>
        <v>3268</v>
      </c>
      <c r="I8" s="12">
        <f t="shared" ref="I8:I21" si="0">H8/$H$22</f>
        <v>4.5172437625267813E-2</v>
      </c>
    </row>
    <row r="9" spans="1:9" x14ac:dyDescent="0.25">
      <c r="A9" s="9">
        <v>2</v>
      </c>
      <c r="B9" s="9">
        <v>2002</v>
      </c>
      <c r="C9" s="10" t="s">
        <v>136</v>
      </c>
      <c r="D9" s="11">
        <v>3365</v>
      </c>
      <c r="E9" s="12">
        <f t="shared" ref="E9:E22" si="1">D9/H9</f>
        <v>0.50487621905476365</v>
      </c>
      <c r="F9" s="11">
        <v>3300</v>
      </c>
      <c r="G9" s="12">
        <f t="shared" ref="G9:G22" si="2">F9/H9</f>
        <v>0.49512378094523629</v>
      </c>
      <c r="H9" s="11">
        <f t="shared" ref="H9:H21" si="3">D9+F9</f>
        <v>6665</v>
      </c>
      <c r="I9" s="12">
        <f t="shared" si="0"/>
        <v>9.2127997788375146E-2</v>
      </c>
    </row>
    <row r="10" spans="1:9" x14ac:dyDescent="0.25">
      <c r="A10" s="9">
        <v>3</v>
      </c>
      <c r="B10" s="9">
        <v>2003</v>
      </c>
      <c r="C10" s="10" t="s">
        <v>137</v>
      </c>
      <c r="D10" s="11">
        <v>1806</v>
      </c>
      <c r="E10" s="12">
        <f t="shared" si="1"/>
        <v>0.50531617235590376</v>
      </c>
      <c r="F10" s="11">
        <v>1768</v>
      </c>
      <c r="G10" s="12">
        <f t="shared" si="2"/>
        <v>0.49468382764409624</v>
      </c>
      <c r="H10" s="11">
        <f t="shared" si="3"/>
        <v>3574</v>
      </c>
      <c r="I10" s="12">
        <f t="shared" si="0"/>
        <v>4.9402170156887137E-2</v>
      </c>
    </row>
    <row r="11" spans="1:9" x14ac:dyDescent="0.25">
      <c r="A11" s="9">
        <v>4</v>
      </c>
      <c r="B11" s="9">
        <v>2004</v>
      </c>
      <c r="C11" s="10" t="s">
        <v>57</v>
      </c>
      <c r="D11" s="11">
        <v>2669</v>
      </c>
      <c r="E11" s="12">
        <f t="shared" si="1"/>
        <v>0.50103247606532753</v>
      </c>
      <c r="F11" s="11">
        <v>2658</v>
      </c>
      <c r="G11" s="12">
        <f t="shared" si="2"/>
        <v>0.49896752393467242</v>
      </c>
      <c r="H11" s="11">
        <f t="shared" si="3"/>
        <v>5327</v>
      </c>
      <c r="I11" s="12">
        <f t="shared" si="0"/>
        <v>7.3633284954039674E-2</v>
      </c>
    </row>
    <row r="12" spans="1:9" x14ac:dyDescent="0.25">
      <c r="A12" s="9">
        <v>5</v>
      </c>
      <c r="B12" s="9">
        <v>2005</v>
      </c>
      <c r="C12" s="10" t="s">
        <v>138</v>
      </c>
      <c r="D12" s="11">
        <v>1465</v>
      </c>
      <c r="E12" s="12">
        <f t="shared" si="1"/>
        <v>0.50171232876712324</v>
      </c>
      <c r="F12" s="11">
        <v>1455</v>
      </c>
      <c r="G12" s="12">
        <f t="shared" si="2"/>
        <v>0.49828767123287671</v>
      </c>
      <c r="H12" s="11">
        <f t="shared" si="3"/>
        <v>2920</v>
      </c>
      <c r="I12" s="12">
        <f t="shared" si="0"/>
        <v>4.0362153569700743E-2</v>
      </c>
    </row>
    <row r="13" spans="1:9" x14ac:dyDescent="0.25">
      <c r="A13" s="9">
        <v>6</v>
      </c>
      <c r="B13" s="9">
        <v>2006</v>
      </c>
      <c r="C13" s="10" t="s">
        <v>139</v>
      </c>
      <c r="D13" s="11">
        <v>2221</v>
      </c>
      <c r="E13" s="12">
        <f t="shared" si="1"/>
        <v>0.50940366972477069</v>
      </c>
      <c r="F13" s="11">
        <v>2139</v>
      </c>
      <c r="G13" s="12">
        <f t="shared" si="2"/>
        <v>0.49059633027522936</v>
      </c>
      <c r="H13" s="11">
        <f t="shared" si="3"/>
        <v>4360</v>
      </c>
      <c r="I13" s="12">
        <f t="shared" si="0"/>
        <v>6.0266777247909326E-2</v>
      </c>
    </row>
    <row r="14" spans="1:9" x14ac:dyDescent="0.25">
      <c r="A14" s="9">
        <v>7</v>
      </c>
      <c r="B14" s="9">
        <v>2007</v>
      </c>
      <c r="C14" s="10" t="s">
        <v>140</v>
      </c>
      <c r="D14" s="11">
        <v>1587</v>
      </c>
      <c r="E14" s="12">
        <f t="shared" si="1"/>
        <v>0.49640287769784175</v>
      </c>
      <c r="F14" s="11">
        <v>1610</v>
      </c>
      <c r="G14" s="12">
        <f t="shared" si="2"/>
        <v>0.50359712230215825</v>
      </c>
      <c r="H14" s="11">
        <f t="shared" si="3"/>
        <v>3197</v>
      </c>
      <c r="I14" s="12">
        <f t="shared" si="0"/>
        <v>4.4191029096689476E-2</v>
      </c>
    </row>
    <row r="15" spans="1:9" x14ac:dyDescent="0.25">
      <c r="A15" s="9">
        <v>8</v>
      </c>
      <c r="B15" s="9">
        <v>2008</v>
      </c>
      <c r="C15" s="10" t="s">
        <v>141</v>
      </c>
      <c r="D15" s="11">
        <v>2040</v>
      </c>
      <c r="E15" s="12">
        <f t="shared" si="1"/>
        <v>0.50695825049701793</v>
      </c>
      <c r="F15" s="11">
        <v>1984</v>
      </c>
      <c r="G15" s="12">
        <f t="shared" si="2"/>
        <v>0.49304174950298213</v>
      </c>
      <c r="H15" s="11">
        <f t="shared" si="3"/>
        <v>4024</v>
      </c>
      <c r="I15" s="12">
        <f t="shared" si="0"/>
        <v>5.5622365056327318E-2</v>
      </c>
    </row>
    <row r="16" spans="1:9" x14ac:dyDescent="0.25">
      <c r="A16" s="9">
        <v>9</v>
      </c>
      <c r="B16" s="9">
        <v>2009</v>
      </c>
      <c r="C16" s="10" t="s">
        <v>142</v>
      </c>
      <c r="D16" s="11">
        <v>2998</v>
      </c>
      <c r="E16" s="12">
        <f t="shared" si="1"/>
        <v>0.50565019396188227</v>
      </c>
      <c r="F16" s="11">
        <v>2931</v>
      </c>
      <c r="G16" s="12">
        <f t="shared" si="2"/>
        <v>0.49434980603811773</v>
      </c>
      <c r="H16" s="11">
        <f t="shared" si="3"/>
        <v>5929</v>
      </c>
      <c r="I16" s="12">
        <f t="shared" si="0"/>
        <v>8.1954523463957429E-2</v>
      </c>
    </row>
    <row r="17" spans="1:9" x14ac:dyDescent="0.25">
      <c r="A17" s="9">
        <v>10</v>
      </c>
      <c r="B17" s="9">
        <v>2010</v>
      </c>
      <c r="C17" s="10" t="s">
        <v>143</v>
      </c>
      <c r="D17" s="11">
        <v>1976</v>
      </c>
      <c r="E17" s="12">
        <f t="shared" si="1"/>
        <v>0.50408163265306127</v>
      </c>
      <c r="F17" s="11">
        <v>1944</v>
      </c>
      <c r="G17" s="12">
        <f t="shared" si="2"/>
        <v>0.49591836734693878</v>
      </c>
      <c r="H17" s="11">
        <f t="shared" si="3"/>
        <v>3920</v>
      </c>
      <c r="I17" s="12">
        <f t="shared" si="0"/>
        <v>5.4184808901790033E-2</v>
      </c>
    </row>
    <row r="18" spans="1:9" x14ac:dyDescent="0.25">
      <c r="A18" s="9">
        <v>11</v>
      </c>
      <c r="B18" s="9">
        <v>2011</v>
      </c>
      <c r="C18" s="10" t="s">
        <v>144</v>
      </c>
      <c r="D18" s="11">
        <v>2503</v>
      </c>
      <c r="E18" s="12">
        <f t="shared" si="1"/>
        <v>0.50863645600487706</v>
      </c>
      <c r="F18" s="11">
        <v>2418</v>
      </c>
      <c r="G18" s="12">
        <f t="shared" si="2"/>
        <v>0.49136354399512294</v>
      </c>
      <c r="H18" s="11">
        <f t="shared" si="3"/>
        <v>4921</v>
      </c>
      <c r="I18" s="12">
        <f t="shared" si="0"/>
        <v>6.8021286889211413E-2</v>
      </c>
    </row>
    <row r="19" spans="1:9" x14ac:dyDescent="0.25">
      <c r="A19" s="9">
        <v>12</v>
      </c>
      <c r="B19" s="9">
        <v>2012</v>
      </c>
      <c r="C19" s="10" t="s">
        <v>145</v>
      </c>
      <c r="D19" s="11">
        <v>3525</v>
      </c>
      <c r="E19" s="12">
        <f t="shared" si="1"/>
        <v>0.50049694732358374</v>
      </c>
      <c r="F19" s="11">
        <v>3518</v>
      </c>
      <c r="G19" s="12">
        <f t="shared" si="2"/>
        <v>0.49950305267641631</v>
      </c>
      <c r="H19" s="11">
        <f t="shared" si="3"/>
        <v>7043</v>
      </c>
      <c r="I19" s="12">
        <f t="shared" si="0"/>
        <v>9.7352961503904906E-2</v>
      </c>
    </row>
    <row r="20" spans="1:9" x14ac:dyDescent="0.25">
      <c r="A20" s="9">
        <v>13</v>
      </c>
      <c r="B20" s="9">
        <v>2013</v>
      </c>
      <c r="C20" s="10" t="s">
        <v>28</v>
      </c>
      <c r="D20" s="11">
        <v>4621</v>
      </c>
      <c r="E20" s="12">
        <f t="shared" si="1"/>
        <v>0.49076040781648256</v>
      </c>
      <c r="F20" s="11">
        <v>4795</v>
      </c>
      <c r="G20" s="12">
        <f t="shared" si="2"/>
        <v>0.50923959218351744</v>
      </c>
      <c r="H20" s="11">
        <f t="shared" si="3"/>
        <v>9416</v>
      </c>
      <c r="I20" s="12">
        <f t="shared" si="0"/>
        <v>0.1301541226069528</v>
      </c>
    </row>
    <row r="21" spans="1:9" x14ac:dyDescent="0.25">
      <c r="A21" s="9">
        <v>14</v>
      </c>
      <c r="B21" s="9">
        <v>2014</v>
      </c>
      <c r="C21" s="10" t="s">
        <v>146</v>
      </c>
      <c r="D21" s="11">
        <v>3925</v>
      </c>
      <c r="E21" s="12">
        <f t="shared" si="1"/>
        <v>0.5044338773936512</v>
      </c>
      <c r="F21" s="11">
        <v>3856</v>
      </c>
      <c r="G21" s="12">
        <f t="shared" si="2"/>
        <v>0.4955661226063488</v>
      </c>
      <c r="H21" s="11">
        <f t="shared" si="3"/>
        <v>7781</v>
      </c>
      <c r="I21" s="12">
        <f t="shared" si="0"/>
        <v>0.1075540811389868</v>
      </c>
    </row>
    <row r="22" spans="1:9" x14ac:dyDescent="0.25">
      <c r="A22" s="43" t="s">
        <v>173</v>
      </c>
      <c r="B22" s="43"/>
      <c r="C22" s="43"/>
      <c r="D22" s="22">
        <f>SUM(D8:D21)</f>
        <v>36305</v>
      </c>
      <c r="E22" s="23">
        <f t="shared" si="1"/>
        <v>0.50183150183150182</v>
      </c>
      <c r="F22" s="22">
        <f>SUM(F8:F21)</f>
        <v>36040</v>
      </c>
      <c r="G22" s="23">
        <f t="shared" si="2"/>
        <v>0.49816849816849818</v>
      </c>
      <c r="H22" s="24">
        <f>SUM(H8:H21)</f>
        <v>72345</v>
      </c>
      <c r="I22" s="23">
        <f>SUM(I8:I21)</f>
        <v>1</v>
      </c>
    </row>
  </sheetData>
  <mergeCells count="10">
    <mergeCell ref="A1:I1"/>
    <mergeCell ref="A2:I2"/>
    <mergeCell ref="A22:C2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2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194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2001</v>
      </c>
      <c r="C8" s="10" t="s">
        <v>148</v>
      </c>
      <c r="D8" s="11">
        <v>1228</v>
      </c>
      <c r="E8" s="12">
        <f>D8/H8</f>
        <v>0.49238171611868486</v>
      </c>
      <c r="F8" s="11">
        <v>1266</v>
      </c>
      <c r="G8" s="12">
        <f>F8/H8</f>
        <v>0.50761828388131514</v>
      </c>
      <c r="H8" s="11">
        <f>D8+F8</f>
        <v>2494</v>
      </c>
      <c r="I8" s="12">
        <f t="shared" ref="I8:I21" si="0">H8/$H$22</f>
        <v>4.5906346635252539E-2</v>
      </c>
    </row>
    <row r="9" spans="1:9" x14ac:dyDescent="0.25">
      <c r="A9" s="9">
        <v>2</v>
      </c>
      <c r="B9" s="9">
        <v>2002</v>
      </c>
      <c r="C9" s="10" t="s">
        <v>149</v>
      </c>
      <c r="D9" s="21">
        <v>952</v>
      </c>
      <c r="E9" s="12">
        <f t="shared" ref="E9:E22" si="1">D9/H9</f>
        <v>0.49403217436429686</v>
      </c>
      <c r="F9" s="21">
        <v>975</v>
      </c>
      <c r="G9" s="12">
        <f t="shared" ref="G9:G22" si="2">F9/H9</f>
        <v>0.50596782563570319</v>
      </c>
      <c r="H9" s="11">
        <f t="shared" ref="H9:H21" si="3">D9+F9</f>
        <v>1927</v>
      </c>
      <c r="I9" s="12">
        <f t="shared" si="0"/>
        <v>3.5469739360918864E-2</v>
      </c>
    </row>
    <row r="10" spans="1:9" x14ac:dyDescent="0.25">
      <c r="A10" s="9">
        <v>3</v>
      </c>
      <c r="B10" s="9">
        <v>2003</v>
      </c>
      <c r="C10" s="10" t="s">
        <v>150</v>
      </c>
      <c r="D10" s="11">
        <v>2887</v>
      </c>
      <c r="E10" s="12">
        <f t="shared" si="1"/>
        <v>0.49545220525141581</v>
      </c>
      <c r="F10" s="11">
        <v>2940</v>
      </c>
      <c r="G10" s="12">
        <f t="shared" si="2"/>
        <v>0.50454779474858413</v>
      </c>
      <c r="H10" s="11">
        <f t="shared" si="3"/>
        <v>5827</v>
      </c>
      <c r="I10" s="12">
        <f t="shared" si="0"/>
        <v>0.1072559269621558</v>
      </c>
    </row>
    <row r="11" spans="1:9" x14ac:dyDescent="0.25">
      <c r="A11" s="9">
        <v>4</v>
      </c>
      <c r="B11" s="9">
        <v>2004</v>
      </c>
      <c r="C11" s="10" t="s">
        <v>16</v>
      </c>
      <c r="D11" s="11">
        <v>2617</v>
      </c>
      <c r="E11" s="12">
        <f t="shared" si="1"/>
        <v>0.50220687008251774</v>
      </c>
      <c r="F11" s="11">
        <v>2594</v>
      </c>
      <c r="G11" s="12">
        <f t="shared" si="2"/>
        <v>0.49779312991748226</v>
      </c>
      <c r="H11" s="11">
        <f t="shared" si="3"/>
        <v>5211</v>
      </c>
      <c r="I11" s="12">
        <f t="shared" si="0"/>
        <v>9.5917390664114269E-2</v>
      </c>
    </row>
    <row r="12" spans="1:9" x14ac:dyDescent="0.25">
      <c r="A12" s="9">
        <v>5</v>
      </c>
      <c r="B12" s="9">
        <v>2005</v>
      </c>
      <c r="C12" s="10" t="s">
        <v>151</v>
      </c>
      <c r="D12" s="11">
        <v>1990</v>
      </c>
      <c r="E12" s="12">
        <f t="shared" si="1"/>
        <v>0.50571791613722994</v>
      </c>
      <c r="F12" s="11">
        <v>1945</v>
      </c>
      <c r="G12" s="12">
        <f t="shared" si="2"/>
        <v>0.49428208386277001</v>
      </c>
      <c r="H12" s="11">
        <f t="shared" si="3"/>
        <v>3935</v>
      </c>
      <c r="I12" s="12">
        <f t="shared" si="0"/>
        <v>7.2430422618171106E-2</v>
      </c>
    </row>
    <row r="13" spans="1:9" x14ac:dyDescent="0.25">
      <c r="A13" s="9">
        <v>6</v>
      </c>
      <c r="B13" s="9">
        <v>2006</v>
      </c>
      <c r="C13" s="10" t="s">
        <v>152</v>
      </c>
      <c r="D13" s="11">
        <v>1361</v>
      </c>
      <c r="E13" s="12">
        <f t="shared" si="1"/>
        <v>0.51203912716328071</v>
      </c>
      <c r="F13" s="11">
        <v>1297</v>
      </c>
      <c r="G13" s="12">
        <f t="shared" si="2"/>
        <v>0.48796087283671935</v>
      </c>
      <c r="H13" s="11">
        <f t="shared" si="3"/>
        <v>2658</v>
      </c>
      <c r="I13" s="12">
        <f t="shared" si="0"/>
        <v>4.8925047857458402E-2</v>
      </c>
    </row>
    <row r="14" spans="1:9" x14ac:dyDescent="0.25">
      <c r="A14" s="9">
        <v>7</v>
      </c>
      <c r="B14" s="9">
        <v>2007</v>
      </c>
      <c r="C14" s="10" t="s">
        <v>153</v>
      </c>
      <c r="D14" s="11">
        <v>1552</v>
      </c>
      <c r="E14" s="12">
        <f t="shared" si="1"/>
        <v>0.5009683666881859</v>
      </c>
      <c r="F14" s="11">
        <v>1546</v>
      </c>
      <c r="G14" s="12">
        <f t="shared" si="2"/>
        <v>0.49903163331181405</v>
      </c>
      <c r="H14" s="11">
        <f t="shared" si="3"/>
        <v>3098</v>
      </c>
      <c r="I14" s="12">
        <f t="shared" si="0"/>
        <v>5.7024002356059492E-2</v>
      </c>
    </row>
    <row r="15" spans="1:9" x14ac:dyDescent="0.25">
      <c r="A15" s="9">
        <v>8</v>
      </c>
      <c r="B15" s="9">
        <v>2008</v>
      </c>
      <c r="C15" s="10" t="s">
        <v>154</v>
      </c>
      <c r="D15" s="11">
        <v>1945</v>
      </c>
      <c r="E15" s="12">
        <f t="shared" si="1"/>
        <v>0.49910187323582245</v>
      </c>
      <c r="F15" s="11">
        <v>1952</v>
      </c>
      <c r="G15" s="12">
        <f t="shared" si="2"/>
        <v>0.50089812676417755</v>
      </c>
      <c r="H15" s="11">
        <f t="shared" si="3"/>
        <v>3897</v>
      </c>
      <c r="I15" s="12">
        <f t="shared" si="0"/>
        <v>7.1730967456928293E-2</v>
      </c>
    </row>
    <row r="16" spans="1:9" x14ac:dyDescent="0.25">
      <c r="A16" s="9">
        <v>9</v>
      </c>
      <c r="B16" s="9">
        <v>2009</v>
      </c>
      <c r="C16" s="10" t="s">
        <v>155</v>
      </c>
      <c r="D16" s="11">
        <v>1013</v>
      </c>
      <c r="E16" s="12">
        <f t="shared" si="1"/>
        <v>0.49681216282491419</v>
      </c>
      <c r="F16" s="11">
        <v>1026</v>
      </c>
      <c r="G16" s="12">
        <f t="shared" si="2"/>
        <v>0.50318783717508586</v>
      </c>
      <c r="H16" s="11">
        <f t="shared" si="3"/>
        <v>2039</v>
      </c>
      <c r="I16" s="12">
        <f t="shared" si="0"/>
        <v>3.7531291415108234E-2</v>
      </c>
    </row>
    <row r="17" spans="1:9" x14ac:dyDescent="0.25">
      <c r="A17" s="9">
        <v>10</v>
      </c>
      <c r="B17" s="9">
        <v>2010</v>
      </c>
      <c r="C17" s="10" t="s">
        <v>156</v>
      </c>
      <c r="D17" s="21">
        <v>884</v>
      </c>
      <c r="E17" s="12">
        <f t="shared" si="1"/>
        <v>0.49247910863509747</v>
      </c>
      <c r="F17" s="21">
        <v>911</v>
      </c>
      <c r="G17" s="12">
        <f t="shared" si="2"/>
        <v>0.50752089136490253</v>
      </c>
      <c r="H17" s="11">
        <f t="shared" si="3"/>
        <v>1795</v>
      </c>
      <c r="I17" s="12">
        <f t="shared" si="0"/>
        <v>3.3040053011338534E-2</v>
      </c>
    </row>
    <row r="18" spans="1:9" x14ac:dyDescent="0.25">
      <c r="A18" s="9">
        <v>11</v>
      </c>
      <c r="B18" s="9">
        <v>2011</v>
      </c>
      <c r="C18" s="10" t="s">
        <v>157</v>
      </c>
      <c r="D18" s="11">
        <v>1778</v>
      </c>
      <c r="E18" s="12">
        <f t="shared" si="1"/>
        <v>0.50482680295286764</v>
      </c>
      <c r="F18" s="11">
        <v>1744</v>
      </c>
      <c r="G18" s="12">
        <f t="shared" si="2"/>
        <v>0.49517319704713231</v>
      </c>
      <c r="H18" s="11">
        <f t="shared" si="3"/>
        <v>3522</v>
      </c>
      <c r="I18" s="12">
        <f t="shared" si="0"/>
        <v>6.4828449418347811E-2</v>
      </c>
    </row>
    <row r="19" spans="1:9" x14ac:dyDescent="0.25">
      <c r="A19" s="9">
        <v>12</v>
      </c>
      <c r="B19" s="9">
        <v>2012</v>
      </c>
      <c r="C19" s="10" t="s">
        <v>158</v>
      </c>
      <c r="D19" s="11">
        <v>2355</v>
      </c>
      <c r="E19" s="12">
        <f t="shared" si="1"/>
        <v>0.50031867431485022</v>
      </c>
      <c r="F19" s="11">
        <v>2352</v>
      </c>
      <c r="G19" s="12">
        <f t="shared" si="2"/>
        <v>0.49968132568514978</v>
      </c>
      <c r="H19" s="11">
        <f t="shared" si="3"/>
        <v>4707</v>
      </c>
      <c r="I19" s="12">
        <f t="shared" si="0"/>
        <v>8.6640406420262106E-2</v>
      </c>
    </row>
    <row r="20" spans="1:9" x14ac:dyDescent="0.25">
      <c r="A20" s="9">
        <v>13</v>
      </c>
      <c r="B20" s="9">
        <v>2013</v>
      </c>
      <c r="C20" s="10" t="s">
        <v>159</v>
      </c>
      <c r="D20" s="11">
        <v>4016</v>
      </c>
      <c r="E20" s="12">
        <f t="shared" si="1"/>
        <v>0.49857231533209184</v>
      </c>
      <c r="F20" s="11">
        <v>4039</v>
      </c>
      <c r="G20" s="12">
        <f t="shared" si="2"/>
        <v>0.5014276846679081</v>
      </c>
      <c r="H20" s="11">
        <f t="shared" si="3"/>
        <v>8055</v>
      </c>
      <c r="I20" s="12">
        <f t="shared" si="0"/>
        <v>0.14826608746870859</v>
      </c>
    </row>
    <row r="21" spans="1:9" x14ac:dyDescent="0.25">
      <c r="A21" s="9">
        <v>14</v>
      </c>
      <c r="B21" s="9">
        <v>2014</v>
      </c>
      <c r="C21" s="10" t="s">
        <v>160</v>
      </c>
      <c r="D21" s="11">
        <v>2541</v>
      </c>
      <c r="E21" s="12">
        <f t="shared" si="1"/>
        <v>0.49215572341661823</v>
      </c>
      <c r="F21" s="11">
        <v>2622</v>
      </c>
      <c r="G21" s="12">
        <f t="shared" si="2"/>
        <v>0.50784427658338172</v>
      </c>
      <c r="H21" s="11">
        <f t="shared" si="3"/>
        <v>5163</v>
      </c>
      <c r="I21" s="12">
        <f t="shared" si="0"/>
        <v>9.5033868355175966E-2</v>
      </c>
    </row>
    <row r="22" spans="1:9" x14ac:dyDescent="0.25">
      <c r="A22" s="39" t="s">
        <v>173</v>
      </c>
      <c r="B22" s="39"/>
      <c r="C22" s="39"/>
      <c r="D22" s="19">
        <f>SUM(D8:D21)</f>
        <v>27119</v>
      </c>
      <c r="E22" s="20">
        <f t="shared" si="1"/>
        <v>0.49917169783537035</v>
      </c>
      <c r="F22" s="19">
        <f>SUM(F8:F21)</f>
        <v>27209</v>
      </c>
      <c r="G22" s="20">
        <f t="shared" si="2"/>
        <v>0.5008283021646297</v>
      </c>
      <c r="H22" s="13">
        <f>SUM(H8:H21)</f>
        <v>54328</v>
      </c>
      <c r="I22" s="20">
        <f>SUM(I8:I21)</f>
        <v>1</v>
      </c>
    </row>
  </sheetData>
  <mergeCells count="10">
    <mergeCell ref="A1:I1"/>
    <mergeCell ref="A2:I2"/>
    <mergeCell ref="A22:C2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0"/>
  <sheetViews>
    <sheetView topLeftCell="A2"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195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1002</v>
      </c>
      <c r="C8" s="10" t="s">
        <v>161</v>
      </c>
      <c r="D8" s="11">
        <v>7422</v>
      </c>
      <c r="E8" s="12">
        <f>D8/H8</f>
        <v>0.49103539530267948</v>
      </c>
      <c r="F8" s="11">
        <v>7693</v>
      </c>
      <c r="G8" s="12">
        <f>F8/H8</f>
        <v>0.50896460469732052</v>
      </c>
      <c r="H8" s="11">
        <f>D8+F8</f>
        <v>15115</v>
      </c>
      <c r="I8" s="12">
        <f t="shared" ref="I8:I19" si="0">H8/$H$20</f>
        <v>0.1354572747233051</v>
      </c>
    </row>
    <row r="9" spans="1:9" x14ac:dyDescent="0.25">
      <c r="A9" s="9">
        <v>2</v>
      </c>
      <c r="B9" s="9">
        <v>1004</v>
      </c>
      <c r="C9" s="10" t="s">
        <v>162</v>
      </c>
      <c r="D9" s="11">
        <v>5295</v>
      </c>
      <c r="E9" s="12">
        <f t="shared" ref="E9:E20" si="1">D9/H9</f>
        <v>0.49246651785714285</v>
      </c>
      <c r="F9" s="11">
        <v>5457</v>
      </c>
      <c r="G9" s="12">
        <f t="shared" ref="G9:G20" si="2">F9/H9</f>
        <v>0.5075334821428571</v>
      </c>
      <c r="H9" s="11">
        <f t="shared" ref="H9:H19" si="3">D9+F9</f>
        <v>10752</v>
      </c>
      <c r="I9" s="12">
        <f t="shared" si="0"/>
        <v>9.6357037236187659E-2</v>
      </c>
    </row>
    <row r="10" spans="1:9" x14ac:dyDescent="0.25">
      <c r="A10" s="9">
        <v>3</v>
      </c>
      <c r="B10" s="9">
        <v>2001</v>
      </c>
      <c r="C10" s="10" t="s">
        <v>163</v>
      </c>
      <c r="D10" s="11">
        <v>7279</v>
      </c>
      <c r="E10" s="12">
        <f t="shared" si="1"/>
        <v>0.49904017551076374</v>
      </c>
      <c r="F10" s="11">
        <v>7307</v>
      </c>
      <c r="G10" s="12">
        <f t="shared" si="2"/>
        <v>0.50095982448923626</v>
      </c>
      <c r="H10" s="11">
        <f t="shared" si="3"/>
        <v>14586</v>
      </c>
      <c r="I10" s="12">
        <f t="shared" si="0"/>
        <v>0.13071649415243985</v>
      </c>
    </row>
    <row r="11" spans="1:9" x14ac:dyDescent="0.25">
      <c r="A11" s="9">
        <v>4</v>
      </c>
      <c r="B11" s="9">
        <v>2003</v>
      </c>
      <c r="C11" s="10" t="s">
        <v>164</v>
      </c>
      <c r="D11" s="11">
        <v>2455</v>
      </c>
      <c r="E11" s="12">
        <f t="shared" si="1"/>
        <v>0.49989818774180411</v>
      </c>
      <c r="F11" s="11">
        <v>2456</v>
      </c>
      <c r="G11" s="12">
        <f t="shared" si="2"/>
        <v>0.50010181225819583</v>
      </c>
      <c r="H11" s="11">
        <f t="shared" si="3"/>
        <v>4911</v>
      </c>
      <c r="I11" s="12">
        <f t="shared" si="0"/>
        <v>4.4011291840301114E-2</v>
      </c>
    </row>
    <row r="12" spans="1:9" x14ac:dyDescent="0.25">
      <c r="A12" s="9">
        <v>5</v>
      </c>
      <c r="B12" s="9">
        <v>2005</v>
      </c>
      <c r="C12" s="10" t="s">
        <v>165</v>
      </c>
      <c r="D12" s="11">
        <v>5777</v>
      </c>
      <c r="E12" s="12">
        <f t="shared" si="1"/>
        <v>0.49823199655023714</v>
      </c>
      <c r="F12" s="11">
        <v>5818</v>
      </c>
      <c r="G12" s="12">
        <f t="shared" si="2"/>
        <v>0.5017680034497628</v>
      </c>
      <c r="H12" s="11">
        <f t="shared" si="3"/>
        <v>11595</v>
      </c>
      <c r="I12" s="12">
        <f t="shared" si="0"/>
        <v>0.1039118161043151</v>
      </c>
    </row>
    <row r="13" spans="1:9" x14ac:dyDescent="0.25">
      <c r="A13" s="9">
        <v>6</v>
      </c>
      <c r="B13" s="9">
        <v>2006</v>
      </c>
      <c r="C13" s="10" t="s">
        <v>166</v>
      </c>
      <c r="D13" s="11">
        <v>8756</v>
      </c>
      <c r="E13" s="12">
        <f t="shared" si="1"/>
        <v>0.49806598407281</v>
      </c>
      <c r="F13" s="11">
        <v>8824</v>
      </c>
      <c r="G13" s="12">
        <f t="shared" si="2"/>
        <v>0.50193401592719</v>
      </c>
      <c r="H13" s="11">
        <f t="shared" si="3"/>
        <v>17580</v>
      </c>
      <c r="I13" s="12">
        <f t="shared" si="0"/>
        <v>0.15754805753461487</v>
      </c>
    </row>
    <row r="14" spans="1:9" x14ac:dyDescent="0.25">
      <c r="A14" s="9">
        <v>7</v>
      </c>
      <c r="B14" s="9">
        <v>2007</v>
      </c>
      <c r="C14" s="10" t="s">
        <v>167</v>
      </c>
      <c r="D14" s="11">
        <v>3831</v>
      </c>
      <c r="E14" s="12">
        <f t="shared" si="1"/>
        <v>0.48548979850462554</v>
      </c>
      <c r="F14" s="11">
        <v>4060</v>
      </c>
      <c r="G14" s="12">
        <f t="shared" si="2"/>
        <v>0.51451020149537452</v>
      </c>
      <c r="H14" s="11">
        <f t="shared" si="3"/>
        <v>7891</v>
      </c>
      <c r="I14" s="12">
        <f t="shared" si="0"/>
        <v>7.071739033024152E-2</v>
      </c>
    </row>
    <row r="15" spans="1:9" x14ac:dyDescent="0.25">
      <c r="A15" s="9">
        <v>8</v>
      </c>
      <c r="B15" s="9">
        <v>2008</v>
      </c>
      <c r="C15" s="10" t="s">
        <v>168</v>
      </c>
      <c r="D15" s="11">
        <v>3437</v>
      </c>
      <c r="E15" s="12">
        <f t="shared" si="1"/>
        <v>0.5045507927187316</v>
      </c>
      <c r="F15" s="11">
        <v>3375</v>
      </c>
      <c r="G15" s="12">
        <f t="shared" si="2"/>
        <v>0.49544920728126834</v>
      </c>
      <c r="H15" s="11">
        <f t="shared" si="3"/>
        <v>6812</v>
      </c>
      <c r="I15" s="12">
        <f t="shared" si="0"/>
        <v>6.1047631850159073E-2</v>
      </c>
    </row>
    <row r="16" spans="1:9" x14ac:dyDescent="0.25">
      <c r="A16" s="9">
        <v>9</v>
      </c>
      <c r="B16" s="9">
        <v>2009</v>
      </c>
      <c r="C16" s="10" t="s">
        <v>169</v>
      </c>
      <c r="D16" s="11">
        <v>3574</v>
      </c>
      <c r="E16" s="12">
        <f t="shared" si="1"/>
        <v>0.4827772524652168</v>
      </c>
      <c r="F16" s="11">
        <v>3829</v>
      </c>
      <c r="G16" s="12">
        <f t="shared" si="2"/>
        <v>0.51722274753478314</v>
      </c>
      <c r="H16" s="11">
        <f t="shared" si="3"/>
        <v>7403</v>
      </c>
      <c r="I16" s="12">
        <f t="shared" si="0"/>
        <v>6.634404265806336E-2</v>
      </c>
    </row>
    <row r="17" spans="1:9" x14ac:dyDescent="0.25">
      <c r="A17" s="9">
        <v>10</v>
      </c>
      <c r="B17" s="9">
        <v>2010</v>
      </c>
      <c r="C17" s="10" t="s">
        <v>170</v>
      </c>
      <c r="D17" s="11">
        <v>2847</v>
      </c>
      <c r="E17" s="12">
        <f t="shared" si="1"/>
        <v>0.48633413050905366</v>
      </c>
      <c r="F17" s="11">
        <v>3007</v>
      </c>
      <c r="G17" s="12">
        <f t="shared" si="2"/>
        <v>0.51366586949094639</v>
      </c>
      <c r="H17" s="11">
        <f t="shared" si="3"/>
        <v>5854</v>
      </c>
      <c r="I17" s="12">
        <f t="shared" si="0"/>
        <v>5.2462248510104406E-2</v>
      </c>
    </row>
    <row r="18" spans="1:9" x14ac:dyDescent="0.25">
      <c r="A18" s="9">
        <v>11</v>
      </c>
      <c r="B18" s="9">
        <v>2011</v>
      </c>
      <c r="C18" s="10" t="s">
        <v>171</v>
      </c>
      <c r="D18" s="11">
        <v>2500</v>
      </c>
      <c r="E18" s="12">
        <f t="shared" si="1"/>
        <v>0.49086982132338502</v>
      </c>
      <c r="F18" s="11">
        <v>2593</v>
      </c>
      <c r="G18" s="12">
        <f t="shared" si="2"/>
        <v>0.50913017867661492</v>
      </c>
      <c r="H18" s="11">
        <f t="shared" si="3"/>
        <v>5093</v>
      </c>
      <c r="I18" s="12">
        <f t="shared" si="0"/>
        <v>4.5642335439351166E-2</v>
      </c>
    </row>
    <row r="19" spans="1:9" x14ac:dyDescent="0.25">
      <c r="A19" s="9">
        <v>12</v>
      </c>
      <c r="B19" s="9">
        <v>2012</v>
      </c>
      <c r="C19" s="10" t="s">
        <v>172</v>
      </c>
      <c r="D19" s="11">
        <v>1963</v>
      </c>
      <c r="E19" s="12">
        <f t="shared" si="1"/>
        <v>0.49161031805659905</v>
      </c>
      <c r="F19" s="11">
        <v>2030</v>
      </c>
      <c r="G19" s="12">
        <f t="shared" si="2"/>
        <v>0.50838968194340095</v>
      </c>
      <c r="H19" s="11">
        <f t="shared" si="3"/>
        <v>3993</v>
      </c>
      <c r="I19" s="12">
        <f t="shared" si="0"/>
        <v>3.5784379620916788E-2</v>
      </c>
    </row>
    <row r="20" spans="1:9" x14ac:dyDescent="0.25">
      <c r="A20" s="39" t="s">
        <v>173</v>
      </c>
      <c r="B20" s="39"/>
      <c r="C20" s="39"/>
      <c r="D20" s="19">
        <f>SUM(D8:D19)</f>
        <v>55136</v>
      </c>
      <c r="E20" s="20">
        <f t="shared" si="1"/>
        <v>0.49411659273199804</v>
      </c>
      <c r="F20" s="19">
        <f>SUM(F8:F19)</f>
        <v>56449</v>
      </c>
      <c r="G20" s="20">
        <f t="shared" si="2"/>
        <v>0.50588340726800196</v>
      </c>
      <c r="H20" s="13">
        <f>SUM(H8:H19)</f>
        <v>111585</v>
      </c>
      <c r="I20" s="20">
        <f>SUM(I8:I19)</f>
        <v>0.99999999999999989</v>
      </c>
    </row>
  </sheetData>
  <mergeCells count="10">
    <mergeCell ref="A1:I1"/>
    <mergeCell ref="A2:I2"/>
    <mergeCell ref="A20:C20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8" customWidth="1"/>
    <col min="2" max="2" width="9.28515625" style="8" customWidth="1"/>
    <col min="3" max="3" width="17.140625" style="8" customWidth="1"/>
    <col min="4" max="4" width="10.7109375" style="8" customWidth="1"/>
    <col min="5" max="5" width="9.28515625" style="8" customWidth="1"/>
    <col min="6" max="6" width="10.7109375" style="8" customWidth="1"/>
    <col min="7" max="7" width="9.28515625" style="8" customWidth="1"/>
    <col min="8" max="8" width="10.7109375" style="8" customWidth="1"/>
    <col min="9" max="9" width="9.28515625" style="8" customWidth="1"/>
    <col min="10" max="16384" width="8.7109375" style="8"/>
  </cols>
  <sheetData>
    <row r="1" spans="1:9" ht="21" customHeight="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customHeight="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181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2001</v>
      </c>
      <c r="C8" s="10" t="s">
        <v>13</v>
      </c>
      <c r="D8" s="11">
        <v>1659</v>
      </c>
      <c r="E8" s="12">
        <f>D8/H8</f>
        <v>0.49640933572710949</v>
      </c>
      <c r="F8" s="11">
        <v>1683</v>
      </c>
      <c r="G8" s="12">
        <f>F8/H8</f>
        <v>0.50359066427289045</v>
      </c>
      <c r="H8" s="11">
        <f>D8+F8</f>
        <v>3342</v>
      </c>
      <c r="I8" s="12">
        <f>H8/$H$21</f>
        <v>5.7737159442323306E-2</v>
      </c>
    </row>
    <row r="9" spans="1:9" x14ac:dyDescent="0.25">
      <c r="A9" s="9">
        <v>2</v>
      </c>
      <c r="B9" s="9">
        <v>2002</v>
      </c>
      <c r="C9" s="10" t="s">
        <v>14</v>
      </c>
      <c r="D9" s="11">
        <v>1846</v>
      </c>
      <c r="E9" s="12">
        <f t="shared" ref="E9:E20" si="0">D9/H9</f>
        <v>0.50700357044767919</v>
      </c>
      <c r="F9" s="11">
        <v>1795</v>
      </c>
      <c r="G9" s="12">
        <f t="shared" ref="G9:G20" si="1">F9/H9</f>
        <v>0.49299642955232081</v>
      </c>
      <c r="H9" s="11">
        <f t="shared" ref="H9:H20" si="2">D9+F9</f>
        <v>3641</v>
      </c>
      <c r="I9" s="12">
        <f t="shared" ref="I9:I20" si="3">H9/$H$21</f>
        <v>6.2902752103380963E-2</v>
      </c>
    </row>
    <row r="10" spans="1:9" x14ac:dyDescent="0.25">
      <c r="A10" s="9">
        <v>3</v>
      </c>
      <c r="B10" s="9">
        <v>2003</v>
      </c>
      <c r="C10" s="10" t="s">
        <v>15</v>
      </c>
      <c r="D10" s="11">
        <v>1684</v>
      </c>
      <c r="E10" s="12">
        <f t="shared" si="0"/>
        <v>0.49734199645599525</v>
      </c>
      <c r="F10" s="11">
        <v>1702</v>
      </c>
      <c r="G10" s="12">
        <f t="shared" si="1"/>
        <v>0.50265800354400469</v>
      </c>
      <c r="H10" s="11">
        <f t="shared" si="2"/>
        <v>3386</v>
      </c>
      <c r="I10" s="12">
        <f t="shared" si="3"/>
        <v>5.849731354629166E-2</v>
      </c>
    </row>
    <row r="11" spans="1:9" x14ac:dyDescent="0.25">
      <c r="A11" s="9">
        <v>4</v>
      </c>
      <c r="B11" s="9">
        <v>2004</v>
      </c>
      <c r="C11" s="10" t="s">
        <v>16</v>
      </c>
      <c r="D11" s="11">
        <v>2296</v>
      </c>
      <c r="E11" s="12">
        <f t="shared" si="0"/>
        <v>0.49408220357219712</v>
      </c>
      <c r="F11" s="11">
        <v>2351</v>
      </c>
      <c r="G11" s="12">
        <f t="shared" si="1"/>
        <v>0.50591779642780288</v>
      </c>
      <c r="H11" s="11">
        <f t="shared" si="2"/>
        <v>4647</v>
      </c>
      <c r="I11" s="12">
        <f t="shared" si="3"/>
        <v>8.0282639116839138E-2</v>
      </c>
    </row>
    <row r="12" spans="1:9" x14ac:dyDescent="0.25">
      <c r="A12" s="9">
        <v>5</v>
      </c>
      <c r="B12" s="9">
        <v>2005</v>
      </c>
      <c r="C12" s="10" t="s">
        <v>17</v>
      </c>
      <c r="D12" s="11">
        <v>2735</v>
      </c>
      <c r="E12" s="12">
        <f t="shared" si="0"/>
        <v>0.50165077035950112</v>
      </c>
      <c r="F12" s="11">
        <v>2717</v>
      </c>
      <c r="G12" s="12">
        <f t="shared" si="1"/>
        <v>0.49834922964049888</v>
      </c>
      <c r="H12" s="11">
        <f t="shared" si="2"/>
        <v>5452</v>
      </c>
      <c r="I12" s="12">
        <f t="shared" si="3"/>
        <v>9.4190003973532818E-2</v>
      </c>
    </row>
    <row r="13" spans="1:9" x14ac:dyDescent="0.25">
      <c r="A13" s="9">
        <v>6</v>
      </c>
      <c r="B13" s="9">
        <v>2006</v>
      </c>
      <c r="C13" s="10" t="s">
        <v>18</v>
      </c>
      <c r="D13" s="11">
        <v>2657</v>
      </c>
      <c r="E13" s="12">
        <f t="shared" si="0"/>
        <v>0.49877980101370378</v>
      </c>
      <c r="F13" s="11">
        <v>2670</v>
      </c>
      <c r="G13" s="12">
        <f t="shared" si="1"/>
        <v>0.50122019898629622</v>
      </c>
      <c r="H13" s="11">
        <f t="shared" si="2"/>
        <v>5327</v>
      </c>
      <c r="I13" s="12">
        <f t="shared" si="3"/>
        <v>9.2030475269077275E-2</v>
      </c>
    </row>
    <row r="14" spans="1:9" x14ac:dyDescent="0.25">
      <c r="A14" s="9">
        <v>7</v>
      </c>
      <c r="B14" s="9">
        <v>2007</v>
      </c>
      <c r="C14" s="10" t="s">
        <v>19</v>
      </c>
      <c r="D14" s="11">
        <v>2144</v>
      </c>
      <c r="E14" s="12">
        <f t="shared" si="0"/>
        <v>0.49606663581675148</v>
      </c>
      <c r="F14" s="11">
        <v>2178</v>
      </c>
      <c r="G14" s="12">
        <f t="shared" si="1"/>
        <v>0.50393336418324852</v>
      </c>
      <c r="H14" s="11">
        <f t="shared" si="2"/>
        <v>4322</v>
      </c>
      <c r="I14" s="12">
        <f t="shared" si="3"/>
        <v>7.466786448525474E-2</v>
      </c>
    </row>
    <row r="15" spans="1:9" x14ac:dyDescent="0.25">
      <c r="A15" s="9">
        <v>8</v>
      </c>
      <c r="B15" s="9">
        <v>2008</v>
      </c>
      <c r="C15" s="10" t="s">
        <v>20</v>
      </c>
      <c r="D15" s="11">
        <v>2713</v>
      </c>
      <c r="E15" s="12">
        <f t="shared" si="0"/>
        <v>0.50120081285793461</v>
      </c>
      <c r="F15" s="11">
        <v>2700</v>
      </c>
      <c r="G15" s="12">
        <f t="shared" si="1"/>
        <v>0.49879918714206539</v>
      </c>
      <c r="H15" s="11">
        <f t="shared" si="2"/>
        <v>5413</v>
      </c>
      <c r="I15" s="12">
        <f t="shared" si="3"/>
        <v>9.3516231017742688E-2</v>
      </c>
    </row>
    <row r="16" spans="1:9" x14ac:dyDescent="0.25">
      <c r="A16" s="9">
        <v>9</v>
      </c>
      <c r="B16" s="9">
        <v>2009</v>
      </c>
      <c r="C16" s="10" t="s">
        <v>12</v>
      </c>
      <c r="D16" s="11">
        <v>1924</v>
      </c>
      <c r="E16" s="12">
        <f t="shared" si="0"/>
        <v>0.50578338590956884</v>
      </c>
      <c r="F16" s="11">
        <v>1880</v>
      </c>
      <c r="G16" s="12">
        <f t="shared" si="1"/>
        <v>0.49421661409043111</v>
      </c>
      <c r="H16" s="11">
        <f t="shared" si="2"/>
        <v>3804</v>
      </c>
      <c r="I16" s="12">
        <f t="shared" si="3"/>
        <v>6.5718777533990982E-2</v>
      </c>
    </row>
    <row r="17" spans="1:9" x14ac:dyDescent="0.25">
      <c r="A17" s="9">
        <v>10</v>
      </c>
      <c r="B17" s="9">
        <v>2010</v>
      </c>
      <c r="C17" s="10" t="s">
        <v>21</v>
      </c>
      <c r="D17" s="11">
        <v>1909</v>
      </c>
      <c r="E17" s="12">
        <f t="shared" si="0"/>
        <v>0.49726491273769213</v>
      </c>
      <c r="F17" s="11">
        <v>1930</v>
      </c>
      <c r="G17" s="12">
        <f t="shared" si="1"/>
        <v>0.50273508726230787</v>
      </c>
      <c r="H17" s="11">
        <f t="shared" si="2"/>
        <v>3839</v>
      </c>
      <c r="I17" s="12">
        <f t="shared" si="3"/>
        <v>6.6323445571238537E-2</v>
      </c>
    </row>
    <row r="18" spans="1:9" x14ac:dyDescent="0.25">
      <c r="A18" s="9">
        <v>11</v>
      </c>
      <c r="B18" s="9">
        <v>2011</v>
      </c>
      <c r="C18" s="10" t="s">
        <v>22</v>
      </c>
      <c r="D18" s="11">
        <v>2254</v>
      </c>
      <c r="E18" s="12">
        <f t="shared" si="0"/>
        <v>0.48389866895663375</v>
      </c>
      <c r="F18" s="11">
        <v>2404</v>
      </c>
      <c r="G18" s="12">
        <f t="shared" si="1"/>
        <v>0.51610133104336631</v>
      </c>
      <c r="H18" s="11">
        <f t="shared" si="2"/>
        <v>4658</v>
      </c>
      <c r="I18" s="12">
        <f t="shared" si="3"/>
        <v>8.0472677642831225E-2</v>
      </c>
    </row>
    <row r="19" spans="1:9" x14ac:dyDescent="0.25">
      <c r="A19" s="9">
        <v>12</v>
      </c>
      <c r="B19" s="9">
        <v>2012</v>
      </c>
      <c r="C19" s="10" t="s">
        <v>23</v>
      </c>
      <c r="D19" s="11">
        <v>2112</v>
      </c>
      <c r="E19" s="12">
        <f t="shared" si="0"/>
        <v>0.50345649582836716</v>
      </c>
      <c r="F19" s="11">
        <v>2083</v>
      </c>
      <c r="G19" s="12">
        <f t="shared" si="1"/>
        <v>0.4965435041716329</v>
      </c>
      <c r="H19" s="11">
        <f t="shared" si="2"/>
        <v>4195</v>
      </c>
      <c r="I19" s="12">
        <f t="shared" si="3"/>
        <v>7.2473783321527915E-2</v>
      </c>
    </row>
    <row r="20" spans="1:9" x14ac:dyDescent="0.25">
      <c r="A20" s="9">
        <v>13</v>
      </c>
      <c r="B20" s="9">
        <v>2013</v>
      </c>
      <c r="C20" s="10" t="s">
        <v>24</v>
      </c>
      <c r="D20" s="11">
        <v>2890</v>
      </c>
      <c r="E20" s="12">
        <f t="shared" si="0"/>
        <v>0.49342666894314496</v>
      </c>
      <c r="F20" s="11">
        <v>2967</v>
      </c>
      <c r="G20" s="12">
        <f t="shared" si="1"/>
        <v>0.50657333105685509</v>
      </c>
      <c r="H20" s="11">
        <f t="shared" si="2"/>
        <v>5857</v>
      </c>
      <c r="I20" s="12">
        <f t="shared" si="3"/>
        <v>0.10118687697596876</v>
      </c>
    </row>
    <row r="21" spans="1:9" x14ac:dyDescent="0.25">
      <c r="A21" s="37" t="s">
        <v>173</v>
      </c>
      <c r="B21" s="37"/>
      <c r="C21" s="37"/>
      <c r="D21" s="16">
        <f>SUM(D8:D20)</f>
        <v>28823</v>
      </c>
      <c r="E21" s="17">
        <f>D21/H21</f>
        <v>0.49795276678817613</v>
      </c>
      <c r="F21" s="16">
        <f>SUM(F8:F20)</f>
        <v>29060</v>
      </c>
      <c r="G21" s="17">
        <f>F21/H21</f>
        <v>0.50204723321182387</v>
      </c>
      <c r="H21" s="14">
        <f>SUM(H8:H20)</f>
        <v>57883</v>
      </c>
      <c r="I21" s="17">
        <f>SUM(I8:I20)</f>
        <v>1</v>
      </c>
    </row>
  </sheetData>
  <mergeCells count="10">
    <mergeCell ref="A1:I1"/>
    <mergeCell ref="A21:C21"/>
    <mergeCell ref="A2:I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customHeight="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customHeight="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185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2001</v>
      </c>
      <c r="C8" s="10" t="s">
        <v>26</v>
      </c>
      <c r="D8" s="11">
        <v>1450</v>
      </c>
      <c r="E8" s="12">
        <f>D8/H8</f>
        <v>0.50399721932568653</v>
      </c>
      <c r="F8" s="11">
        <v>1427</v>
      </c>
      <c r="G8" s="12">
        <f>F8/H8</f>
        <v>0.49600278067431353</v>
      </c>
      <c r="H8" s="11">
        <f>D8+F8</f>
        <v>2877</v>
      </c>
      <c r="I8" s="12">
        <f>H8/$H$20</f>
        <v>7.719138203965549E-2</v>
      </c>
    </row>
    <row r="9" spans="1:9" x14ac:dyDescent="0.25">
      <c r="A9" s="9">
        <v>2</v>
      </c>
      <c r="B9" s="9">
        <v>2002</v>
      </c>
      <c r="C9" s="10" t="s">
        <v>27</v>
      </c>
      <c r="D9" s="11">
        <v>1328</v>
      </c>
      <c r="E9" s="12">
        <f t="shared" ref="E9:E20" si="0">D9/H9</f>
        <v>0.51037663335895467</v>
      </c>
      <c r="F9" s="11">
        <v>1274</v>
      </c>
      <c r="G9" s="12">
        <f t="shared" ref="G9:G20" si="1">F9/H9</f>
        <v>0.48962336664104533</v>
      </c>
      <c r="H9" s="11">
        <f t="shared" ref="H9:H19" si="2">D9+F9</f>
        <v>2602</v>
      </c>
      <c r="I9" s="12">
        <f t="shared" ref="I9:I19" si="3">H9/$H$20</f>
        <v>6.9812991333744731E-2</v>
      </c>
    </row>
    <row r="10" spans="1:9" x14ac:dyDescent="0.25">
      <c r="A10" s="9">
        <v>3</v>
      </c>
      <c r="B10" s="9">
        <v>2003</v>
      </c>
      <c r="C10" s="10" t="s">
        <v>28</v>
      </c>
      <c r="D10" s="11">
        <v>1615</v>
      </c>
      <c r="E10" s="12">
        <f t="shared" si="0"/>
        <v>0.51663467690339093</v>
      </c>
      <c r="F10" s="11">
        <v>1511</v>
      </c>
      <c r="G10" s="12">
        <f t="shared" si="1"/>
        <v>0.48336532309660907</v>
      </c>
      <c r="H10" s="11">
        <f t="shared" si="2"/>
        <v>3126</v>
      </c>
      <c r="I10" s="12">
        <f t="shared" si="3"/>
        <v>8.3872179442461961E-2</v>
      </c>
    </row>
    <row r="11" spans="1:9" x14ac:dyDescent="0.25">
      <c r="A11" s="9">
        <v>4</v>
      </c>
      <c r="B11" s="9">
        <v>2004</v>
      </c>
      <c r="C11" s="10" t="s">
        <v>29</v>
      </c>
      <c r="D11" s="11">
        <v>1514</v>
      </c>
      <c r="E11" s="12">
        <f t="shared" si="0"/>
        <v>0.5139171758316361</v>
      </c>
      <c r="F11" s="11">
        <v>1432</v>
      </c>
      <c r="G11" s="12">
        <f t="shared" si="1"/>
        <v>0.4860828241683639</v>
      </c>
      <c r="H11" s="11">
        <f t="shared" si="2"/>
        <v>2946</v>
      </c>
      <c r="I11" s="12">
        <f t="shared" si="3"/>
        <v>7.9042687344047652E-2</v>
      </c>
    </row>
    <row r="12" spans="1:9" x14ac:dyDescent="0.25">
      <c r="A12" s="9">
        <v>5</v>
      </c>
      <c r="B12" s="9">
        <v>2005</v>
      </c>
      <c r="C12" s="10" t="s">
        <v>30</v>
      </c>
      <c r="D12" s="11">
        <v>1692</v>
      </c>
      <c r="E12" s="12">
        <f t="shared" si="0"/>
        <v>0.5008880994671403</v>
      </c>
      <c r="F12" s="11">
        <v>1686</v>
      </c>
      <c r="G12" s="12">
        <f t="shared" si="1"/>
        <v>0.4991119005328597</v>
      </c>
      <c r="H12" s="11">
        <f t="shared" si="2"/>
        <v>3378</v>
      </c>
      <c r="I12" s="12">
        <f t="shared" si="3"/>
        <v>9.0633468380242013E-2</v>
      </c>
    </row>
    <row r="13" spans="1:9" x14ac:dyDescent="0.25">
      <c r="A13" s="9">
        <v>6</v>
      </c>
      <c r="B13" s="9">
        <v>2006</v>
      </c>
      <c r="C13" s="10" t="s">
        <v>31</v>
      </c>
      <c r="D13" s="11">
        <v>1192</v>
      </c>
      <c r="E13" s="12">
        <f t="shared" si="0"/>
        <v>0.50084033613445378</v>
      </c>
      <c r="F13" s="11">
        <v>1188</v>
      </c>
      <c r="G13" s="12">
        <f t="shared" si="1"/>
        <v>0.49915966386554622</v>
      </c>
      <c r="H13" s="11">
        <f t="shared" si="2"/>
        <v>2380</v>
      </c>
      <c r="I13" s="12">
        <f t="shared" si="3"/>
        <v>6.3856617745700409E-2</v>
      </c>
    </row>
    <row r="14" spans="1:9" x14ac:dyDescent="0.25">
      <c r="A14" s="9">
        <v>7</v>
      </c>
      <c r="B14" s="9">
        <v>2007</v>
      </c>
      <c r="C14" s="10" t="s">
        <v>25</v>
      </c>
      <c r="D14" s="11">
        <v>1650</v>
      </c>
      <c r="E14" s="12">
        <f t="shared" si="0"/>
        <v>0.5007587253414264</v>
      </c>
      <c r="F14" s="11">
        <v>1645</v>
      </c>
      <c r="G14" s="12">
        <f t="shared" si="1"/>
        <v>0.4992412746585736</v>
      </c>
      <c r="H14" s="11">
        <f t="shared" si="2"/>
        <v>3295</v>
      </c>
      <c r="I14" s="12">
        <f t="shared" si="3"/>
        <v>8.8406535912639861E-2</v>
      </c>
    </row>
    <row r="15" spans="1:9" x14ac:dyDescent="0.25">
      <c r="A15" s="9">
        <v>8</v>
      </c>
      <c r="B15" s="9">
        <v>2008</v>
      </c>
      <c r="C15" s="10" t="s">
        <v>32</v>
      </c>
      <c r="D15" s="11">
        <v>1506</v>
      </c>
      <c r="E15" s="12">
        <f t="shared" si="0"/>
        <v>0.49719379333113239</v>
      </c>
      <c r="F15" s="11">
        <v>1523</v>
      </c>
      <c r="G15" s="12">
        <f t="shared" si="1"/>
        <v>0.50280620666886766</v>
      </c>
      <c r="H15" s="11">
        <f t="shared" si="2"/>
        <v>3029</v>
      </c>
      <c r="I15" s="12">
        <f t="shared" si="3"/>
        <v>8.1269619811649804E-2</v>
      </c>
    </row>
    <row r="16" spans="1:9" x14ac:dyDescent="0.25">
      <c r="A16" s="9">
        <v>9</v>
      </c>
      <c r="B16" s="9">
        <v>2009</v>
      </c>
      <c r="C16" s="10" t="s">
        <v>33</v>
      </c>
      <c r="D16" s="11">
        <v>1346</v>
      </c>
      <c r="E16" s="12">
        <f t="shared" si="0"/>
        <v>0.50506566604127578</v>
      </c>
      <c r="F16" s="11">
        <v>1319</v>
      </c>
      <c r="G16" s="12">
        <f t="shared" si="1"/>
        <v>0.49493433395872422</v>
      </c>
      <c r="H16" s="11">
        <f t="shared" si="2"/>
        <v>2665</v>
      </c>
      <c r="I16" s="12">
        <f>H16/$H$20</f>
        <v>7.1503313568189744E-2</v>
      </c>
    </row>
    <row r="17" spans="1:9" x14ac:dyDescent="0.25">
      <c r="A17" s="9">
        <v>10</v>
      </c>
      <c r="B17" s="9">
        <v>2010</v>
      </c>
      <c r="C17" s="10" t="s">
        <v>34</v>
      </c>
      <c r="D17" s="11">
        <v>1929</v>
      </c>
      <c r="E17" s="12">
        <f t="shared" si="0"/>
        <v>0.50391849529780564</v>
      </c>
      <c r="F17" s="11">
        <v>1899</v>
      </c>
      <c r="G17" s="12">
        <f t="shared" si="1"/>
        <v>0.49608150470219436</v>
      </c>
      <c r="H17" s="11">
        <f t="shared" si="2"/>
        <v>3828</v>
      </c>
      <c r="I17" s="12">
        <f t="shared" si="3"/>
        <v>0.10270719862627781</v>
      </c>
    </row>
    <row r="18" spans="1:9" x14ac:dyDescent="0.25">
      <c r="A18" s="9">
        <v>11</v>
      </c>
      <c r="B18" s="9">
        <v>2011</v>
      </c>
      <c r="C18" s="10" t="s">
        <v>35</v>
      </c>
      <c r="D18" s="11">
        <v>1428</v>
      </c>
      <c r="E18" s="12">
        <f t="shared" si="0"/>
        <v>0.50656261085491305</v>
      </c>
      <c r="F18" s="11">
        <v>1391</v>
      </c>
      <c r="G18" s="12">
        <f t="shared" si="1"/>
        <v>0.49343738914508689</v>
      </c>
      <c r="H18" s="11">
        <f t="shared" si="2"/>
        <v>2819</v>
      </c>
      <c r="I18" s="12">
        <f t="shared" si="3"/>
        <v>7.5635212363499765E-2</v>
      </c>
    </row>
    <row r="19" spans="1:9" x14ac:dyDescent="0.25">
      <c r="A19" s="9">
        <v>12</v>
      </c>
      <c r="B19" s="9">
        <v>2012</v>
      </c>
      <c r="C19" s="10" t="s">
        <v>36</v>
      </c>
      <c r="D19" s="11">
        <v>2210</v>
      </c>
      <c r="E19" s="12">
        <f t="shared" si="0"/>
        <v>0.51086453999075354</v>
      </c>
      <c r="F19" s="11">
        <v>2116</v>
      </c>
      <c r="G19" s="12">
        <f t="shared" si="1"/>
        <v>0.4891354600092464</v>
      </c>
      <c r="H19" s="11">
        <f t="shared" si="2"/>
        <v>4326</v>
      </c>
      <c r="I19" s="12">
        <f t="shared" si="3"/>
        <v>0.11606879343189075</v>
      </c>
    </row>
    <row r="20" spans="1:9" x14ac:dyDescent="0.25">
      <c r="A20" s="39" t="s">
        <v>173</v>
      </c>
      <c r="B20" s="39"/>
      <c r="C20" s="39"/>
      <c r="D20" s="19">
        <f>SUM(D8:D19)</f>
        <v>18860</v>
      </c>
      <c r="E20" s="20">
        <f t="shared" si="0"/>
        <v>0.50602344986718895</v>
      </c>
      <c r="F20" s="19">
        <f>SUM(F8:F19)</f>
        <v>18411</v>
      </c>
      <c r="G20" s="20">
        <f t="shared" si="1"/>
        <v>0.49397655013281105</v>
      </c>
      <c r="H20" s="13">
        <f>SUM(H8:H19)</f>
        <v>37271</v>
      </c>
      <c r="I20" s="20">
        <f>SUM(I8:I19)</f>
        <v>0.99999999999999978</v>
      </c>
    </row>
  </sheetData>
  <mergeCells count="10">
    <mergeCell ref="A1:I1"/>
    <mergeCell ref="A20:C20"/>
    <mergeCell ref="A2:I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186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2001</v>
      </c>
      <c r="C8" s="10" t="s">
        <v>38</v>
      </c>
      <c r="D8" s="11">
        <v>1802</v>
      </c>
      <c r="E8" s="12">
        <f>D8/H8</f>
        <v>0.51091579245817975</v>
      </c>
      <c r="F8" s="11">
        <v>1725</v>
      </c>
      <c r="G8" s="12">
        <f>F8/H8</f>
        <v>0.48908420754182025</v>
      </c>
      <c r="H8" s="11">
        <f>D8+F8</f>
        <v>3527</v>
      </c>
      <c r="I8" s="12">
        <f>H8/$H$20</f>
        <v>6.1933693896185991E-2</v>
      </c>
    </row>
    <row r="9" spans="1:9" x14ac:dyDescent="0.25">
      <c r="A9" s="9">
        <v>2</v>
      </c>
      <c r="B9" s="9">
        <v>2002</v>
      </c>
      <c r="C9" s="10" t="s">
        <v>39</v>
      </c>
      <c r="D9" s="11">
        <v>3238</v>
      </c>
      <c r="E9" s="12">
        <f t="shared" ref="E9:E20" si="0">D9/H9</f>
        <v>0.50514820592823717</v>
      </c>
      <c r="F9" s="11">
        <v>3172</v>
      </c>
      <c r="G9" s="12">
        <f t="shared" ref="G9:G20" si="1">F9/H9</f>
        <v>0.49485179407176288</v>
      </c>
      <c r="H9" s="11">
        <f t="shared" ref="H9:H19" si="2">D9+F9</f>
        <v>6410</v>
      </c>
      <c r="I9" s="12">
        <f t="shared" ref="I9:I19" si="3">H9/$H$20</f>
        <v>0.11255882559527991</v>
      </c>
    </row>
    <row r="10" spans="1:9" x14ac:dyDescent="0.25">
      <c r="A10" s="9">
        <v>3</v>
      </c>
      <c r="B10" s="9">
        <v>2003</v>
      </c>
      <c r="C10" s="10" t="s">
        <v>40</v>
      </c>
      <c r="D10" s="11">
        <v>2257</v>
      </c>
      <c r="E10" s="12">
        <f t="shared" si="0"/>
        <v>0.50413223140495866</v>
      </c>
      <c r="F10" s="11">
        <v>2220</v>
      </c>
      <c r="G10" s="12">
        <f t="shared" si="1"/>
        <v>0.49586776859504134</v>
      </c>
      <c r="H10" s="11">
        <f t="shared" si="2"/>
        <v>4477</v>
      </c>
      <c r="I10" s="12">
        <f t="shared" si="3"/>
        <v>7.8615579124815621E-2</v>
      </c>
    </row>
    <row r="11" spans="1:9" x14ac:dyDescent="0.25">
      <c r="A11" s="9">
        <v>4</v>
      </c>
      <c r="B11" s="9">
        <v>2004</v>
      </c>
      <c r="C11" s="10" t="s">
        <v>41</v>
      </c>
      <c r="D11" s="11">
        <v>2037</v>
      </c>
      <c r="E11" s="12">
        <f t="shared" si="0"/>
        <v>0.50458261084964084</v>
      </c>
      <c r="F11" s="11">
        <v>2000</v>
      </c>
      <c r="G11" s="12">
        <f t="shared" si="1"/>
        <v>0.49541738915035916</v>
      </c>
      <c r="H11" s="11">
        <f t="shared" si="2"/>
        <v>4037</v>
      </c>
      <c r="I11" s="12">
        <f t="shared" si="3"/>
        <v>7.0889232282081896E-2</v>
      </c>
    </row>
    <row r="12" spans="1:9" x14ac:dyDescent="0.25">
      <c r="A12" s="9">
        <v>5</v>
      </c>
      <c r="B12" s="9">
        <v>2005</v>
      </c>
      <c r="C12" s="10" t="s">
        <v>42</v>
      </c>
      <c r="D12" s="11">
        <v>2921</v>
      </c>
      <c r="E12" s="12">
        <f t="shared" si="0"/>
        <v>0.50266735501634829</v>
      </c>
      <c r="F12" s="11">
        <v>2890</v>
      </c>
      <c r="G12" s="12">
        <f t="shared" si="1"/>
        <v>0.49733264498365171</v>
      </c>
      <c r="H12" s="11">
        <f t="shared" si="2"/>
        <v>5811</v>
      </c>
      <c r="I12" s="12">
        <f t="shared" si="3"/>
        <v>0.10204045796164922</v>
      </c>
    </row>
    <row r="13" spans="1:9" x14ac:dyDescent="0.25">
      <c r="A13" s="9">
        <v>6</v>
      </c>
      <c r="B13" s="9">
        <v>2006</v>
      </c>
      <c r="C13" s="10" t="s">
        <v>43</v>
      </c>
      <c r="D13" s="11">
        <v>2549</v>
      </c>
      <c r="E13" s="12">
        <f t="shared" si="0"/>
        <v>0.4968810916179337</v>
      </c>
      <c r="F13" s="11">
        <v>2581</v>
      </c>
      <c r="G13" s="12">
        <f t="shared" si="1"/>
        <v>0.5031189083820663</v>
      </c>
      <c r="H13" s="11">
        <f t="shared" si="2"/>
        <v>5130</v>
      </c>
      <c r="I13" s="12">
        <f t="shared" si="3"/>
        <v>9.008218023459999E-2</v>
      </c>
    </row>
    <row r="14" spans="1:9" x14ac:dyDescent="0.25">
      <c r="A14" s="9">
        <v>7</v>
      </c>
      <c r="B14" s="9">
        <v>2007</v>
      </c>
      <c r="C14" s="10" t="s">
        <v>44</v>
      </c>
      <c r="D14" s="11">
        <v>2312</v>
      </c>
      <c r="E14" s="12">
        <f t="shared" si="0"/>
        <v>0.50108365843086256</v>
      </c>
      <c r="F14" s="11">
        <v>2302</v>
      </c>
      <c r="G14" s="12">
        <f t="shared" si="1"/>
        <v>0.49891634156913739</v>
      </c>
      <c r="H14" s="11">
        <f t="shared" si="2"/>
        <v>4614</v>
      </c>
      <c r="I14" s="12">
        <f t="shared" si="3"/>
        <v>8.1021282573575895E-2</v>
      </c>
    </row>
    <row r="15" spans="1:9" x14ac:dyDescent="0.25">
      <c r="A15" s="9">
        <v>8</v>
      </c>
      <c r="B15" s="9">
        <v>2008</v>
      </c>
      <c r="C15" s="10" t="s">
        <v>45</v>
      </c>
      <c r="D15" s="11">
        <v>2394</v>
      </c>
      <c r="E15" s="12">
        <f t="shared" si="0"/>
        <v>0.50167644593461858</v>
      </c>
      <c r="F15" s="11">
        <v>2378</v>
      </c>
      <c r="G15" s="12">
        <f t="shared" si="1"/>
        <v>0.49832355406538137</v>
      </c>
      <c r="H15" s="11">
        <f t="shared" si="2"/>
        <v>4772</v>
      </c>
      <c r="I15" s="12">
        <f t="shared" si="3"/>
        <v>8.3795743485284818E-2</v>
      </c>
    </row>
    <row r="16" spans="1:9" x14ac:dyDescent="0.25">
      <c r="A16" s="9">
        <v>9</v>
      </c>
      <c r="B16" s="9">
        <v>2009</v>
      </c>
      <c r="C16" s="10" t="s">
        <v>46</v>
      </c>
      <c r="D16" s="11">
        <v>2205</v>
      </c>
      <c r="E16" s="12">
        <f t="shared" si="0"/>
        <v>0.49774266365688485</v>
      </c>
      <c r="F16" s="11">
        <v>2225</v>
      </c>
      <c r="G16" s="12">
        <f t="shared" si="1"/>
        <v>0.50225733634311509</v>
      </c>
      <c r="H16" s="11">
        <f t="shared" si="2"/>
        <v>4430</v>
      </c>
      <c r="I16" s="12">
        <f t="shared" si="3"/>
        <v>7.7790264802978154E-2</v>
      </c>
    </row>
    <row r="17" spans="1:9" x14ac:dyDescent="0.25">
      <c r="A17" s="9">
        <v>10</v>
      </c>
      <c r="B17" s="9">
        <v>2010</v>
      </c>
      <c r="C17" s="10" t="s">
        <v>47</v>
      </c>
      <c r="D17" s="11">
        <v>2844</v>
      </c>
      <c r="E17" s="12">
        <f t="shared" si="0"/>
        <v>0.50677120456165359</v>
      </c>
      <c r="F17" s="11">
        <v>2768</v>
      </c>
      <c r="G17" s="12">
        <f t="shared" si="1"/>
        <v>0.49322879543834641</v>
      </c>
      <c r="H17" s="11">
        <f t="shared" si="2"/>
        <v>5612</v>
      </c>
      <c r="I17" s="12">
        <f t="shared" si="3"/>
        <v>9.8546042003231013E-2</v>
      </c>
    </row>
    <row r="18" spans="1:9" x14ac:dyDescent="0.25">
      <c r="A18" s="9">
        <v>11</v>
      </c>
      <c r="B18" s="9">
        <v>2011</v>
      </c>
      <c r="C18" s="10" t="s">
        <v>48</v>
      </c>
      <c r="D18" s="11">
        <v>2126</v>
      </c>
      <c r="E18" s="12">
        <f t="shared" si="0"/>
        <v>0.50343357802510069</v>
      </c>
      <c r="F18" s="11">
        <v>2097</v>
      </c>
      <c r="G18" s="12">
        <f t="shared" si="1"/>
        <v>0.49656642197489936</v>
      </c>
      <c r="H18" s="11">
        <f t="shared" si="2"/>
        <v>4223</v>
      </c>
      <c r="I18" s="12">
        <f t="shared" si="3"/>
        <v>7.4155369811055694E-2</v>
      </c>
    </row>
    <row r="19" spans="1:9" x14ac:dyDescent="0.25">
      <c r="A19" s="9">
        <v>12</v>
      </c>
      <c r="B19" s="9">
        <v>2012</v>
      </c>
      <c r="C19" s="10" t="s">
        <v>49</v>
      </c>
      <c r="D19" s="11">
        <v>1965</v>
      </c>
      <c r="E19" s="12">
        <f t="shared" si="0"/>
        <v>0.50320102432778491</v>
      </c>
      <c r="F19" s="11">
        <v>1940</v>
      </c>
      <c r="G19" s="12">
        <f t="shared" si="1"/>
        <v>0.49679897567221509</v>
      </c>
      <c r="H19" s="11">
        <f t="shared" si="2"/>
        <v>3905</v>
      </c>
      <c r="I19" s="12">
        <f t="shared" si="3"/>
        <v>6.8571328229261777E-2</v>
      </c>
    </row>
    <row r="20" spans="1:9" x14ac:dyDescent="0.25">
      <c r="A20" s="40" t="s">
        <v>173</v>
      </c>
      <c r="B20" s="41"/>
      <c r="C20" s="42"/>
      <c r="D20" s="19">
        <f>SUM(D8:D19)</f>
        <v>28650</v>
      </c>
      <c r="E20" s="20">
        <f t="shared" si="0"/>
        <v>0.50309053873709353</v>
      </c>
      <c r="F20" s="19">
        <f>SUM(F8:F19)</f>
        <v>28298</v>
      </c>
      <c r="G20" s="20">
        <f t="shared" si="1"/>
        <v>0.49690946126290653</v>
      </c>
      <c r="H20" s="13">
        <f>SUM(H8:H19)</f>
        <v>56948</v>
      </c>
      <c r="I20" s="20">
        <f>SUM(I8:I19)</f>
        <v>1</v>
      </c>
    </row>
  </sheetData>
  <mergeCells count="10">
    <mergeCell ref="A1:I1"/>
    <mergeCell ref="A20:C20"/>
    <mergeCell ref="A2:I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187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1001</v>
      </c>
      <c r="C8" s="10" t="s">
        <v>51</v>
      </c>
      <c r="D8" s="11">
        <v>2668</v>
      </c>
      <c r="E8" s="12">
        <f>D8/H8</f>
        <v>0.50635794268362122</v>
      </c>
      <c r="F8" s="11">
        <v>2601</v>
      </c>
      <c r="G8" s="12">
        <f>F8/H8</f>
        <v>0.49364205731637884</v>
      </c>
      <c r="H8" s="11">
        <f>D8+F8</f>
        <v>5269</v>
      </c>
      <c r="I8" s="12">
        <f>H8/$H$22</f>
        <v>5.2835297066934066E-2</v>
      </c>
    </row>
    <row r="9" spans="1:9" x14ac:dyDescent="0.25">
      <c r="A9" s="9">
        <v>2</v>
      </c>
      <c r="B9" s="9">
        <v>1002</v>
      </c>
      <c r="C9" s="10" t="s">
        <v>52</v>
      </c>
      <c r="D9" s="11">
        <v>2789</v>
      </c>
      <c r="E9" s="12">
        <f t="shared" ref="E9:E22" si="0">D9/H9</f>
        <v>0.50681446483736148</v>
      </c>
      <c r="F9" s="11">
        <v>2714</v>
      </c>
      <c r="G9" s="12">
        <f t="shared" ref="G9:G22" si="1">F9/H9</f>
        <v>0.49318553516263858</v>
      </c>
      <c r="H9" s="11">
        <f t="shared" ref="H9:H21" si="2">D9+F9</f>
        <v>5503</v>
      </c>
      <c r="I9" s="12">
        <f t="shared" ref="I9:I21" si="3">H9/$H$22</f>
        <v>5.5181749811982955E-2</v>
      </c>
    </row>
    <row r="10" spans="1:9" x14ac:dyDescent="0.25">
      <c r="A10" s="9">
        <v>3</v>
      </c>
      <c r="B10" s="9">
        <v>1003</v>
      </c>
      <c r="C10" s="10" t="s">
        <v>53</v>
      </c>
      <c r="D10" s="11">
        <v>2676</v>
      </c>
      <c r="E10" s="12">
        <f t="shared" si="0"/>
        <v>0.503480714957667</v>
      </c>
      <c r="F10" s="11">
        <v>2639</v>
      </c>
      <c r="G10" s="12">
        <f t="shared" si="1"/>
        <v>0.496519285042333</v>
      </c>
      <c r="H10" s="11">
        <f t="shared" si="2"/>
        <v>5315</v>
      </c>
      <c r="I10" s="12">
        <f t="shared" si="3"/>
        <v>5.3296565555277009E-2</v>
      </c>
    </row>
    <row r="11" spans="1:9" x14ac:dyDescent="0.25">
      <c r="A11" s="9">
        <v>4</v>
      </c>
      <c r="B11" s="9">
        <v>1004</v>
      </c>
      <c r="C11" s="10" t="s">
        <v>54</v>
      </c>
      <c r="D11" s="11">
        <v>2760</v>
      </c>
      <c r="E11" s="12">
        <f t="shared" si="0"/>
        <v>0.50679397723099517</v>
      </c>
      <c r="F11" s="11">
        <v>2686</v>
      </c>
      <c r="G11" s="12">
        <f t="shared" si="1"/>
        <v>0.49320602276900477</v>
      </c>
      <c r="H11" s="11">
        <f t="shared" si="2"/>
        <v>5446</v>
      </c>
      <c r="I11" s="12">
        <f t="shared" si="3"/>
        <v>5.4610177989471043E-2</v>
      </c>
    </row>
    <row r="12" spans="1:9" x14ac:dyDescent="0.25">
      <c r="A12" s="9">
        <v>5</v>
      </c>
      <c r="B12" s="9">
        <v>1005</v>
      </c>
      <c r="C12" s="10" t="s">
        <v>55</v>
      </c>
      <c r="D12" s="11">
        <v>5080</v>
      </c>
      <c r="E12" s="12">
        <f t="shared" si="0"/>
        <v>0.48954418425363783</v>
      </c>
      <c r="F12" s="11">
        <v>5297</v>
      </c>
      <c r="G12" s="12">
        <f t="shared" si="1"/>
        <v>0.51045581574636212</v>
      </c>
      <c r="H12" s="11">
        <f t="shared" si="2"/>
        <v>10377</v>
      </c>
      <c r="I12" s="12">
        <f t="shared" si="3"/>
        <v>0.10405615442466784</v>
      </c>
    </row>
    <row r="13" spans="1:9" x14ac:dyDescent="0.25">
      <c r="A13" s="9">
        <v>6</v>
      </c>
      <c r="B13" s="9">
        <v>1006</v>
      </c>
      <c r="C13" s="10" t="s">
        <v>56</v>
      </c>
      <c r="D13" s="11">
        <v>3967</v>
      </c>
      <c r="E13" s="12">
        <f t="shared" si="0"/>
        <v>0.49736710130391176</v>
      </c>
      <c r="F13" s="11">
        <v>4009</v>
      </c>
      <c r="G13" s="12">
        <f t="shared" si="1"/>
        <v>0.50263289869608829</v>
      </c>
      <c r="H13" s="11">
        <f t="shared" si="2"/>
        <v>7976</v>
      </c>
      <c r="I13" s="12">
        <f t="shared" si="3"/>
        <v>7.9979944848332915E-2</v>
      </c>
    </row>
    <row r="14" spans="1:9" x14ac:dyDescent="0.25">
      <c r="A14" s="9">
        <v>7</v>
      </c>
      <c r="B14" s="9">
        <v>1007</v>
      </c>
      <c r="C14" s="10" t="s">
        <v>57</v>
      </c>
      <c r="D14" s="11">
        <v>4693</v>
      </c>
      <c r="E14" s="12">
        <f t="shared" si="0"/>
        <v>0.49259997900703262</v>
      </c>
      <c r="F14" s="11">
        <v>4834</v>
      </c>
      <c r="G14" s="12">
        <f t="shared" si="1"/>
        <v>0.50740002099296733</v>
      </c>
      <c r="H14" s="11">
        <f t="shared" si="2"/>
        <v>9527</v>
      </c>
      <c r="I14" s="12">
        <f t="shared" si="3"/>
        <v>9.5532714966156937E-2</v>
      </c>
    </row>
    <row r="15" spans="1:9" x14ac:dyDescent="0.25">
      <c r="A15" s="9">
        <v>8</v>
      </c>
      <c r="B15" s="9">
        <v>1008</v>
      </c>
      <c r="C15" s="10" t="s">
        <v>58</v>
      </c>
      <c r="D15" s="11">
        <v>2448</v>
      </c>
      <c r="E15" s="12">
        <f t="shared" si="0"/>
        <v>0.50936329588014984</v>
      </c>
      <c r="F15" s="11">
        <v>2358</v>
      </c>
      <c r="G15" s="12">
        <f t="shared" si="1"/>
        <v>0.49063670411985016</v>
      </c>
      <c r="H15" s="11">
        <f t="shared" si="2"/>
        <v>4806</v>
      </c>
      <c r="I15" s="12">
        <f t="shared" si="3"/>
        <v>4.819252945600401E-2</v>
      </c>
    </row>
    <row r="16" spans="1:9" x14ac:dyDescent="0.25">
      <c r="A16" s="9">
        <v>9</v>
      </c>
      <c r="B16" s="9">
        <v>1009</v>
      </c>
      <c r="C16" s="10" t="s">
        <v>59</v>
      </c>
      <c r="D16" s="11">
        <v>2975</v>
      </c>
      <c r="E16" s="12">
        <f t="shared" si="0"/>
        <v>0.49608137402034352</v>
      </c>
      <c r="F16" s="11">
        <v>3022</v>
      </c>
      <c r="G16" s="12">
        <f t="shared" si="1"/>
        <v>0.50391862597965653</v>
      </c>
      <c r="H16" s="11">
        <f t="shared" si="2"/>
        <v>5997</v>
      </c>
      <c r="I16" s="12">
        <f t="shared" si="3"/>
        <v>6.0135372273752818E-2</v>
      </c>
    </row>
    <row r="17" spans="1:9" x14ac:dyDescent="0.25">
      <c r="A17" s="9">
        <v>10</v>
      </c>
      <c r="B17" s="9">
        <v>1010</v>
      </c>
      <c r="C17" s="10" t="s">
        <v>60</v>
      </c>
      <c r="D17" s="11">
        <v>4441</v>
      </c>
      <c r="E17" s="12">
        <f t="shared" si="0"/>
        <v>0.50993225399012521</v>
      </c>
      <c r="F17" s="11">
        <v>4268</v>
      </c>
      <c r="G17" s="12">
        <f t="shared" si="1"/>
        <v>0.49006774600987485</v>
      </c>
      <c r="H17" s="11">
        <f t="shared" si="2"/>
        <v>8709</v>
      </c>
      <c r="I17" s="12">
        <f t="shared" si="3"/>
        <v>8.7330157934319377E-2</v>
      </c>
    </row>
    <row r="18" spans="1:9" x14ac:dyDescent="0.25">
      <c r="A18" s="9">
        <v>11</v>
      </c>
      <c r="B18" s="9">
        <v>1011</v>
      </c>
      <c r="C18" s="10" t="s">
        <v>61</v>
      </c>
      <c r="D18" s="11">
        <v>3465</v>
      </c>
      <c r="E18" s="12">
        <f t="shared" si="0"/>
        <v>0.49985574148874784</v>
      </c>
      <c r="F18" s="11">
        <v>3467</v>
      </c>
      <c r="G18" s="12">
        <f t="shared" si="1"/>
        <v>0.50014425851125222</v>
      </c>
      <c r="H18" s="11">
        <f t="shared" si="2"/>
        <v>6932</v>
      </c>
      <c r="I18" s="12">
        <f t="shared" si="3"/>
        <v>6.9511155678114819E-2</v>
      </c>
    </row>
    <row r="19" spans="1:9" x14ac:dyDescent="0.25">
      <c r="A19" s="9">
        <v>12</v>
      </c>
      <c r="B19" s="9">
        <v>1012</v>
      </c>
      <c r="C19" s="10" t="s">
        <v>50</v>
      </c>
      <c r="D19" s="11">
        <v>5518</v>
      </c>
      <c r="E19" s="12">
        <f t="shared" si="0"/>
        <v>0.49693804034582134</v>
      </c>
      <c r="F19" s="11">
        <v>5586</v>
      </c>
      <c r="G19" s="12">
        <f t="shared" si="1"/>
        <v>0.50306195965417866</v>
      </c>
      <c r="H19" s="11">
        <f t="shared" si="2"/>
        <v>11104</v>
      </c>
      <c r="I19" s="12">
        <f t="shared" si="3"/>
        <v>0.11134620205565304</v>
      </c>
    </row>
    <row r="20" spans="1:9" x14ac:dyDescent="0.25">
      <c r="A20" s="9">
        <v>13</v>
      </c>
      <c r="B20" s="9">
        <v>1013</v>
      </c>
      <c r="C20" s="10" t="s">
        <v>62</v>
      </c>
      <c r="D20" s="11">
        <v>3568</v>
      </c>
      <c r="E20" s="12">
        <f t="shared" si="0"/>
        <v>0.50381248234961873</v>
      </c>
      <c r="F20" s="11">
        <v>3514</v>
      </c>
      <c r="G20" s="12">
        <f t="shared" si="1"/>
        <v>0.49618751765038127</v>
      </c>
      <c r="H20" s="11">
        <f t="shared" si="2"/>
        <v>7082</v>
      </c>
      <c r="I20" s="12">
        <f t="shared" si="3"/>
        <v>7.1015292053146148E-2</v>
      </c>
    </row>
    <row r="21" spans="1:9" x14ac:dyDescent="0.25">
      <c r="A21" s="9">
        <v>14</v>
      </c>
      <c r="B21" s="9">
        <v>1014</v>
      </c>
      <c r="C21" s="10" t="s">
        <v>63</v>
      </c>
      <c r="D21" s="11">
        <v>2818</v>
      </c>
      <c r="E21" s="12">
        <f t="shared" si="0"/>
        <v>0.49595212953185497</v>
      </c>
      <c r="F21" s="11">
        <v>2864</v>
      </c>
      <c r="G21" s="12">
        <f t="shared" si="1"/>
        <v>0.50404787046814503</v>
      </c>
      <c r="H21" s="11">
        <f t="shared" si="2"/>
        <v>5682</v>
      </c>
      <c r="I21" s="12">
        <f t="shared" si="3"/>
        <v>5.6976685886187012E-2</v>
      </c>
    </row>
    <row r="22" spans="1:9" x14ac:dyDescent="0.25">
      <c r="A22" s="39" t="s">
        <v>173</v>
      </c>
      <c r="B22" s="39"/>
      <c r="C22" s="39"/>
      <c r="D22" s="19">
        <f>SUM(D8:D21)</f>
        <v>49866</v>
      </c>
      <c r="E22" s="20">
        <f t="shared" si="0"/>
        <v>0.50003509651541744</v>
      </c>
      <c r="F22" s="19">
        <f>SUM(F8:F21)</f>
        <v>49859</v>
      </c>
      <c r="G22" s="20">
        <f t="shared" si="1"/>
        <v>0.49996490348458261</v>
      </c>
      <c r="H22" s="13">
        <f>SUM(H8:H21)</f>
        <v>99725</v>
      </c>
      <c r="I22" s="20">
        <f>SUM(I8:I21)</f>
        <v>1.0000000000000002</v>
      </c>
    </row>
  </sheetData>
  <mergeCells count="10">
    <mergeCell ref="A1:I1"/>
    <mergeCell ref="A22:C22"/>
    <mergeCell ref="A2:I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4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188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2001</v>
      </c>
      <c r="C8" s="10" t="s">
        <v>65</v>
      </c>
      <c r="D8" s="11">
        <v>1477</v>
      </c>
      <c r="E8" s="12">
        <f>D8/H8</f>
        <v>0.50825877494838267</v>
      </c>
      <c r="F8" s="11">
        <v>1429</v>
      </c>
      <c r="G8" s="12">
        <f>F8/H8</f>
        <v>0.49174122505161733</v>
      </c>
      <c r="H8" s="11">
        <f>D8+F8</f>
        <v>2906</v>
      </c>
      <c r="I8" s="12">
        <f>H8/$H$24</f>
        <v>5.2048071928787631E-2</v>
      </c>
    </row>
    <row r="9" spans="1:9" x14ac:dyDescent="0.25">
      <c r="A9" s="9">
        <v>2</v>
      </c>
      <c r="B9" s="9">
        <v>2002</v>
      </c>
      <c r="C9" s="10" t="s">
        <v>66</v>
      </c>
      <c r="D9" s="11">
        <v>1167</v>
      </c>
      <c r="E9" s="12">
        <f t="shared" ref="E9:E24" si="0">D9/H9</f>
        <v>0.51660026560424965</v>
      </c>
      <c r="F9" s="11">
        <v>1092</v>
      </c>
      <c r="G9" s="12">
        <f t="shared" ref="G9:G24" si="1">F9/H9</f>
        <v>0.48339973439575035</v>
      </c>
      <c r="H9" s="11">
        <f t="shared" ref="H9:H23" si="2">D9+F9</f>
        <v>2259</v>
      </c>
      <c r="I9" s="12">
        <f t="shared" ref="I9:I23" si="3">H9/$H$24</f>
        <v>4.0459943044436085E-2</v>
      </c>
    </row>
    <row r="10" spans="1:9" x14ac:dyDescent="0.25">
      <c r="A10" s="9">
        <v>3</v>
      </c>
      <c r="B10" s="9">
        <v>2003</v>
      </c>
      <c r="C10" s="10" t="s">
        <v>67</v>
      </c>
      <c r="D10" s="11">
        <v>1761</v>
      </c>
      <c r="E10" s="12">
        <f t="shared" si="0"/>
        <v>0.51191860465116279</v>
      </c>
      <c r="F10" s="11">
        <v>1679</v>
      </c>
      <c r="G10" s="12">
        <f t="shared" si="1"/>
        <v>0.48808139534883721</v>
      </c>
      <c r="H10" s="11">
        <f t="shared" si="2"/>
        <v>3440</v>
      </c>
      <c r="I10" s="12">
        <f t="shared" si="3"/>
        <v>6.1612308133182886E-2</v>
      </c>
    </row>
    <row r="11" spans="1:9" x14ac:dyDescent="0.25">
      <c r="A11" s="9">
        <v>4</v>
      </c>
      <c r="B11" s="9">
        <v>2004</v>
      </c>
      <c r="C11" s="10" t="s">
        <v>68</v>
      </c>
      <c r="D11" s="11">
        <v>1486</v>
      </c>
      <c r="E11" s="12">
        <f t="shared" si="0"/>
        <v>0.51188425766448498</v>
      </c>
      <c r="F11" s="11">
        <v>1417</v>
      </c>
      <c r="G11" s="12">
        <f t="shared" si="1"/>
        <v>0.48811574233551497</v>
      </c>
      <c r="H11" s="11">
        <f t="shared" si="2"/>
        <v>2903</v>
      </c>
      <c r="I11" s="12">
        <f t="shared" si="3"/>
        <v>5.1994340264717998E-2</v>
      </c>
    </row>
    <row r="12" spans="1:9" x14ac:dyDescent="0.25">
      <c r="A12" s="9">
        <v>5</v>
      </c>
      <c r="B12" s="9">
        <v>2005</v>
      </c>
      <c r="C12" s="10" t="s">
        <v>69</v>
      </c>
      <c r="D12" s="11">
        <v>1553</v>
      </c>
      <c r="E12" s="12">
        <f t="shared" si="0"/>
        <v>0.50652315720808871</v>
      </c>
      <c r="F12" s="11">
        <v>1513</v>
      </c>
      <c r="G12" s="12">
        <f t="shared" si="1"/>
        <v>0.49347684279191129</v>
      </c>
      <c r="H12" s="11">
        <f t="shared" si="2"/>
        <v>3066</v>
      </c>
      <c r="I12" s="12">
        <f t="shared" si="3"/>
        <v>5.4913760679168235E-2</v>
      </c>
    </row>
    <row r="13" spans="1:9" x14ac:dyDescent="0.25">
      <c r="A13" s="9">
        <v>6</v>
      </c>
      <c r="B13" s="9">
        <v>2006</v>
      </c>
      <c r="C13" s="10" t="s">
        <v>70</v>
      </c>
      <c r="D13" s="11">
        <v>1695</v>
      </c>
      <c r="E13" s="12">
        <f t="shared" si="0"/>
        <v>0.4944574095682614</v>
      </c>
      <c r="F13" s="11">
        <v>1733</v>
      </c>
      <c r="G13" s="12">
        <f t="shared" si="1"/>
        <v>0.50554259043173866</v>
      </c>
      <c r="H13" s="11">
        <f t="shared" si="2"/>
        <v>3428</v>
      </c>
      <c r="I13" s="12">
        <f t="shared" si="3"/>
        <v>6.1397381476904336E-2</v>
      </c>
    </row>
    <row r="14" spans="1:9" x14ac:dyDescent="0.25">
      <c r="A14" s="9">
        <v>7</v>
      </c>
      <c r="B14" s="9">
        <v>2007</v>
      </c>
      <c r="C14" s="10" t="s">
        <v>71</v>
      </c>
      <c r="D14" s="11">
        <v>1973</v>
      </c>
      <c r="E14" s="12">
        <f t="shared" si="0"/>
        <v>0.49962015700177259</v>
      </c>
      <c r="F14" s="11">
        <v>1976</v>
      </c>
      <c r="G14" s="12">
        <f t="shared" si="1"/>
        <v>0.50037984299822735</v>
      </c>
      <c r="H14" s="11">
        <f t="shared" si="2"/>
        <v>3949</v>
      </c>
      <c r="I14" s="12">
        <f t="shared" si="3"/>
        <v>7.0728780470331168E-2</v>
      </c>
    </row>
    <row r="15" spans="1:9" x14ac:dyDescent="0.25">
      <c r="A15" s="9">
        <v>8</v>
      </c>
      <c r="B15" s="9">
        <v>2008</v>
      </c>
      <c r="C15" s="10" t="s">
        <v>72</v>
      </c>
      <c r="D15" s="11">
        <v>1554</v>
      </c>
      <c r="E15" s="12">
        <f t="shared" si="0"/>
        <v>0.50569476082004561</v>
      </c>
      <c r="F15" s="11">
        <v>1519</v>
      </c>
      <c r="G15" s="12">
        <f t="shared" si="1"/>
        <v>0.49430523917995445</v>
      </c>
      <c r="H15" s="11">
        <f t="shared" si="2"/>
        <v>3073</v>
      </c>
      <c r="I15" s="12">
        <f t="shared" si="3"/>
        <v>5.5039134561997383E-2</v>
      </c>
    </row>
    <row r="16" spans="1:9" x14ac:dyDescent="0.25">
      <c r="A16" s="9">
        <v>9</v>
      </c>
      <c r="B16" s="9">
        <v>2009</v>
      </c>
      <c r="C16" s="10" t="s">
        <v>73</v>
      </c>
      <c r="D16" s="11">
        <v>1805</v>
      </c>
      <c r="E16" s="12">
        <f t="shared" si="0"/>
        <v>0.50027716186252769</v>
      </c>
      <c r="F16" s="11">
        <v>1803</v>
      </c>
      <c r="G16" s="12">
        <f t="shared" si="1"/>
        <v>0.49972283813747226</v>
      </c>
      <c r="H16" s="11">
        <f t="shared" si="2"/>
        <v>3608</v>
      </c>
      <c r="I16" s="12">
        <f t="shared" si="3"/>
        <v>6.462128132108251E-2</v>
      </c>
    </row>
    <row r="17" spans="1:9" x14ac:dyDescent="0.25">
      <c r="A17" s="9">
        <v>10</v>
      </c>
      <c r="B17" s="9">
        <v>2010</v>
      </c>
      <c r="C17" s="10" t="s">
        <v>64</v>
      </c>
      <c r="D17" s="11">
        <v>3082</v>
      </c>
      <c r="E17" s="12">
        <f t="shared" si="0"/>
        <v>0.50024346696964783</v>
      </c>
      <c r="F17" s="11">
        <v>3079</v>
      </c>
      <c r="G17" s="12">
        <f t="shared" si="1"/>
        <v>0.49975653303035222</v>
      </c>
      <c r="H17" s="11">
        <f t="shared" si="2"/>
        <v>6161</v>
      </c>
      <c r="I17" s="12">
        <f t="shared" si="3"/>
        <v>0.11034692744434295</v>
      </c>
    </row>
    <row r="18" spans="1:9" x14ac:dyDescent="0.25">
      <c r="A18" s="9">
        <v>11</v>
      </c>
      <c r="B18" s="9">
        <v>2011</v>
      </c>
      <c r="C18" s="10" t="s">
        <v>74</v>
      </c>
      <c r="D18" s="21">
        <v>977</v>
      </c>
      <c r="E18" s="12">
        <f t="shared" si="0"/>
        <v>0.50938477580813346</v>
      </c>
      <c r="F18" s="21">
        <v>941</v>
      </c>
      <c r="G18" s="12">
        <f t="shared" si="1"/>
        <v>0.49061522419186654</v>
      </c>
      <c r="H18" s="11">
        <f t="shared" si="2"/>
        <v>1918</v>
      </c>
      <c r="I18" s="12">
        <f t="shared" si="3"/>
        <v>3.4352443895187434E-2</v>
      </c>
    </row>
    <row r="19" spans="1:9" x14ac:dyDescent="0.25">
      <c r="A19" s="9">
        <v>12</v>
      </c>
      <c r="B19" s="9">
        <v>2012</v>
      </c>
      <c r="C19" s="10" t="s">
        <v>75</v>
      </c>
      <c r="D19" s="11">
        <v>1251</v>
      </c>
      <c r="E19" s="12">
        <f t="shared" si="0"/>
        <v>0.49427103911497433</v>
      </c>
      <c r="F19" s="11">
        <v>1280</v>
      </c>
      <c r="G19" s="12">
        <f t="shared" si="1"/>
        <v>0.50572896088502572</v>
      </c>
      <c r="H19" s="11">
        <f t="shared" si="2"/>
        <v>2531</v>
      </c>
      <c r="I19" s="12">
        <f t="shared" si="3"/>
        <v>4.5331613920083107E-2</v>
      </c>
    </row>
    <row r="20" spans="1:9" x14ac:dyDescent="0.25">
      <c r="A20" s="9">
        <v>13</v>
      </c>
      <c r="B20" s="9">
        <v>2013</v>
      </c>
      <c r="C20" s="10" t="s">
        <v>76</v>
      </c>
      <c r="D20" s="11">
        <v>1762</v>
      </c>
      <c r="E20" s="12">
        <f t="shared" si="0"/>
        <v>0.5060310166570936</v>
      </c>
      <c r="F20" s="11">
        <v>1720</v>
      </c>
      <c r="G20" s="12">
        <f t="shared" si="1"/>
        <v>0.4939689833429064</v>
      </c>
      <c r="H20" s="11">
        <f t="shared" si="2"/>
        <v>3482</v>
      </c>
      <c r="I20" s="12">
        <f t="shared" si="3"/>
        <v>6.2364551430157789E-2</v>
      </c>
    </row>
    <row r="21" spans="1:9" x14ac:dyDescent="0.25">
      <c r="A21" s="9">
        <v>14</v>
      </c>
      <c r="B21" s="9">
        <v>2014</v>
      </c>
      <c r="C21" s="10" t="s">
        <v>77</v>
      </c>
      <c r="D21" s="11">
        <v>1699</v>
      </c>
      <c r="E21" s="12">
        <f t="shared" si="0"/>
        <v>0.49663840982168955</v>
      </c>
      <c r="F21" s="11">
        <v>1722</v>
      </c>
      <c r="G21" s="12">
        <f t="shared" si="1"/>
        <v>0.50336159017831039</v>
      </c>
      <c r="H21" s="11">
        <f t="shared" si="2"/>
        <v>3421</v>
      </c>
      <c r="I21" s="12">
        <f t="shared" si="3"/>
        <v>6.1272007594075188E-2</v>
      </c>
    </row>
    <row r="22" spans="1:9" x14ac:dyDescent="0.25">
      <c r="A22" s="9">
        <v>15</v>
      </c>
      <c r="B22" s="9">
        <v>2015</v>
      </c>
      <c r="C22" s="10" t="s">
        <v>78</v>
      </c>
      <c r="D22" s="11">
        <v>2301</v>
      </c>
      <c r="E22" s="12">
        <f t="shared" si="0"/>
        <v>0.50671658225060556</v>
      </c>
      <c r="F22" s="11">
        <v>2240</v>
      </c>
      <c r="G22" s="12">
        <f t="shared" si="1"/>
        <v>0.49328341774939438</v>
      </c>
      <c r="H22" s="11">
        <f t="shared" si="2"/>
        <v>4541</v>
      </c>
      <c r="I22" s="12">
        <f t="shared" si="3"/>
        <v>8.1331828846739382E-2</v>
      </c>
    </row>
    <row r="23" spans="1:9" x14ac:dyDescent="0.25">
      <c r="A23" s="9">
        <v>16</v>
      </c>
      <c r="B23" s="9">
        <v>2016</v>
      </c>
      <c r="C23" s="10" t="s">
        <v>79</v>
      </c>
      <c r="D23" s="11">
        <v>2576</v>
      </c>
      <c r="E23" s="12">
        <f t="shared" si="0"/>
        <v>0.50048571983679813</v>
      </c>
      <c r="F23" s="11">
        <v>2571</v>
      </c>
      <c r="G23" s="12">
        <f t="shared" si="1"/>
        <v>0.49951428016320187</v>
      </c>
      <c r="H23" s="11">
        <f t="shared" si="2"/>
        <v>5147</v>
      </c>
      <c r="I23" s="12">
        <f t="shared" si="3"/>
        <v>9.2185624988805906E-2</v>
      </c>
    </row>
    <row r="24" spans="1:9" x14ac:dyDescent="0.25">
      <c r="A24" s="39" t="s">
        <v>173</v>
      </c>
      <c r="B24" s="39"/>
      <c r="C24" s="39"/>
      <c r="D24" s="19">
        <f>SUM(D8:D23)</f>
        <v>28119</v>
      </c>
      <c r="E24" s="20">
        <f t="shared" si="0"/>
        <v>0.5036268873247004</v>
      </c>
      <c r="F24" s="19">
        <f>SUM(F8:F23)</f>
        <v>27714</v>
      </c>
      <c r="G24" s="20">
        <f t="shared" si="1"/>
        <v>0.49637311267529954</v>
      </c>
      <c r="H24" s="13">
        <f>SUM(H8:H23)</f>
        <v>55833</v>
      </c>
      <c r="I24" s="20">
        <f>SUM(I8:I23)</f>
        <v>1</v>
      </c>
    </row>
  </sheetData>
  <mergeCells count="10">
    <mergeCell ref="A1:I1"/>
    <mergeCell ref="A24:C24"/>
    <mergeCell ref="A2:I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2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189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1001</v>
      </c>
      <c r="C8" s="10" t="s">
        <v>81</v>
      </c>
      <c r="D8" s="11">
        <v>4644</v>
      </c>
      <c r="E8" s="12">
        <f>D8/H8</f>
        <v>0.49903288201160539</v>
      </c>
      <c r="F8" s="11">
        <v>4662</v>
      </c>
      <c r="G8" s="12">
        <f>F8/H8</f>
        <v>0.50096711798839455</v>
      </c>
      <c r="H8" s="11">
        <f>D8+F8</f>
        <v>9306</v>
      </c>
      <c r="I8" s="12">
        <f>H8/$H$22</f>
        <v>0.14310538375186455</v>
      </c>
    </row>
    <row r="9" spans="1:9" x14ac:dyDescent="0.25">
      <c r="A9" s="9">
        <v>2</v>
      </c>
      <c r="B9" s="9">
        <v>2002</v>
      </c>
      <c r="C9" s="10" t="s">
        <v>82</v>
      </c>
      <c r="D9" s="11">
        <v>3164</v>
      </c>
      <c r="E9" s="12">
        <f t="shared" ref="E9:E22" si="0">D9/H9</f>
        <v>0.5113122171945701</v>
      </c>
      <c r="F9" s="11">
        <v>3024</v>
      </c>
      <c r="G9" s="12">
        <f t="shared" ref="G9:G22" si="1">F9/H9</f>
        <v>0.48868778280542985</v>
      </c>
      <c r="H9" s="11">
        <f t="shared" ref="H9:H21" si="2">D9+F9</f>
        <v>6188</v>
      </c>
      <c r="I9" s="12">
        <f t="shared" ref="I9:I21" si="3">H9/$H$22</f>
        <v>9.5157545095265195E-2</v>
      </c>
    </row>
    <row r="10" spans="1:9" x14ac:dyDescent="0.25">
      <c r="A10" s="9">
        <v>3</v>
      </c>
      <c r="B10" s="9">
        <v>2003</v>
      </c>
      <c r="C10" s="10" t="s">
        <v>83</v>
      </c>
      <c r="D10" s="11">
        <v>3979</v>
      </c>
      <c r="E10" s="12">
        <f t="shared" si="0"/>
        <v>0.49632031932144194</v>
      </c>
      <c r="F10" s="11">
        <v>4038</v>
      </c>
      <c r="G10" s="12">
        <f t="shared" si="1"/>
        <v>0.50367968067855806</v>
      </c>
      <c r="H10" s="11">
        <f t="shared" si="2"/>
        <v>8017</v>
      </c>
      <c r="I10" s="12">
        <f t="shared" si="3"/>
        <v>0.12328345814944101</v>
      </c>
    </row>
    <row r="11" spans="1:9" x14ac:dyDescent="0.25">
      <c r="A11" s="9">
        <v>4</v>
      </c>
      <c r="B11" s="9">
        <v>2004</v>
      </c>
      <c r="C11" s="10" t="s">
        <v>84</v>
      </c>
      <c r="D11" s="11">
        <v>1139</v>
      </c>
      <c r="E11" s="12">
        <f t="shared" si="0"/>
        <v>0.49912357581069239</v>
      </c>
      <c r="F11" s="11">
        <v>1143</v>
      </c>
      <c r="G11" s="12">
        <f t="shared" si="1"/>
        <v>0.50087642418930767</v>
      </c>
      <c r="H11" s="11">
        <f t="shared" si="2"/>
        <v>2282</v>
      </c>
      <c r="I11" s="12">
        <f t="shared" si="3"/>
        <v>3.509203586092359E-2</v>
      </c>
    </row>
    <row r="12" spans="1:9" x14ac:dyDescent="0.25">
      <c r="A12" s="9">
        <v>5</v>
      </c>
      <c r="B12" s="9">
        <v>2005</v>
      </c>
      <c r="C12" s="10" t="s">
        <v>85</v>
      </c>
      <c r="D12" s="11">
        <v>1621</v>
      </c>
      <c r="E12" s="12">
        <f t="shared" si="0"/>
        <v>0.51022977651872836</v>
      </c>
      <c r="F12" s="11">
        <v>1556</v>
      </c>
      <c r="G12" s="12">
        <f t="shared" si="1"/>
        <v>0.48977022348127164</v>
      </c>
      <c r="H12" s="11">
        <f t="shared" si="2"/>
        <v>3177</v>
      </c>
      <c r="I12" s="12">
        <f t="shared" si="3"/>
        <v>4.8855126174476002E-2</v>
      </c>
    </row>
    <row r="13" spans="1:9" x14ac:dyDescent="0.25">
      <c r="A13" s="9">
        <v>6</v>
      </c>
      <c r="B13" s="9">
        <v>2006</v>
      </c>
      <c r="C13" s="10" t="s">
        <v>86</v>
      </c>
      <c r="D13" s="11">
        <v>1243</v>
      </c>
      <c r="E13" s="12">
        <f t="shared" si="0"/>
        <v>0.50100765820233772</v>
      </c>
      <c r="F13" s="11">
        <v>1238</v>
      </c>
      <c r="G13" s="12">
        <f t="shared" si="1"/>
        <v>0.49899234179766222</v>
      </c>
      <c r="H13" s="11">
        <f t="shared" si="2"/>
        <v>2481</v>
      </c>
      <c r="I13" s="12">
        <f t="shared" si="3"/>
        <v>3.8152209014439713E-2</v>
      </c>
    </row>
    <row r="14" spans="1:9" x14ac:dyDescent="0.25">
      <c r="A14" s="9">
        <v>7</v>
      </c>
      <c r="B14" s="9">
        <v>2007</v>
      </c>
      <c r="C14" s="10" t="s">
        <v>87</v>
      </c>
      <c r="D14" s="11">
        <v>1318</v>
      </c>
      <c r="E14" s="12">
        <f t="shared" si="0"/>
        <v>0.49943160287987876</v>
      </c>
      <c r="F14" s="11">
        <v>1321</v>
      </c>
      <c r="G14" s="12">
        <f t="shared" si="1"/>
        <v>0.50056839712012124</v>
      </c>
      <c r="H14" s="11">
        <f t="shared" si="2"/>
        <v>2639</v>
      </c>
      <c r="I14" s="12">
        <f t="shared" si="3"/>
        <v>4.0581894231804271E-2</v>
      </c>
    </row>
    <row r="15" spans="1:9" x14ac:dyDescent="0.25">
      <c r="A15" s="9">
        <v>8</v>
      </c>
      <c r="B15" s="9">
        <v>2008</v>
      </c>
      <c r="C15" s="10" t="s">
        <v>88</v>
      </c>
      <c r="D15" s="11">
        <v>1162</v>
      </c>
      <c r="E15" s="12">
        <f t="shared" si="0"/>
        <v>0.50281263522284725</v>
      </c>
      <c r="F15" s="11">
        <v>1149</v>
      </c>
      <c r="G15" s="12">
        <f t="shared" si="1"/>
        <v>0.49718736477715275</v>
      </c>
      <c r="H15" s="11">
        <f t="shared" si="2"/>
        <v>2311</v>
      </c>
      <c r="I15" s="12">
        <f t="shared" si="3"/>
        <v>3.5537990742591764E-2</v>
      </c>
    </row>
    <row r="16" spans="1:9" x14ac:dyDescent="0.25">
      <c r="A16" s="9">
        <v>9</v>
      </c>
      <c r="B16" s="9">
        <v>2009</v>
      </c>
      <c r="C16" s="10" t="s">
        <v>80</v>
      </c>
      <c r="D16" s="11">
        <v>1128</v>
      </c>
      <c r="E16" s="12">
        <f t="shared" si="0"/>
        <v>0.49257641921397383</v>
      </c>
      <c r="F16" s="11">
        <v>1162</v>
      </c>
      <c r="G16" s="12">
        <f t="shared" si="1"/>
        <v>0.50742358078602623</v>
      </c>
      <c r="H16" s="11">
        <f t="shared" si="2"/>
        <v>2290</v>
      </c>
      <c r="I16" s="12">
        <f t="shared" si="3"/>
        <v>3.5215057897245841E-2</v>
      </c>
    </row>
    <row r="17" spans="1:9" x14ac:dyDescent="0.25">
      <c r="A17" s="9">
        <v>10</v>
      </c>
      <c r="B17" s="9">
        <v>2010</v>
      </c>
      <c r="C17" s="10" t="s">
        <v>89</v>
      </c>
      <c r="D17" s="11">
        <v>1072</v>
      </c>
      <c r="E17" s="12">
        <f t="shared" si="0"/>
        <v>0.49860465116279068</v>
      </c>
      <c r="F17" s="11">
        <v>1078</v>
      </c>
      <c r="G17" s="12">
        <f t="shared" si="1"/>
        <v>0.50139534883720926</v>
      </c>
      <c r="H17" s="11">
        <f t="shared" si="2"/>
        <v>2150</v>
      </c>
      <c r="I17" s="12">
        <f t="shared" si="3"/>
        <v>3.3062172261606362E-2</v>
      </c>
    </row>
    <row r="18" spans="1:9" x14ac:dyDescent="0.25">
      <c r="A18" s="9">
        <v>11</v>
      </c>
      <c r="B18" s="9">
        <v>2011</v>
      </c>
      <c r="C18" s="10" t="s">
        <v>90</v>
      </c>
      <c r="D18" s="11">
        <v>3745</v>
      </c>
      <c r="E18" s="12">
        <f t="shared" si="0"/>
        <v>0.50020034726859885</v>
      </c>
      <c r="F18" s="11">
        <v>3742</v>
      </c>
      <c r="G18" s="12">
        <f t="shared" si="1"/>
        <v>0.49979965273140109</v>
      </c>
      <c r="H18" s="11">
        <f t="shared" si="2"/>
        <v>7487</v>
      </c>
      <c r="I18" s="12">
        <f t="shared" si="3"/>
        <v>0.11513324824309154</v>
      </c>
    </row>
    <row r="19" spans="1:9" x14ac:dyDescent="0.25">
      <c r="A19" s="9">
        <v>12</v>
      </c>
      <c r="B19" s="9">
        <v>2012</v>
      </c>
      <c r="C19" s="10" t="s">
        <v>91</v>
      </c>
      <c r="D19" s="11">
        <v>2268</v>
      </c>
      <c r="E19" s="12">
        <f t="shared" si="0"/>
        <v>0.50444839857651247</v>
      </c>
      <c r="F19" s="11">
        <v>2228</v>
      </c>
      <c r="G19" s="12">
        <f t="shared" si="1"/>
        <v>0.49555160142348753</v>
      </c>
      <c r="H19" s="11">
        <f t="shared" si="2"/>
        <v>4496</v>
      </c>
      <c r="I19" s="12">
        <f t="shared" si="3"/>
        <v>6.9138384413108003E-2</v>
      </c>
    </row>
    <row r="20" spans="1:9" x14ac:dyDescent="0.25">
      <c r="A20" s="9">
        <v>13</v>
      </c>
      <c r="B20" s="9">
        <v>2013</v>
      </c>
      <c r="C20" s="10" t="s">
        <v>92</v>
      </c>
      <c r="D20" s="11">
        <v>2643</v>
      </c>
      <c r="E20" s="12">
        <f t="shared" si="0"/>
        <v>0.49485115146976222</v>
      </c>
      <c r="F20" s="11">
        <v>2698</v>
      </c>
      <c r="G20" s="12">
        <f t="shared" si="1"/>
        <v>0.50514884853023778</v>
      </c>
      <c r="H20" s="11">
        <f t="shared" si="2"/>
        <v>5341</v>
      </c>
      <c r="I20" s="12">
        <f t="shared" si="3"/>
        <v>8.2132586999646318E-2</v>
      </c>
    </row>
    <row r="21" spans="1:9" x14ac:dyDescent="0.25">
      <c r="A21" s="9">
        <v>14</v>
      </c>
      <c r="B21" s="9">
        <v>2014</v>
      </c>
      <c r="C21" s="10" t="s">
        <v>28</v>
      </c>
      <c r="D21" s="11">
        <v>3403</v>
      </c>
      <c r="E21" s="12">
        <f t="shared" si="0"/>
        <v>0.4957750582750583</v>
      </c>
      <c r="F21" s="11">
        <v>3461</v>
      </c>
      <c r="G21" s="12">
        <f t="shared" si="1"/>
        <v>0.5042249417249417</v>
      </c>
      <c r="H21" s="11">
        <f t="shared" si="2"/>
        <v>6864</v>
      </c>
      <c r="I21" s="12">
        <f t="shared" si="3"/>
        <v>0.10555290716449583</v>
      </c>
    </row>
    <row r="22" spans="1:9" x14ac:dyDescent="0.25">
      <c r="A22" s="39" t="s">
        <v>173</v>
      </c>
      <c r="B22" s="39"/>
      <c r="C22" s="39"/>
      <c r="D22" s="19">
        <f>SUM(D8:D21)</f>
        <v>32529</v>
      </c>
      <c r="E22" s="20">
        <f t="shared" si="0"/>
        <v>0.5002229774408341</v>
      </c>
      <c r="F22" s="19">
        <f>SUM(F8:F21)</f>
        <v>32500</v>
      </c>
      <c r="G22" s="20">
        <f t="shared" si="1"/>
        <v>0.4997770225591659</v>
      </c>
      <c r="H22" s="13">
        <f>SUM(H8:H21)</f>
        <v>65029</v>
      </c>
      <c r="I22" s="20">
        <f>SUM(I8:I21)</f>
        <v>1</v>
      </c>
    </row>
  </sheetData>
  <mergeCells count="10">
    <mergeCell ref="A1:I1"/>
    <mergeCell ref="A22:C22"/>
    <mergeCell ref="A2:I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5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190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2001</v>
      </c>
      <c r="C8" s="10" t="s">
        <v>94</v>
      </c>
      <c r="D8" s="11">
        <v>1811</v>
      </c>
      <c r="E8" s="12">
        <f>D8/H8</f>
        <v>0.50417594654788422</v>
      </c>
      <c r="F8" s="11">
        <v>1781</v>
      </c>
      <c r="G8" s="12">
        <f>F8/H8</f>
        <v>0.49582405345211583</v>
      </c>
      <c r="H8" s="11">
        <f>D8+F8</f>
        <v>3592</v>
      </c>
      <c r="I8" s="12">
        <f>H8/$H$25</f>
        <v>4.0708546301438171E-2</v>
      </c>
    </row>
    <row r="9" spans="1:9" x14ac:dyDescent="0.25">
      <c r="A9" s="9">
        <v>2</v>
      </c>
      <c r="B9" s="9">
        <v>2002</v>
      </c>
      <c r="C9" s="10" t="s">
        <v>15</v>
      </c>
      <c r="D9" s="11">
        <v>1727</v>
      </c>
      <c r="E9" s="12">
        <f t="shared" ref="E9:E25" si="0">D9/H9</f>
        <v>0.49371069182389937</v>
      </c>
      <c r="F9" s="11">
        <v>1771</v>
      </c>
      <c r="G9" s="12">
        <f t="shared" ref="G9:G25" si="1">F9/H9</f>
        <v>0.50628930817610063</v>
      </c>
      <c r="H9" s="11">
        <f t="shared" ref="H9:H24" si="2">D9+F9</f>
        <v>3498</v>
      </c>
      <c r="I9" s="12">
        <f t="shared" ref="I9:I24" si="3">H9/$H$25</f>
        <v>3.9643233564151094E-2</v>
      </c>
    </row>
    <row r="10" spans="1:9" x14ac:dyDescent="0.25">
      <c r="A10" s="9">
        <v>3</v>
      </c>
      <c r="B10" s="9">
        <v>2003</v>
      </c>
      <c r="C10" s="10" t="s">
        <v>95</v>
      </c>
      <c r="D10" s="11">
        <v>1979</v>
      </c>
      <c r="E10" s="12">
        <f t="shared" si="0"/>
        <v>0.50600869342879062</v>
      </c>
      <c r="F10" s="11">
        <v>1932</v>
      </c>
      <c r="G10" s="12">
        <f t="shared" si="1"/>
        <v>0.49399130657120943</v>
      </c>
      <c r="H10" s="11">
        <f t="shared" si="2"/>
        <v>3911</v>
      </c>
      <c r="I10" s="12">
        <f t="shared" si="3"/>
        <v>4.4323809739678366E-2</v>
      </c>
    </row>
    <row r="11" spans="1:9" x14ac:dyDescent="0.25">
      <c r="A11" s="9">
        <v>4</v>
      </c>
      <c r="B11" s="9">
        <v>2004</v>
      </c>
      <c r="C11" s="10" t="s">
        <v>96</v>
      </c>
      <c r="D11" s="11">
        <v>2133</v>
      </c>
      <c r="E11" s="12">
        <f t="shared" si="0"/>
        <v>0.50259189443920826</v>
      </c>
      <c r="F11" s="11">
        <v>2111</v>
      </c>
      <c r="G11" s="12">
        <f t="shared" si="1"/>
        <v>0.49740810556079168</v>
      </c>
      <c r="H11" s="11">
        <f t="shared" si="2"/>
        <v>4244</v>
      </c>
      <c r="I11" s="12">
        <f t="shared" si="3"/>
        <v>4.8097736777088979E-2</v>
      </c>
    </row>
    <row r="12" spans="1:9" x14ac:dyDescent="0.25">
      <c r="A12" s="9">
        <v>5</v>
      </c>
      <c r="B12" s="9">
        <v>2005</v>
      </c>
      <c r="C12" s="10" t="s">
        <v>97</v>
      </c>
      <c r="D12" s="11">
        <v>3048</v>
      </c>
      <c r="E12" s="12">
        <f t="shared" si="0"/>
        <v>0.49633610161211528</v>
      </c>
      <c r="F12" s="11">
        <v>3093</v>
      </c>
      <c r="G12" s="12">
        <f t="shared" si="1"/>
        <v>0.50366389838788472</v>
      </c>
      <c r="H12" s="11">
        <f t="shared" si="2"/>
        <v>6141</v>
      </c>
      <c r="I12" s="12">
        <f t="shared" si="3"/>
        <v>6.9596654464680344E-2</v>
      </c>
    </row>
    <row r="13" spans="1:9" x14ac:dyDescent="0.25">
      <c r="A13" s="9">
        <v>6</v>
      </c>
      <c r="B13" s="9">
        <v>2006</v>
      </c>
      <c r="C13" s="10" t="s">
        <v>98</v>
      </c>
      <c r="D13" s="11">
        <v>2585</v>
      </c>
      <c r="E13" s="12">
        <f t="shared" si="0"/>
        <v>0.50058094500387296</v>
      </c>
      <c r="F13" s="11">
        <v>2579</v>
      </c>
      <c r="G13" s="12">
        <f t="shared" si="1"/>
        <v>0.49941905499612704</v>
      </c>
      <c r="H13" s="11">
        <f t="shared" si="2"/>
        <v>5164</v>
      </c>
      <c r="I13" s="12">
        <f t="shared" si="3"/>
        <v>5.85242018654306E-2</v>
      </c>
    </row>
    <row r="14" spans="1:9" x14ac:dyDescent="0.25">
      <c r="A14" s="9">
        <v>7</v>
      </c>
      <c r="B14" s="9">
        <v>2007</v>
      </c>
      <c r="C14" s="10" t="s">
        <v>99</v>
      </c>
      <c r="D14" s="11">
        <v>2652</v>
      </c>
      <c r="E14" s="12">
        <f t="shared" si="0"/>
        <v>0.50274881516587677</v>
      </c>
      <c r="F14" s="11">
        <v>2623</v>
      </c>
      <c r="G14" s="12">
        <f t="shared" si="1"/>
        <v>0.49725118483412323</v>
      </c>
      <c r="H14" s="11">
        <f t="shared" si="2"/>
        <v>5275</v>
      </c>
      <c r="I14" s="12">
        <f t="shared" si="3"/>
        <v>5.9782177544567473E-2</v>
      </c>
    </row>
    <row r="15" spans="1:9" x14ac:dyDescent="0.25">
      <c r="A15" s="9">
        <v>8</v>
      </c>
      <c r="B15" s="9">
        <v>2008</v>
      </c>
      <c r="C15" s="10" t="s">
        <v>100</v>
      </c>
      <c r="D15" s="11">
        <v>2433</v>
      </c>
      <c r="E15" s="12">
        <f t="shared" si="0"/>
        <v>0.49897456931911405</v>
      </c>
      <c r="F15" s="11">
        <v>2443</v>
      </c>
      <c r="G15" s="12">
        <f t="shared" si="1"/>
        <v>0.50102543068088601</v>
      </c>
      <c r="H15" s="11">
        <f t="shared" si="2"/>
        <v>4876</v>
      </c>
      <c r="I15" s="12">
        <f t="shared" si="3"/>
        <v>5.5260264968210612E-2</v>
      </c>
    </row>
    <row r="16" spans="1:9" x14ac:dyDescent="0.25">
      <c r="A16" s="9">
        <v>9</v>
      </c>
      <c r="B16" s="9">
        <v>2009</v>
      </c>
      <c r="C16" s="10" t="s">
        <v>101</v>
      </c>
      <c r="D16" s="11">
        <v>1574</v>
      </c>
      <c r="E16" s="12">
        <f t="shared" si="0"/>
        <v>0.50255427841634737</v>
      </c>
      <c r="F16" s="11">
        <v>1558</v>
      </c>
      <c r="G16" s="12">
        <f t="shared" si="1"/>
        <v>0.49744572158365263</v>
      </c>
      <c r="H16" s="11">
        <f t="shared" si="2"/>
        <v>3132</v>
      </c>
      <c r="I16" s="12">
        <f t="shared" si="3"/>
        <v>3.549531375726736E-2</v>
      </c>
    </row>
    <row r="17" spans="1:9" x14ac:dyDescent="0.25">
      <c r="A17" s="9">
        <v>10</v>
      </c>
      <c r="B17" s="9">
        <v>2010</v>
      </c>
      <c r="C17" s="10" t="s">
        <v>25</v>
      </c>
      <c r="D17" s="11">
        <v>1774</v>
      </c>
      <c r="E17" s="12">
        <f t="shared" si="0"/>
        <v>0.48430248430248429</v>
      </c>
      <c r="F17" s="11">
        <v>1889</v>
      </c>
      <c r="G17" s="12">
        <f t="shared" si="1"/>
        <v>0.51569751569751565</v>
      </c>
      <c r="H17" s="11">
        <f t="shared" si="2"/>
        <v>3663</v>
      </c>
      <c r="I17" s="12">
        <f t="shared" si="3"/>
        <v>4.1513197411516711E-2</v>
      </c>
    </row>
    <row r="18" spans="1:9" x14ac:dyDescent="0.25">
      <c r="A18" s="9">
        <v>11</v>
      </c>
      <c r="B18" s="9">
        <v>2011</v>
      </c>
      <c r="C18" s="10" t="s">
        <v>102</v>
      </c>
      <c r="D18" s="11">
        <v>2056</v>
      </c>
      <c r="E18" s="12">
        <f>D18/H18</f>
        <v>0.50515970515970521</v>
      </c>
      <c r="F18" s="11">
        <v>2014</v>
      </c>
      <c r="G18" s="12">
        <f t="shared" si="1"/>
        <v>0.49484029484029485</v>
      </c>
      <c r="H18" s="11">
        <f t="shared" si="2"/>
        <v>4070</v>
      </c>
      <c r="I18" s="12">
        <f t="shared" si="3"/>
        <v>4.6125774901685235E-2</v>
      </c>
    </row>
    <row r="19" spans="1:9" x14ac:dyDescent="0.25">
      <c r="A19" s="9">
        <v>12</v>
      </c>
      <c r="B19" s="9">
        <v>2012</v>
      </c>
      <c r="C19" s="10" t="s">
        <v>93</v>
      </c>
      <c r="D19" s="11">
        <v>4229</v>
      </c>
      <c r="E19" s="12">
        <f t="shared" si="0"/>
        <v>0.5060428383391169</v>
      </c>
      <c r="F19" s="11">
        <v>4128</v>
      </c>
      <c r="G19" s="12">
        <f t="shared" si="1"/>
        <v>0.4939571616608831</v>
      </c>
      <c r="H19" s="11">
        <f t="shared" si="2"/>
        <v>8357</v>
      </c>
      <c r="I19" s="12">
        <f t="shared" si="3"/>
        <v>9.471083559051191E-2</v>
      </c>
    </row>
    <row r="20" spans="1:9" x14ac:dyDescent="0.25">
      <c r="A20" s="9">
        <v>13</v>
      </c>
      <c r="B20" s="9">
        <v>2013</v>
      </c>
      <c r="C20" s="10" t="s">
        <v>103</v>
      </c>
      <c r="D20" s="11">
        <v>5677</v>
      </c>
      <c r="E20" s="12">
        <f t="shared" si="0"/>
        <v>0.50511611353323249</v>
      </c>
      <c r="F20" s="11">
        <v>5562</v>
      </c>
      <c r="G20" s="12">
        <f t="shared" si="1"/>
        <v>0.49488388646676751</v>
      </c>
      <c r="H20" s="11">
        <f t="shared" si="2"/>
        <v>11239</v>
      </c>
      <c r="I20" s="12">
        <f t="shared" si="3"/>
        <v>0.12737287079116472</v>
      </c>
    </row>
    <row r="21" spans="1:9" x14ac:dyDescent="0.25">
      <c r="A21" s="9">
        <v>14</v>
      </c>
      <c r="B21" s="9">
        <v>2014</v>
      </c>
      <c r="C21" s="10" t="s">
        <v>104</v>
      </c>
      <c r="D21" s="11">
        <v>3314</v>
      </c>
      <c r="E21" s="12">
        <f t="shared" si="0"/>
        <v>0.50510592897424178</v>
      </c>
      <c r="F21" s="11">
        <v>3247</v>
      </c>
      <c r="G21" s="12">
        <f t="shared" si="1"/>
        <v>0.49489407102575828</v>
      </c>
      <c r="H21" s="11">
        <f t="shared" si="2"/>
        <v>6561</v>
      </c>
      <c r="I21" s="12">
        <f t="shared" si="3"/>
        <v>7.4356562439792828E-2</v>
      </c>
    </row>
    <row r="22" spans="1:9" x14ac:dyDescent="0.25">
      <c r="A22" s="9">
        <v>15</v>
      </c>
      <c r="B22" s="9">
        <v>2015</v>
      </c>
      <c r="C22" s="10" t="s">
        <v>105</v>
      </c>
      <c r="D22" s="11">
        <v>2593</v>
      </c>
      <c r="E22" s="12">
        <f t="shared" si="0"/>
        <v>0.49846212995001921</v>
      </c>
      <c r="F22" s="11">
        <v>2609</v>
      </c>
      <c r="G22" s="12">
        <f t="shared" si="1"/>
        <v>0.50153787004998074</v>
      </c>
      <c r="H22" s="11">
        <f t="shared" si="2"/>
        <v>5202</v>
      </c>
      <c r="I22" s="12">
        <f t="shared" si="3"/>
        <v>5.8954860206036019E-2</v>
      </c>
    </row>
    <row r="23" spans="1:9" x14ac:dyDescent="0.25">
      <c r="A23" s="9">
        <v>16</v>
      </c>
      <c r="B23" s="9">
        <v>2016</v>
      </c>
      <c r="C23" s="10" t="s">
        <v>106</v>
      </c>
      <c r="D23" s="11">
        <v>2085</v>
      </c>
      <c r="E23" s="12">
        <f t="shared" si="0"/>
        <v>0.4947793070716659</v>
      </c>
      <c r="F23" s="11">
        <v>2129</v>
      </c>
      <c r="G23" s="12">
        <f t="shared" si="1"/>
        <v>0.50522069292833416</v>
      </c>
      <c r="H23" s="11">
        <f t="shared" si="2"/>
        <v>4214</v>
      </c>
      <c r="I23" s="12">
        <f t="shared" si="3"/>
        <v>4.7757743350295229E-2</v>
      </c>
    </row>
    <row r="24" spans="1:9" x14ac:dyDescent="0.25">
      <c r="A24" s="9">
        <v>17</v>
      </c>
      <c r="B24" s="9">
        <v>2017</v>
      </c>
      <c r="C24" s="10" t="s">
        <v>107</v>
      </c>
      <c r="D24" s="11">
        <v>2530</v>
      </c>
      <c r="E24" s="12">
        <f t="shared" si="0"/>
        <v>0.49627304825421736</v>
      </c>
      <c r="F24" s="11">
        <v>2568</v>
      </c>
      <c r="G24" s="12">
        <f t="shared" si="1"/>
        <v>0.50372695174578264</v>
      </c>
      <c r="H24" s="11">
        <f t="shared" si="2"/>
        <v>5098</v>
      </c>
      <c r="I24" s="12">
        <f t="shared" si="3"/>
        <v>5.7776216326484352E-2</v>
      </c>
    </row>
    <row r="25" spans="1:9" x14ac:dyDescent="0.25">
      <c r="A25" s="39" t="s">
        <v>173</v>
      </c>
      <c r="B25" s="39"/>
      <c r="C25" s="39"/>
      <c r="D25" s="19">
        <f>SUM(D8:D24)</f>
        <v>44200</v>
      </c>
      <c r="E25" s="20">
        <f t="shared" si="0"/>
        <v>0.50092364880945639</v>
      </c>
      <c r="F25" s="19">
        <f>SUM(F8:F24)</f>
        <v>44037</v>
      </c>
      <c r="G25" s="20">
        <f t="shared" si="1"/>
        <v>0.49907635119054367</v>
      </c>
      <c r="H25" s="13">
        <f>SUM(H8:H24)</f>
        <v>88237</v>
      </c>
      <c r="I25" s="20">
        <f>SUM(I8:I24)</f>
        <v>1</v>
      </c>
    </row>
  </sheetData>
  <mergeCells count="10">
    <mergeCell ref="A1:I1"/>
    <mergeCell ref="A25:C25"/>
    <mergeCell ref="A2:I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3"/>
  <sheetViews>
    <sheetView workbookViewId="0">
      <selection activeCell="A3" sqref="A3"/>
    </sheetView>
  </sheetViews>
  <sheetFormatPr defaultColWidth="8.7109375" defaultRowHeight="15" x14ac:dyDescent="0.25"/>
  <cols>
    <col min="1" max="1" width="4.28515625" style="4" customWidth="1"/>
    <col min="2" max="2" width="9.28515625" style="4" customWidth="1"/>
    <col min="3" max="3" width="17.140625" style="4" customWidth="1"/>
    <col min="4" max="4" width="10.7109375" style="4" customWidth="1"/>
    <col min="5" max="5" width="9.28515625" style="4" customWidth="1"/>
    <col min="6" max="6" width="10.7109375" style="4" customWidth="1"/>
    <col min="7" max="7" width="9.28515625" style="4" customWidth="1"/>
    <col min="8" max="8" width="10.7109375" style="4" customWidth="1"/>
    <col min="9" max="9" width="9.28515625" style="4" customWidth="1"/>
    <col min="10" max="16384" width="8.7109375" style="4"/>
  </cols>
  <sheetData>
    <row r="1" spans="1:9" ht="21" x14ac:dyDescent="0.25">
      <c r="A1" s="32" t="s">
        <v>196</v>
      </c>
      <c r="B1" s="32"/>
      <c r="C1" s="32"/>
      <c r="D1" s="32"/>
      <c r="E1" s="32"/>
      <c r="F1" s="32"/>
      <c r="G1" s="32"/>
      <c r="H1" s="32"/>
      <c r="I1" s="32"/>
    </row>
    <row r="2" spans="1:9" ht="21" x14ac:dyDescent="0.25">
      <c r="A2" s="33" t="s">
        <v>197</v>
      </c>
      <c r="B2" s="33"/>
      <c r="C2" s="33"/>
      <c r="D2" s="33"/>
      <c r="E2" s="33"/>
      <c r="F2" s="33"/>
      <c r="G2" s="33"/>
      <c r="H2" s="33"/>
      <c r="I2" s="33"/>
    </row>
    <row r="4" spans="1:9" ht="15.75" customHeight="1" x14ac:dyDescent="0.25">
      <c r="A4" s="38" t="s">
        <v>175</v>
      </c>
      <c r="B4" s="38"/>
      <c r="C4" s="38"/>
      <c r="D4" s="38"/>
      <c r="E4" s="38"/>
      <c r="F4" s="38"/>
      <c r="G4" s="38"/>
      <c r="H4" s="38"/>
      <c r="I4" s="38"/>
    </row>
    <row r="5" spans="1:9" ht="15.75" customHeight="1" x14ac:dyDescent="0.25">
      <c r="A5" s="38" t="s">
        <v>191</v>
      </c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37" t="s">
        <v>182</v>
      </c>
      <c r="B6" s="37" t="s">
        <v>183</v>
      </c>
      <c r="C6" s="37"/>
      <c r="D6" s="37" t="s">
        <v>177</v>
      </c>
      <c r="E6" s="37"/>
      <c r="F6" s="37" t="s">
        <v>176</v>
      </c>
      <c r="G6" s="37"/>
      <c r="H6" s="37" t="s">
        <v>173</v>
      </c>
      <c r="I6" s="37"/>
    </row>
    <row r="7" spans="1:9" x14ac:dyDescent="0.25">
      <c r="A7" s="37"/>
      <c r="B7" s="15" t="s">
        <v>180</v>
      </c>
      <c r="C7" s="15" t="s">
        <v>179</v>
      </c>
      <c r="D7" s="15" t="s">
        <v>173</v>
      </c>
      <c r="E7" s="15" t="s">
        <v>178</v>
      </c>
      <c r="F7" s="15" t="s">
        <v>173</v>
      </c>
      <c r="G7" s="15" t="s">
        <v>178</v>
      </c>
      <c r="H7" s="15" t="s">
        <v>184</v>
      </c>
      <c r="I7" s="15" t="s">
        <v>178</v>
      </c>
    </row>
    <row r="8" spans="1:9" x14ac:dyDescent="0.25">
      <c r="A8" s="9">
        <v>1</v>
      </c>
      <c r="B8" s="9">
        <v>2001</v>
      </c>
      <c r="C8" s="10" t="s">
        <v>109</v>
      </c>
      <c r="D8" s="11">
        <v>2735</v>
      </c>
      <c r="E8" s="12">
        <f>D8/H8</f>
        <v>0.50331247699668757</v>
      </c>
      <c r="F8" s="11">
        <v>2699</v>
      </c>
      <c r="G8" s="12">
        <f>F8/H8</f>
        <v>0.49668752300331248</v>
      </c>
      <c r="H8" s="11">
        <f>D8+F8</f>
        <v>5434</v>
      </c>
      <c r="I8" s="12">
        <f t="shared" ref="I8:I22" si="0">H8/$H$23</f>
        <v>5.835042468886574E-2</v>
      </c>
    </row>
    <row r="9" spans="1:9" x14ac:dyDescent="0.25">
      <c r="A9" s="9">
        <v>2</v>
      </c>
      <c r="B9" s="9">
        <v>2002</v>
      </c>
      <c r="C9" s="10" t="s">
        <v>110</v>
      </c>
      <c r="D9" s="11">
        <v>1139</v>
      </c>
      <c r="E9" s="12">
        <f t="shared" ref="E9:E23" si="1">D9/H9</f>
        <v>0.51076233183856501</v>
      </c>
      <c r="F9" s="11">
        <v>1091</v>
      </c>
      <c r="G9" s="12">
        <f t="shared" ref="G9:G23" si="2">F9/H9</f>
        <v>0.48923766816143499</v>
      </c>
      <c r="H9" s="11">
        <f t="shared" ref="H9:H22" si="3">D9+F9</f>
        <v>2230</v>
      </c>
      <c r="I9" s="12">
        <f t="shared" si="0"/>
        <v>2.3945794452736587E-2</v>
      </c>
    </row>
    <row r="10" spans="1:9" x14ac:dyDescent="0.25">
      <c r="A10" s="9">
        <v>3</v>
      </c>
      <c r="B10" s="9">
        <v>2003</v>
      </c>
      <c r="C10" s="10" t="s">
        <v>111</v>
      </c>
      <c r="D10" s="11">
        <v>3947</v>
      </c>
      <c r="E10" s="12">
        <f t="shared" si="1"/>
        <v>0.49879944395298875</v>
      </c>
      <c r="F10" s="11">
        <v>3966</v>
      </c>
      <c r="G10" s="12">
        <f t="shared" si="2"/>
        <v>0.50120055604701119</v>
      </c>
      <c r="H10" s="11">
        <f t="shared" si="3"/>
        <v>7913</v>
      </c>
      <c r="I10" s="12">
        <f t="shared" si="0"/>
        <v>8.4969987221750948E-2</v>
      </c>
    </row>
    <row r="11" spans="1:9" x14ac:dyDescent="0.25">
      <c r="A11" s="9">
        <v>4</v>
      </c>
      <c r="B11" s="9">
        <v>2004</v>
      </c>
      <c r="C11" s="10" t="s">
        <v>112</v>
      </c>
      <c r="D11" s="11">
        <v>2920</v>
      </c>
      <c r="E11" s="12">
        <f t="shared" si="1"/>
        <v>0.49266070524717392</v>
      </c>
      <c r="F11" s="11">
        <v>3007</v>
      </c>
      <c r="G11" s="12">
        <f t="shared" si="2"/>
        <v>0.50733929475282602</v>
      </c>
      <c r="H11" s="11">
        <f t="shared" si="3"/>
        <v>5927</v>
      </c>
      <c r="I11" s="12">
        <f t="shared" si="0"/>
        <v>6.3644270727071628E-2</v>
      </c>
    </row>
    <row r="12" spans="1:9" x14ac:dyDescent="0.25">
      <c r="A12" s="9">
        <v>5</v>
      </c>
      <c r="B12" s="9">
        <v>2005</v>
      </c>
      <c r="C12" s="10" t="s">
        <v>113</v>
      </c>
      <c r="D12" s="11">
        <v>3026</v>
      </c>
      <c r="E12" s="12">
        <f t="shared" si="1"/>
        <v>0.49614690932939826</v>
      </c>
      <c r="F12" s="11">
        <v>3073</v>
      </c>
      <c r="G12" s="12">
        <f t="shared" si="2"/>
        <v>0.50385309067060169</v>
      </c>
      <c r="H12" s="11">
        <f t="shared" si="3"/>
        <v>6099</v>
      </c>
      <c r="I12" s="12">
        <f t="shared" si="0"/>
        <v>6.5491210927013654E-2</v>
      </c>
    </row>
    <row r="13" spans="1:9" x14ac:dyDescent="0.25">
      <c r="A13" s="9">
        <v>6</v>
      </c>
      <c r="B13" s="9">
        <v>2006</v>
      </c>
      <c r="C13" s="10" t="s">
        <v>114</v>
      </c>
      <c r="D13" s="11">
        <v>2680</v>
      </c>
      <c r="E13" s="12">
        <f t="shared" si="1"/>
        <v>0.49300956585724798</v>
      </c>
      <c r="F13" s="11">
        <v>2756</v>
      </c>
      <c r="G13" s="12">
        <f t="shared" si="2"/>
        <v>0.50699043414275202</v>
      </c>
      <c r="H13" s="11">
        <f t="shared" si="3"/>
        <v>5436</v>
      </c>
      <c r="I13" s="12">
        <f t="shared" si="0"/>
        <v>5.8371900737702279E-2</v>
      </c>
    </row>
    <row r="14" spans="1:9" x14ac:dyDescent="0.25">
      <c r="A14" s="9">
        <v>7</v>
      </c>
      <c r="B14" s="9">
        <v>2007</v>
      </c>
      <c r="C14" s="10" t="s">
        <v>115</v>
      </c>
      <c r="D14" s="11">
        <v>1783</v>
      </c>
      <c r="E14" s="12">
        <f t="shared" si="1"/>
        <v>0.48530212302667391</v>
      </c>
      <c r="F14" s="11">
        <v>1891</v>
      </c>
      <c r="G14" s="12">
        <f t="shared" si="2"/>
        <v>0.51469787697332603</v>
      </c>
      <c r="H14" s="11">
        <f t="shared" si="3"/>
        <v>3674</v>
      </c>
      <c r="I14" s="12">
        <f t="shared" si="0"/>
        <v>3.9451501712714894E-2</v>
      </c>
    </row>
    <row r="15" spans="1:9" x14ac:dyDescent="0.25">
      <c r="A15" s="9">
        <v>8</v>
      </c>
      <c r="B15" s="9">
        <v>2008</v>
      </c>
      <c r="C15" s="10" t="s">
        <v>116</v>
      </c>
      <c r="D15" s="11">
        <v>2495</v>
      </c>
      <c r="E15" s="12">
        <f t="shared" si="1"/>
        <v>0.48873653281096963</v>
      </c>
      <c r="F15" s="11">
        <v>2610</v>
      </c>
      <c r="G15" s="12">
        <f t="shared" si="2"/>
        <v>0.51126346718903037</v>
      </c>
      <c r="H15" s="11">
        <f t="shared" si="3"/>
        <v>5105</v>
      </c>
      <c r="I15" s="12">
        <f t="shared" si="0"/>
        <v>5.4817614655255725E-2</v>
      </c>
    </row>
    <row r="16" spans="1:9" x14ac:dyDescent="0.25">
      <c r="A16" s="9">
        <v>9</v>
      </c>
      <c r="B16" s="9">
        <v>2009</v>
      </c>
      <c r="C16" s="10" t="s">
        <v>56</v>
      </c>
      <c r="D16" s="11">
        <v>3947</v>
      </c>
      <c r="E16" s="12">
        <f t="shared" si="1"/>
        <v>0.49654044533903635</v>
      </c>
      <c r="F16" s="11">
        <v>4002</v>
      </c>
      <c r="G16" s="12">
        <f t="shared" si="2"/>
        <v>0.50345955466096359</v>
      </c>
      <c r="H16" s="11">
        <f t="shared" si="3"/>
        <v>7949</v>
      </c>
      <c r="I16" s="12">
        <f t="shared" si="0"/>
        <v>8.535655610080857E-2</v>
      </c>
    </row>
    <row r="17" spans="1:9" x14ac:dyDescent="0.25">
      <c r="A17" s="9">
        <v>10</v>
      </c>
      <c r="B17" s="9">
        <v>2010</v>
      </c>
      <c r="C17" s="10" t="s">
        <v>117</v>
      </c>
      <c r="D17" s="11">
        <v>2818</v>
      </c>
      <c r="E17" s="12">
        <f t="shared" si="1"/>
        <v>0.49136878814298168</v>
      </c>
      <c r="F17" s="11">
        <v>2917</v>
      </c>
      <c r="G17" s="12">
        <f t="shared" si="2"/>
        <v>0.50863121185701832</v>
      </c>
      <c r="H17" s="11">
        <f t="shared" si="3"/>
        <v>5735</v>
      </c>
      <c r="I17" s="12">
        <f t="shared" si="0"/>
        <v>6.1582570038764266E-2</v>
      </c>
    </row>
    <row r="18" spans="1:9" x14ac:dyDescent="0.25">
      <c r="A18" s="9">
        <v>11</v>
      </c>
      <c r="B18" s="9">
        <v>2011</v>
      </c>
      <c r="C18" s="10" t="s">
        <v>61</v>
      </c>
      <c r="D18" s="11">
        <v>2306</v>
      </c>
      <c r="E18" s="12">
        <f t="shared" si="1"/>
        <v>0.50108648413733159</v>
      </c>
      <c r="F18" s="11">
        <v>2296</v>
      </c>
      <c r="G18" s="12">
        <f t="shared" si="2"/>
        <v>0.49891351586266841</v>
      </c>
      <c r="H18" s="11">
        <f t="shared" si="3"/>
        <v>4602</v>
      </c>
      <c r="I18" s="12">
        <f t="shared" si="0"/>
        <v>4.9416388372867159E-2</v>
      </c>
    </row>
    <row r="19" spans="1:9" x14ac:dyDescent="0.25">
      <c r="A19" s="9">
        <v>12</v>
      </c>
      <c r="B19" s="9">
        <v>2012</v>
      </c>
      <c r="C19" s="10" t="s">
        <v>118</v>
      </c>
      <c r="D19" s="11">
        <v>2793</v>
      </c>
      <c r="E19" s="12">
        <f t="shared" si="1"/>
        <v>0.49653333333333333</v>
      </c>
      <c r="F19" s="11">
        <v>2832</v>
      </c>
      <c r="G19" s="12">
        <f t="shared" si="2"/>
        <v>0.50346666666666662</v>
      </c>
      <c r="H19" s="11">
        <f t="shared" si="3"/>
        <v>5625</v>
      </c>
      <c r="I19" s="12">
        <f t="shared" si="0"/>
        <v>6.040138735275484E-2</v>
      </c>
    </row>
    <row r="20" spans="1:9" x14ac:dyDescent="0.25">
      <c r="A20" s="9">
        <v>13</v>
      </c>
      <c r="B20" s="9">
        <v>2013</v>
      </c>
      <c r="C20" s="10" t="s">
        <v>119</v>
      </c>
      <c r="D20" s="11">
        <v>3376</v>
      </c>
      <c r="E20" s="12">
        <f t="shared" si="1"/>
        <v>0.50305468633586647</v>
      </c>
      <c r="F20" s="11">
        <v>3335</v>
      </c>
      <c r="G20" s="12">
        <f t="shared" si="2"/>
        <v>0.49694531366413353</v>
      </c>
      <c r="H20" s="11">
        <f t="shared" si="3"/>
        <v>6711</v>
      </c>
      <c r="I20" s="12">
        <f t="shared" si="0"/>
        <v>7.206288187099337E-2</v>
      </c>
    </row>
    <row r="21" spans="1:9" x14ac:dyDescent="0.25">
      <c r="A21" s="9">
        <v>14</v>
      </c>
      <c r="B21" s="9">
        <v>2014</v>
      </c>
      <c r="C21" s="10" t="s">
        <v>120</v>
      </c>
      <c r="D21" s="11">
        <v>7644</v>
      </c>
      <c r="E21" s="12">
        <f t="shared" si="1"/>
        <v>0.51127014915390279</v>
      </c>
      <c r="F21" s="11">
        <v>7307</v>
      </c>
      <c r="G21" s="12">
        <f t="shared" si="2"/>
        <v>0.48872985084609727</v>
      </c>
      <c r="H21" s="11">
        <f t="shared" si="3"/>
        <v>14951</v>
      </c>
      <c r="I21" s="12">
        <f t="shared" si="0"/>
        <v>0.16054420307751779</v>
      </c>
    </row>
    <row r="22" spans="1:9" x14ac:dyDescent="0.25">
      <c r="A22" s="9">
        <v>15</v>
      </c>
      <c r="B22" s="9">
        <v>2015</v>
      </c>
      <c r="C22" s="10" t="s">
        <v>121</v>
      </c>
      <c r="D22" s="11">
        <v>2863</v>
      </c>
      <c r="E22" s="12">
        <f t="shared" si="1"/>
        <v>0.49912831241283123</v>
      </c>
      <c r="F22" s="11">
        <v>2873</v>
      </c>
      <c r="G22" s="12">
        <f t="shared" si="2"/>
        <v>0.50087168758716871</v>
      </c>
      <c r="H22" s="11">
        <f t="shared" si="3"/>
        <v>5736</v>
      </c>
      <c r="I22" s="12">
        <f t="shared" si="0"/>
        <v>6.1593308063182535E-2</v>
      </c>
    </row>
    <row r="23" spans="1:9" x14ac:dyDescent="0.25">
      <c r="A23" s="39" t="s">
        <v>173</v>
      </c>
      <c r="B23" s="39"/>
      <c r="C23" s="39"/>
      <c r="D23" s="19">
        <f>SUM(D8:D22)</f>
        <v>46472</v>
      </c>
      <c r="E23" s="20">
        <f t="shared" si="1"/>
        <v>0.4990174707657285</v>
      </c>
      <c r="F23" s="19">
        <f>SUM(F8:F22)</f>
        <v>46655</v>
      </c>
      <c r="G23" s="20">
        <f t="shared" si="2"/>
        <v>0.50098252923427145</v>
      </c>
      <c r="H23" s="13">
        <f>SUM(H8:H22)</f>
        <v>93127</v>
      </c>
      <c r="I23" s="20">
        <f>SUM(I8:I22)</f>
        <v>1</v>
      </c>
    </row>
  </sheetData>
  <mergeCells count="10">
    <mergeCell ref="A1:I1"/>
    <mergeCell ref="A23:C23"/>
    <mergeCell ref="A2:I2"/>
    <mergeCell ref="A4:I4"/>
    <mergeCell ref="A5:I5"/>
    <mergeCell ref="A6:A7"/>
    <mergeCell ref="B6:C6"/>
    <mergeCell ref="D6:E6"/>
    <mergeCell ref="F6:G6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KAB SUKOHARJO</vt:lpstr>
      <vt:lpstr>WERU</vt:lpstr>
      <vt:lpstr>BULU</vt:lpstr>
      <vt:lpstr>TAWANGSARI</vt:lpstr>
      <vt:lpstr>SUKOHARJO</vt:lpstr>
      <vt:lpstr>NGUTER</vt:lpstr>
      <vt:lpstr>BENDOSARI</vt:lpstr>
      <vt:lpstr>POLOKARTO</vt:lpstr>
      <vt:lpstr>MOJOLABAN</vt:lpstr>
      <vt:lpstr>GROGOL</vt:lpstr>
      <vt:lpstr>BAKI</vt:lpstr>
      <vt:lpstr>GATAK</vt:lpstr>
      <vt:lpstr>KARTASURA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WIN-L4A8TH15MKI\U_dahyu</dc:creator>
  <cp:lastModifiedBy>Muchlas Santoso</cp:lastModifiedBy>
  <dcterms:created xsi:type="dcterms:W3CDTF">2023-07-24T03:45:12Z</dcterms:created>
  <dcterms:modified xsi:type="dcterms:W3CDTF">2025-02-24T06:07:30Z</dcterms:modified>
</cp:coreProperties>
</file>