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DAM-KOMINFO 2021-2022\"/>
    </mc:Choice>
  </mc:AlternateContent>
  <xr:revisionPtr revIDLastSave="0" documentId="13_ncr:1_{CA4FB890-005E-45B9-A885-1CFFEB84B09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2019" sheetId="2" r:id="rId1"/>
    <sheet name="2020" sheetId="1" r:id="rId2"/>
    <sheet name="2021" sheetId="3" r:id="rId3"/>
    <sheet name="2022" sheetId="4" r:id="rId4"/>
  </sheets>
  <externalReferences>
    <externalReference r:id="rId5"/>
    <externalReference r:id="rId6"/>
    <externalReference r:id="rId7"/>
  </externalReferences>
  <definedNames>
    <definedName name="_xlnm.Print_Area" localSheetId="1">'2020'!$A$1:$E$28</definedName>
  </definedNames>
  <calcPr calcId="191029"/>
</workbook>
</file>

<file path=xl/calcChain.xml><?xml version="1.0" encoding="utf-8"?>
<calcChain xmlns="http://schemas.openxmlformats.org/spreadsheetml/2006/main">
  <c r="D15" i="4" l="1"/>
  <c r="D12" i="4"/>
  <c r="D8" i="4"/>
  <c r="D9" i="4"/>
  <c r="D10" i="4"/>
  <c r="D11" i="4"/>
  <c r="D13" i="4"/>
  <c r="D14" i="4"/>
  <c r="D16" i="4"/>
  <c r="D17" i="4"/>
  <c r="D7" i="4"/>
  <c r="C15" i="4"/>
  <c r="C12" i="4"/>
  <c r="C18" i="4"/>
  <c r="D18" i="4" l="1"/>
  <c r="D8" i="2"/>
  <c r="D9" i="2"/>
  <c r="D10" i="2"/>
  <c r="D11" i="2"/>
  <c r="D12" i="2"/>
  <c r="D13" i="2"/>
  <c r="D14" i="2"/>
  <c r="D15" i="2"/>
  <c r="D16" i="2"/>
  <c r="D17" i="2"/>
  <c r="D7" i="2"/>
  <c r="C17" i="2" l="1"/>
  <c r="C16" i="2"/>
  <c r="C15" i="2"/>
  <c r="C14" i="2"/>
  <c r="C13" i="2"/>
  <c r="C12" i="2"/>
  <c r="C11" i="2"/>
  <c r="C10" i="2"/>
  <c r="C9" i="2"/>
  <c r="C8" i="2"/>
  <c r="C7" i="2"/>
  <c r="D18" i="2" l="1"/>
  <c r="C18" i="2"/>
  <c r="D18" i="3"/>
  <c r="C18" i="3" l="1"/>
</calcChain>
</file>

<file path=xl/sharedStrings.xml><?xml version="1.0" encoding="utf-8"?>
<sst xmlns="http://schemas.openxmlformats.org/spreadsheetml/2006/main" count="68" uniqueCount="20">
  <si>
    <t>Kecamatan</t>
  </si>
  <si>
    <t>Jumlah Pelanggan</t>
  </si>
  <si>
    <t>Air Disalurkan M³</t>
  </si>
  <si>
    <t>Baki</t>
  </si>
  <si>
    <t>Bendosari</t>
  </si>
  <si>
    <t>Bulu</t>
  </si>
  <si>
    <t>Gatak</t>
  </si>
  <si>
    <t>Grogol</t>
  </si>
  <si>
    <t>Kartasura</t>
  </si>
  <si>
    <t>Mojolaban</t>
  </si>
  <si>
    <t>Nguter</t>
  </si>
  <si>
    <t>Polokarto</t>
  </si>
  <si>
    <t>Sukoharjo</t>
  </si>
  <si>
    <t>Tawangsari</t>
  </si>
  <si>
    <t>Kab Sukoharjo</t>
  </si>
  <si>
    <t xml:space="preserve">Jumlah Pelanggan dan Air yang Disalurkan </t>
  </si>
  <si>
    <t>Menurut Kecamatan di Kabupaten Sukoharjo, 2019</t>
  </si>
  <si>
    <t>Menurut Kecamatandi Kabupaten Sukoharjo, 2020</t>
  </si>
  <si>
    <t>Menurut Kecamatan di Kabupaten Sukoharjo, 2021</t>
  </si>
  <si>
    <t>Menurut Kecamatan di Kabupaten Sukoharjo,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</si>
</sst>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</font>
    <font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0" fontId="2" fillId="0" borderId="2" xfId="0" applyFont="1" applyBorder="1"/>
    <xf numFmtId="164" fontId="2" fillId="0" borderId="2" xfId="1" applyFont="1" applyBorder="1"/>
    <xf numFmtId="0" fontId="2" fillId="0" borderId="3" xfId="0" applyFont="1" applyBorder="1"/>
    <xf numFmtId="164" fontId="2" fillId="0" borderId="3" xfId="1" applyFont="1" applyBorder="1"/>
    <xf numFmtId="0" fontId="6" fillId="0" borderId="0" xfId="0" applyFont="1"/>
    <xf numFmtId="0" fontId="2" fillId="0" borderId="4" xfId="0" applyFont="1" applyBorder="1"/>
    <xf numFmtId="164" fontId="2" fillId="0" borderId="4" xfId="1" applyFont="1" applyBorder="1"/>
    <xf numFmtId="164" fontId="0" fillId="0" borderId="0" xfId="0" applyNumberFormat="1"/>
    <xf numFmtId="0" fontId="5" fillId="0" borderId="5" xfId="0" applyFont="1" applyBorder="1"/>
    <xf numFmtId="164" fontId="5" fillId="0" borderId="5" xfId="1" applyFont="1" applyBorder="1"/>
    <xf numFmtId="164" fontId="0" fillId="0" borderId="0" xfId="1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2" fillId="0" borderId="6" xfId="1" applyFont="1" applyFill="1" applyBorder="1"/>
    <xf numFmtId="164" fontId="2" fillId="0" borderId="7" xfId="1" applyFont="1" applyBorder="1"/>
    <xf numFmtId="164" fontId="2" fillId="0" borderId="8" xfId="1" applyFont="1" applyBorder="1"/>
    <xf numFmtId="164" fontId="2" fillId="0" borderId="9" xfId="1" applyFont="1" applyBorder="1"/>
    <xf numFmtId="0" fontId="3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0</xdr:row>
          <xdr:rowOff>0</xdr:rowOff>
        </xdr:from>
        <xdr:to>
          <xdr:col>1</xdr:col>
          <xdr:colOff>1123950</xdr:colOff>
          <xdr:row>0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ublang/GAGAH/2020%20bulanan/LAPORAN%20BULANAN%20HUBLANG%20NEW/cakupan%20BPS%202020%20GAGAH%20+%20BPK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2019/Jumla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RD%2012%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"/>
      <sheetName val="Januari 2020"/>
      <sheetName val="feb 2020"/>
      <sheetName val="Mar 2020"/>
      <sheetName val="April 2020"/>
      <sheetName val="Mei 2020"/>
      <sheetName val="Juni 2020"/>
      <sheetName val="Juli 2020"/>
      <sheetName val="Agustus 2020"/>
      <sheetName val="September 2020"/>
      <sheetName val="Oktober 2020"/>
      <sheetName val="November 2020"/>
      <sheetName val="Desember 2020"/>
    </sheetNames>
    <sheetDataSet>
      <sheetData sheetId="0">
        <row r="281">
          <cell r="M281">
            <v>6314</v>
          </cell>
        </row>
        <row r="282">
          <cell r="M282">
            <v>201</v>
          </cell>
        </row>
        <row r="283">
          <cell r="M283">
            <v>11232</v>
          </cell>
        </row>
        <row r="284">
          <cell r="M284">
            <v>1026</v>
          </cell>
        </row>
        <row r="285">
          <cell r="M285">
            <v>1449</v>
          </cell>
        </row>
        <row r="286">
          <cell r="M286">
            <v>1096</v>
          </cell>
        </row>
        <row r="287">
          <cell r="M287">
            <v>5328</v>
          </cell>
        </row>
        <row r="288">
          <cell r="M288">
            <v>2435</v>
          </cell>
        </row>
        <row r="289">
          <cell r="M289">
            <v>928</v>
          </cell>
        </row>
        <row r="290">
          <cell r="M290">
            <v>2812</v>
          </cell>
        </row>
        <row r="292">
          <cell r="M292">
            <v>209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Sheet1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8">
          <cell r="C8">
            <v>460969</v>
          </cell>
        </row>
        <row r="9">
          <cell r="C9">
            <v>253730</v>
          </cell>
        </row>
        <row r="10">
          <cell r="C10">
            <v>23367</v>
          </cell>
        </row>
        <row r="11">
          <cell r="C11">
            <v>30927</v>
          </cell>
        </row>
        <row r="12">
          <cell r="C12">
            <v>2330050</v>
          </cell>
        </row>
        <row r="13">
          <cell r="C13">
            <v>936139</v>
          </cell>
        </row>
        <row r="14">
          <cell r="C14">
            <v>144359</v>
          </cell>
        </row>
        <row r="15">
          <cell r="C15">
            <v>155400</v>
          </cell>
        </row>
        <row r="16">
          <cell r="C16">
            <v>227043</v>
          </cell>
        </row>
        <row r="17">
          <cell r="C17">
            <v>960316</v>
          </cell>
        </row>
        <row r="18">
          <cell r="C18">
            <v>521836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7">
          <cell r="AF7">
            <v>475002</v>
          </cell>
        </row>
        <row r="8">
          <cell r="AF8">
            <v>268009</v>
          </cell>
        </row>
        <row r="9">
          <cell r="AF9">
            <v>26488</v>
          </cell>
        </row>
        <row r="10">
          <cell r="AF10">
            <v>44823</v>
          </cell>
        </row>
        <row r="11">
          <cell r="AF11">
            <v>2612256</v>
          </cell>
        </row>
        <row r="12">
          <cell r="AF12">
            <v>1001407</v>
          </cell>
        </row>
        <row r="13">
          <cell r="AF13">
            <v>193260</v>
          </cell>
        </row>
        <row r="14">
          <cell r="AF14">
            <v>180412</v>
          </cell>
        </row>
        <row r="15">
          <cell r="AF15">
            <v>210347</v>
          </cell>
        </row>
        <row r="16">
          <cell r="AF16">
            <v>1281933</v>
          </cell>
        </row>
        <row r="17">
          <cell r="AF17">
            <v>579171</v>
          </cell>
        </row>
        <row r="20">
          <cell r="AF20">
            <v>8748</v>
          </cell>
        </row>
        <row r="23">
          <cell r="AF23">
            <v>26261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18"/>
  <sheetViews>
    <sheetView workbookViewId="0">
      <selection activeCell="G5" sqref="G5"/>
    </sheetView>
  </sheetViews>
  <sheetFormatPr defaultRowHeight="15" x14ac:dyDescent="0.25"/>
  <cols>
    <col min="2" max="2" width="17.5703125" customWidth="1"/>
    <col min="3" max="3" width="23.140625" customWidth="1"/>
    <col min="4" max="4" width="25" customWidth="1"/>
    <col min="7" max="7" width="11" bestFit="1" customWidth="1"/>
  </cols>
  <sheetData>
    <row r="3" spans="2:4" ht="18.75" x14ac:dyDescent="0.3">
      <c r="B3" s="22" t="s">
        <v>15</v>
      </c>
      <c r="C3" s="22"/>
      <c r="D3" s="22"/>
    </row>
    <row r="4" spans="2:4" ht="18.75" x14ac:dyDescent="0.3">
      <c r="B4" s="22" t="s">
        <v>16</v>
      </c>
      <c r="C4" s="22"/>
      <c r="D4" s="22"/>
    </row>
    <row r="5" spans="2:4" ht="18.75" x14ac:dyDescent="0.3">
      <c r="B5" s="2"/>
      <c r="C5" s="2"/>
      <c r="D5" s="2"/>
    </row>
    <row r="6" spans="2:4" ht="16.5" x14ac:dyDescent="0.25">
      <c r="B6" s="3" t="s">
        <v>0</v>
      </c>
      <c r="C6" s="4" t="s">
        <v>1</v>
      </c>
      <c r="D6" s="4" t="s">
        <v>2</v>
      </c>
    </row>
    <row r="7" spans="2:4" ht="16.5" x14ac:dyDescent="0.25">
      <c r="B7" s="5" t="s">
        <v>3</v>
      </c>
      <c r="C7" s="6">
        <f>[1]CP!$M$288</f>
        <v>2435</v>
      </c>
      <c r="D7" s="19">
        <f>[2]Sheet10!C8</f>
        <v>460969</v>
      </c>
    </row>
    <row r="8" spans="2:4" ht="16.5" x14ac:dyDescent="0.25">
      <c r="B8" s="7" t="s">
        <v>4</v>
      </c>
      <c r="C8" s="8">
        <f>[1]CP!$M$285</f>
        <v>1449</v>
      </c>
      <c r="D8" s="20">
        <f>[2]Sheet10!C9</f>
        <v>253730</v>
      </c>
    </row>
    <row r="9" spans="2:4" ht="16.5" x14ac:dyDescent="0.25">
      <c r="B9" s="7" t="s">
        <v>5</v>
      </c>
      <c r="C9" s="8">
        <f>[1]CP!$M$282</f>
        <v>201</v>
      </c>
      <c r="D9" s="20">
        <f>[2]Sheet10!C10</f>
        <v>23367</v>
      </c>
    </row>
    <row r="10" spans="2:4" ht="16.5" x14ac:dyDescent="0.25">
      <c r="B10" s="7" t="s">
        <v>6</v>
      </c>
      <c r="C10" s="8">
        <f>[1]CP!$M$292</f>
        <v>209</v>
      </c>
      <c r="D10" s="20">
        <f>[2]Sheet10!C11</f>
        <v>30927</v>
      </c>
    </row>
    <row r="11" spans="2:4" ht="16.5" x14ac:dyDescent="0.25">
      <c r="B11" s="7" t="s">
        <v>7</v>
      </c>
      <c r="C11" s="8">
        <f>[1]CP!$M$283</f>
        <v>11232</v>
      </c>
      <c r="D11" s="20">
        <f>[2]Sheet10!C12</f>
        <v>2330050</v>
      </c>
    </row>
    <row r="12" spans="2:4" ht="16.5" x14ac:dyDescent="0.25">
      <c r="B12" s="7" t="s">
        <v>8</v>
      </c>
      <c r="C12" s="8">
        <f>[1]CP!$M$287</f>
        <v>5328</v>
      </c>
      <c r="D12" s="20">
        <f>[2]Sheet10!C13</f>
        <v>936139</v>
      </c>
    </row>
    <row r="13" spans="2:4" ht="16.5" x14ac:dyDescent="0.25">
      <c r="B13" s="7" t="s">
        <v>9</v>
      </c>
      <c r="C13" s="8">
        <f>[1]CP!$M$284</f>
        <v>1026</v>
      </c>
      <c r="D13" s="20">
        <f>[2]Sheet10!C14</f>
        <v>144359</v>
      </c>
    </row>
    <row r="14" spans="2:4" ht="16.5" x14ac:dyDescent="0.25">
      <c r="B14" s="7" t="s">
        <v>10</v>
      </c>
      <c r="C14" s="8">
        <f>[1]CP!$M$289</f>
        <v>928</v>
      </c>
      <c r="D14" s="20">
        <f>[2]Sheet10!C15</f>
        <v>155400</v>
      </c>
    </row>
    <row r="15" spans="2:4" ht="16.5" x14ac:dyDescent="0.25">
      <c r="B15" s="7" t="s">
        <v>11</v>
      </c>
      <c r="C15" s="8">
        <f>[1]CP!$M$286</f>
        <v>1096</v>
      </c>
      <c r="D15" s="20">
        <f>[2]Sheet10!C16</f>
        <v>227043</v>
      </c>
    </row>
    <row r="16" spans="2:4" ht="16.5" x14ac:dyDescent="0.25">
      <c r="B16" s="7" t="s">
        <v>12</v>
      </c>
      <c r="C16" s="8">
        <f>[1]CP!$M$281</f>
        <v>6314</v>
      </c>
      <c r="D16" s="20">
        <f>[2]Sheet10!C17</f>
        <v>960316</v>
      </c>
    </row>
    <row r="17" spans="2:4" ht="16.5" x14ac:dyDescent="0.25">
      <c r="B17" s="10" t="s">
        <v>13</v>
      </c>
      <c r="C17" s="11">
        <f>[1]CP!$M$290</f>
        <v>2812</v>
      </c>
      <c r="D17" s="21">
        <f>[2]Sheet10!C18</f>
        <v>521836</v>
      </c>
    </row>
    <row r="18" spans="2:4" ht="16.5" x14ac:dyDescent="0.25">
      <c r="B18" s="13" t="s">
        <v>14</v>
      </c>
      <c r="C18" s="14">
        <f>SUM(C7:C17)</f>
        <v>33030</v>
      </c>
      <c r="D18" s="14">
        <f t="shared" ref="D18" si="0">SUM(D7:D17)</f>
        <v>6044136</v>
      </c>
    </row>
  </sheetData>
  <mergeCells count="2">
    <mergeCell ref="B3:D3"/>
    <mergeCell ref="B4:D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8"/>
  <sheetViews>
    <sheetView topLeftCell="A4" zoomScale="85" zoomScaleNormal="85" workbookViewId="0">
      <selection activeCell="G5" sqref="G5"/>
    </sheetView>
  </sheetViews>
  <sheetFormatPr defaultRowHeight="15" x14ac:dyDescent="0.25"/>
  <cols>
    <col min="1" max="1" width="6.28515625" customWidth="1"/>
    <col min="2" max="2" width="16.42578125" customWidth="1"/>
    <col min="3" max="3" width="23.42578125" style="15" customWidth="1"/>
    <col min="4" max="4" width="27.85546875" style="15" customWidth="1"/>
    <col min="5" max="5" width="1.42578125" customWidth="1"/>
    <col min="7" max="7" width="11.85546875" bestFit="1" customWidth="1"/>
  </cols>
  <sheetData>
    <row r="2" spans="2:8" ht="24" customHeight="1" x14ac:dyDescent="0.3">
      <c r="B2" s="22" t="s">
        <v>15</v>
      </c>
      <c r="C2" s="22"/>
      <c r="D2" s="22"/>
    </row>
    <row r="3" spans="2:8" ht="24" customHeight="1" x14ac:dyDescent="0.3">
      <c r="B3" s="22" t="s">
        <v>17</v>
      </c>
      <c r="C3" s="22"/>
      <c r="D3" s="22"/>
    </row>
    <row r="4" spans="2:8" ht="24" customHeight="1" x14ac:dyDescent="0.3">
      <c r="B4" s="2"/>
      <c r="C4" s="2"/>
      <c r="D4" s="2"/>
    </row>
    <row r="5" spans="2:8" ht="24" customHeight="1" x14ac:dyDescent="0.25">
      <c r="B5" s="3" t="s">
        <v>0</v>
      </c>
      <c r="C5" s="4" t="s">
        <v>1</v>
      </c>
      <c r="D5" s="4" t="s">
        <v>2</v>
      </c>
    </row>
    <row r="6" spans="2:8" ht="24" customHeight="1" x14ac:dyDescent="0.25">
      <c r="B6" s="5" t="s">
        <v>3</v>
      </c>
      <c r="C6" s="6">
        <v>2538</v>
      </c>
      <c r="D6" s="6">
        <v>519907</v>
      </c>
    </row>
    <row r="7" spans="2:8" ht="24" customHeight="1" x14ac:dyDescent="0.25">
      <c r="B7" s="7" t="s">
        <v>4</v>
      </c>
      <c r="C7" s="8">
        <v>1538</v>
      </c>
      <c r="D7" s="8">
        <v>263258</v>
      </c>
      <c r="H7" s="9"/>
    </row>
    <row r="8" spans="2:8" ht="24" customHeight="1" x14ac:dyDescent="0.25">
      <c r="B8" s="7" t="s">
        <v>5</v>
      </c>
      <c r="C8" s="8">
        <v>209</v>
      </c>
      <c r="D8" s="8">
        <v>23757</v>
      </c>
    </row>
    <row r="9" spans="2:8" ht="24" customHeight="1" x14ac:dyDescent="0.25">
      <c r="B9" s="7" t="s">
        <v>6</v>
      </c>
      <c r="C9" s="8">
        <v>209</v>
      </c>
      <c r="D9" s="8">
        <v>39488</v>
      </c>
    </row>
    <row r="10" spans="2:8" ht="24" customHeight="1" x14ac:dyDescent="0.25">
      <c r="B10" s="7" t="s">
        <v>7</v>
      </c>
      <c r="C10" s="8">
        <v>11632</v>
      </c>
      <c r="D10" s="8">
        <v>2512595</v>
      </c>
    </row>
    <row r="11" spans="2:8" ht="24" customHeight="1" x14ac:dyDescent="0.25">
      <c r="B11" s="7" t="s">
        <v>8</v>
      </c>
      <c r="C11" s="8">
        <v>5553</v>
      </c>
      <c r="D11" s="8">
        <v>978322</v>
      </c>
    </row>
    <row r="12" spans="2:8" ht="24" customHeight="1" x14ac:dyDescent="0.25">
      <c r="B12" s="7" t="s">
        <v>9</v>
      </c>
      <c r="C12" s="8">
        <v>1198</v>
      </c>
      <c r="D12" s="8">
        <v>171107</v>
      </c>
    </row>
    <row r="13" spans="2:8" ht="24" customHeight="1" x14ac:dyDescent="0.25">
      <c r="B13" s="7" t="s">
        <v>10</v>
      </c>
      <c r="C13" s="8">
        <v>995</v>
      </c>
      <c r="D13" s="8">
        <v>165343</v>
      </c>
    </row>
    <row r="14" spans="2:8" ht="24" customHeight="1" x14ac:dyDescent="0.25">
      <c r="B14" s="7" t="s">
        <v>11</v>
      </c>
      <c r="C14" s="8">
        <v>1111</v>
      </c>
      <c r="D14" s="8">
        <v>235219</v>
      </c>
    </row>
    <row r="15" spans="2:8" ht="24" customHeight="1" x14ac:dyDescent="0.25">
      <c r="B15" s="7" t="s">
        <v>12</v>
      </c>
      <c r="C15" s="8">
        <v>6808</v>
      </c>
      <c r="D15" s="8">
        <v>1087714</v>
      </c>
    </row>
    <row r="16" spans="2:8" ht="24" customHeight="1" x14ac:dyDescent="0.25">
      <c r="B16" s="10" t="s">
        <v>13</v>
      </c>
      <c r="C16" s="11">
        <v>2931</v>
      </c>
      <c r="D16" s="11">
        <v>539879</v>
      </c>
      <c r="H16" s="12"/>
    </row>
    <row r="17" spans="2:8" ht="24" customHeight="1" x14ac:dyDescent="0.25">
      <c r="B17" s="13" t="s">
        <v>14</v>
      </c>
      <c r="C17" s="14">
        <v>34722</v>
      </c>
      <c r="D17" s="14">
        <v>6536589</v>
      </c>
      <c r="H17" s="12"/>
    </row>
    <row r="18" spans="2:8" x14ac:dyDescent="0.25">
      <c r="H18" s="12"/>
    </row>
    <row r="20" spans="2:8" ht="15" customHeight="1" x14ac:dyDescent="0.25">
      <c r="D20" s="16"/>
    </row>
    <row r="21" spans="2:8" ht="15" customHeight="1" x14ac:dyDescent="0.25">
      <c r="D21" s="16"/>
    </row>
    <row r="22" spans="2:8" ht="15" customHeight="1" x14ac:dyDescent="0.25">
      <c r="D22" s="16"/>
    </row>
    <row r="23" spans="2:8" ht="16.5" customHeight="1" x14ac:dyDescent="0.25">
      <c r="D23" s="16"/>
    </row>
    <row r="27" spans="2:8" ht="15" customHeight="1" x14ac:dyDescent="0.25">
      <c r="D27" s="17"/>
    </row>
    <row r="28" spans="2:8" ht="15" customHeight="1" x14ac:dyDescent="0.25">
      <c r="D28" s="1"/>
    </row>
  </sheetData>
  <mergeCells count="2">
    <mergeCell ref="B2:D2"/>
    <mergeCell ref="B3:D3"/>
  </mergeCells>
  <pageMargins left="0.7" right="0.7" top="0.75" bottom="0.75" header="0.3" footer="0.3"/>
  <pageSetup paperSize="9" scale="83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CorelDRAW.Graphic.11" shapeId="1025" r:id="rId4">
          <objectPr defaultSize="0" autoPict="0" r:id="rId5">
            <anchor moveWithCells="1" sizeWithCells="1">
              <from>
                <xdr:col>1</xdr:col>
                <xdr:colOff>133350</xdr:colOff>
                <xdr:row>0</xdr:row>
                <xdr:rowOff>0</xdr:rowOff>
              </from>
              <to>
                <xdr:col>1</xdr:col>
                <xdr:colOff>1123950</xdr:colOff>
                <xdr:row>0</xdr:row>
                <xdr:rowOff>0</xdr:rowOff>
              </to>
            </anchor>
          </objectPr>
        </oleObject>
      </mc:Choice>
      <mc:Fallback>
        <oleObject progId="CorelDRAW.Graphic.11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D20"/>
  <sheetViews>
    <sheetView topLeftCell="A2" workbookViewId="0">
      <selection activeCell="C29" sqref="C29"/>
    </sheetView>
  </sheetViews>
  <sheetFormatPr defaultRowHeight="15" x14ac:dyDescent="0.25"/>
  <cols>
    <col min="1" max="1" width="2.85546875" customWidth="1"/>
    <col min="2" max="2" width="18.42578125" customWidth="1"/>
    <col min="3" max="3" width="24.28515625" customWidth="1"/>
    <col min="4" max="4" width="23" customWidth="1"/>
  </cols>
  <sheetData>
    <row r="3" spans="2:4" ht="18.75" x14ac:dyDescent="0.3">
      <c r="B3" s="22" t="s">
        <v>15</v>
      </c>
      <c r="C3" s="22"/>
      <c r="D3" s="22"/>
    </row>
    <row r="4" spans="2:4" ht="18.75" x14ac:dyDescent="0.3">
      <c r="B4" s="22" t="s">
        <v>18</v>
      </c>
      <c r="C4" s="22"/>
      <c r="D4" s="22"/>
    </row>
    <row r="5" spans="2:4" ht="18.75" x14ac:dyDescent="0.3">
      <c r="B5" s="2"/>
      <c r="C5" s="2"/>
      <c r="D5" s="2"/>
    </row>
    <row r="6" spans="2:4" ht="16.5" x14ac:dyDescent="0.25">
      <c r="B6" s="3" t="s">
        <v>0</v>
      </c>
      <c r="C6" s="4" t="s">
        <v>1</v>
      </c>
      <c r="D6" s="4" t="s">
        <v>2</v>
      </c>
    </row>
    <row r="7" spans="2:4" ht="16.5" x14ac:dyDescent="0.25">
      <c r="B7" s="5" t="s">
        <v>3</v>
      </c>
      <c r="C7" s="6">
        <v>2622</v>
      </c>
      <c r="D7" s="6">
        <v>487033</v>
      </c>
    </row>
    <row r="8" spans="2:4" ht="16.5" x14ac:dyDescent="0.25">
      <c r="B8" s="7" t="s">
        <v>4</v>
      </c>
      <c r="C8" s="8">
        <v>1590</v>
      </c>
      <c r="D8" s="8">
        <v>262883</v>
      </c>
    </row>
    <row r="9" spans="2:4" ht="16.5" x14ac:dyDescent="0.25">
      <c r="B9" s="7" t="s">
        <v>5</v>
      </c>
      <c r="C9" s="8">
        <v>220</v>
      </c>
      <c r="D9" s="8">
        <v>25181</v>
      </c>
    </row>
    <row r="10" spans="2:4" ht="16.5" x14ac:dyDescent="0.25">
      <c r="B10" s="7" t="s">
        <v>6</v>
      </c>
      <c r="C10" s="8">
        <v>226</v>
      </c>
      <c r="D10" s="8">
        <v>41206</v>
      </c>
    </row>
    <row r="11" spans="2:4" ht="16.5" x14ac:dyDescent="0.25">
      <c r="B11" s="7" t="s">
        <v>7</v>
      </c>
      <c r="C11" s="8">
        <v>12217</v>
      </c>
      <c r="D11" s="8">
        <v>2427260</v>
      </c>
    </row>
    <row r="12" spans="2:4" ht="16.5" x14ac:dyDescent="0.25">
      <c r="B12" s="7" t="s">
        <v>8</v>
      </c>
      <c r="C12" s="8">
        <v>5708</v>
      </c>
      <c r="D12" s="8">
        <v>990372</v>
      </c>
    </row>
    <row r="13" spans="2:4" ht="16.5" x14ac:dyDescent="0.25">
      <c r="B13" s="7" t="s">
        <v>9</v>
      </c>
      <c r="C13" s="8">
        <v>1343</v>
      </c>
      <c r="D13" s="8">
        <v>176631</v>
      </c>
    </row>
    <row r="14" spans="2:4" ht="16.5" x14ac:dyDescent="0.25">
      <c r="B14" s="7" t="s">
        <v>10</v>
      </c>
      <c r="C14" s="8">
        <v>1171</v>
      </c>
      <c r="D14" s="8">
        <v>171182</v>
      </c>
    </row>
    <row r="15" spans="2:4" ht="16.5" x14ac:dyDescent="0.25">
      <c r="B15" s="7" t="s">
        <v>11</v>
      </c>
      <c r="C15" s="8">
        <v>1088</v>
      </c>
      <c r="D15" s="8">
        <v>231515</v>
      </c>
    </row>
    <row r="16" spans="2:4" ht="16.5" x14ac:dyDescent="0.25">
      <c r="B16" s="7" t="s">
        <v>12</v>
      </c>
      <c r="C16" s="8">
        <v>7288</v>
      </c>
      <c r="D16" s="8">
        <v>1126388</v>
      </c>
    </row>
    <row r="17" spans="2:4" ht="16.5" x14ac:dyDescent="0.25">
      <c r="B17" s="10" t="s">
        <v>13</v>
      </c>
      <c r="C17" s="11">
        <v>3172</v>
      </c>
      <c r="D17" s="11">
        <v>536128</v>
      </c>
    </row>
    <row r="18" spans="2:4" ht="16.5" x14ac:dyDescent="0.25">
      <c r="B18" s="13" t="s">
        <v>14</v>
      </c>
      <c r="C18" s="14">
        <f>SUM(C7:C17)</f>
        <v>36645</v>
      </c>
      <c r="D18" s="14">
        <f t="shared" ref="D18" si="0">SUM(D7:D17)</f>
        <v>6475779</v>
      </c>
    </row>
    <row r="19" spans="2:4" ht="16.5" x14ac:dyDescent="0.25">
      <c r="D19" s="18"/>
    </row>
    <row r="20" spans="2:4" x14ac:dyDescent="0.25">
      <c r="D20" s="12"/>
    </row>
  </sheetData>
  <mergeCells count="2">
    <mergeCell ref="B3:D3"/>
    <mergeCell ref="B4:D4"/>
  </mergeCells>
  <pageMargins left="0.33" right="0.31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2DB78-8B9F-4F31-A00D-3D3071F0308D}">
  <dimension ref="B3:D20"/>
  <sheetViews>
    <sheetView tabSelected="1" topLeftCell="A3" zoomScale="115" zoomScaleNormal="115" workbookViewId="0">
      <selection activeCell="E17" sqref="E17"/>
    </sheetView>
  </sheetViews>
  <sheetFormatPr defaultRowHeight="15" x14ac:dyDescent="0.25"/>
  <cols>
    <col min="2" max="2" width="21.140625" customWidth="1"/>
    <col min="3" max="3" width="21.42578125" customWidth="1"/>
    <col min="4" max="4" width="26.5703125" customWidth="1"/>
  </cols>
  <sheetData>
    <row r="3" spans="2:4" ht="18.75" x14ac:dyDescent="0.3">
      <c r="B3" s="22" t="s">
        <v>15</v>
      </c>
      <c r="C3" s="22"/>
      <c r="D3" s="22"/>
    </row>
    <row r="4" spans="2:4" ht="18.75" x14ac:dyDescent="0.3">
      <c r="B4" s="22" t="s">
        <v>19</v>
      </c>
      <c r="C4" s="22"/>
      <c r="D4" s="22"/>
    </row>
    <row r="5" spans="2:4" ht="18.75" x14ac:dyDescent="0.3">
      <c r="B5" s="2"/>
      <c r="C5" s="2"/>
      <c r="D5" s="2"/>
    </row>
    <row r="6" spans="2:4" ht="16.5" x14ac:dyDescent="0.25">
      <c r="B6" s="3" t="s">
        <v>0</v>
      </c>
      <c r="C6" s="4" t="s">
        <v>1</v>
      </c>
      <c r="D6" s="4" t="s">
        <v>2</v>
      </c>
    </row>
    <row r="7" spans="2:4" ht="16.5" x14ac:dyDescent="0.25">
      <c r="B7" s="5" t="s">
        <v>3</v>
      </c>
      <c r="C7" s="6">
        <v>2780</v>
      </c>
      <c r="D7" s="6">
        <f>[3]Sheet1!AF7</f>
        <v>475002</v>
      </c>
    </row>
    <row r="8" spans="2:4" ht="16.5" x14ac:dyDescent="0.25">
      <c r="B8" s="7" t="s">
        <v>4</v>
      </c>
      <c r="C8" s="8">
        <v>1588</v>
      </c>
      <c r="D8" s="6">
        <f>[3]Sheet1!AF8</f>
        <v>268009</v>
      </c>
    </row>
    <row r="9" spans="2:4" ht="16.5" x14ac:dyDescent="0.25">
      <c r="B9" s="7" t="s">
        <v>5</v>
      </c>
      <c r="C9" s="8">
        <v>289</v>
      </c>
      <c r="D9" s="6">
        <f>[3]Sheet1!AF9</f>
        <v>26488</v>
      </c>
    </row>
    <row r="10" spans="2:4" ht="16.5" x14ac:dyDescent="0.25">
      <c r="B10" s="7" t="s">
        <v>6</v>
      </c>
      <c r="C10" s="8">
        <v>348</v>
      </c>
      <c r="D10" s="6">
        <f>[3]Sheet1!AF10</f>
        <v>44823</v>
      </c>
    </row>
    <row r="11" spans="2:4" ht="16.5" x14ac:dyDescent="0.25">
      <c r="B11" s="7" t="s">
        <v>7</v>
      </c>
      <c r="C11" s="8">
        <v>13197</v>
      </c>
      <c r="D11" s="6">
        <f>[3]Sheet1!AF11</f>
        <v>2612256</v>
      </c>
    </row>
    <row r="12" spans="2:4" ht="16.5" x14ac:dyDescent="0.25">
      <c r="B12" s="7" t="s">
        <v>8</v>
      </c>
      <c r="C12" s="8">
        <f>5849+147</f>
        <v>5996</v>
      </c>
      <c r="D12" s="6">
        <f>[3]Sheet1!AF12+[3]Sheet1!$AF$23</f>
        <v>1027668</v>
      </c>
    </row>
    <row r="13" spans="2:4" ht="16.5" x14ac:dyDescent="0.25">
      <c r="B13" s="7" t="s">
        <v>9</v>
      </c>
      <c r="C13" s="8">
        <v>1363</v>
      </c>
      <c r="D13" s="6">
        <f>[3]Sheet1!AF13</f>
        <v>193260</v>
      </c>
    </row>
    <row r="14" spans="2:4" ht="16.5" x14ac:dyDescent="0.25">
      <c r="B14" s="7" t="s">
        <v>10</v>
      </c>
      <c r="C14" s="8">
        <v>1205</v>
      </c>
      <c r="D14" s="6">
        <f>[3]Sheet1!AF14</f>
        <v>180412</v>
      </c>
    </row>
    <row r="15" spans="2:4" ht="16.5" x14ac:dyDescent="0.25">
      <c r="B15" s="7" t="s">
        <v>11</v>
      </c>
      <c r="C15" s="8">
        <f>1091+23</f>
        <v>1114</v>
      </c>
      <c r="D15" s="6">
        <f>[3]Sheet1!AF15+[3]Sheet1!$AF$20</f>
        <v>219095</v>
      </c>
    </row>
    <row r="16" spans="2:4" ht="16.5" x14ac:dyDescent="0.25">
      <c r="B16" s="7" t="s">
        <v>12</v>
      </c>
      <c r="C16" s="8">
        <v>8092</v>
      </c>
      <c r="D16" s="6">
        <f>[3]Sheet1!AF16</f>
        <v>1281933</v>
      </c>
    </row>
    <row r="17" spans="2:4" ht="16.5" x14ac:dyDescent="0.25">
      <c r="B17" s="10" t="s">
        <v>13</v>
      </c>
      <c r="C17" s="11">
        <v>3277</v>
      </c>
      <c r="D17" s="6">
        <f>[3]Sheet1!AF17</f>
        <v>579171</v>
      </c>
    </row>
    <row r="18" spans="2:4" ht="16.5" x14ac:dyDescent="0.25">
      <c r="B18" s="13" t="s">
        <v>14</v>
      </c>
      <c r="C18" s="14">
        <f>SUM(C7:C17)</f>
        <v>39249</v>
      </c>
      <c r="D18" s="14">
        <f t="shared" ref="D18" si="0">SUM(D7:D17)</f>
        <v>6908117</v>
      </c>
    </row>
    <row r="19" spans="2:4" ht="16.5" x14ac:dyDescent="0.25">
      <c r="D19" s="18"/>
    </row>
    <row r="20" spans="2:4" x14ac:dyDescent="0.25">
      <c r="D20" s="12"/>
    </row>
  </sheetData>
  <mergeCells count="2">
    <mergeCell ref="B3:D3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2019</vt:lpstr>
      <vt:lpstr>2020</vt:lpstr>
      <vt:lpstr>2021</vt:lpstr>
      <vt:lpstr>2022</vt:lpstr>
      <vt:lpstr>'2020'!Print_Area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2022-04-28T01:18:58Z</cp:lastPrinted>
  <dcterms:created xsi:type="dcterms:W3CDTF">2022-04-27T04:45:42Z</dcterms:created>
  <dcterms:modified xsi:type="dcterms:W3CDTF">2023-01-05T06:46:19Z</dcterms:modified>
</cp:coreProperties>
</file>