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ata DKB - (OPEN DATA)\DKB 2023\SEM 2\Olahant\Kepemilikan KK\KK\"/>
    </mc:Choice>
  </mc:AlternateContent>
  <xr:revisionPtr revIDLastSave="0" documentId="13_ncr:1_{74AC7F7E-B8CA-4285-A2A7-A65122F7F50E}" xr6:coauthVersionLast="47" xr6:coauthVersionMax="47" xr10:uidLastSave="{00000000-0000-0000-0000-000000000000}"/>
  <bookViews>
    <workbookView xWindow="-120" yWindow="-120" windowWidth="24240" windowHeight="13140" firstSheet="4" activeTab="12" xr2:uid="{00000000-000D-0000-FFFF-FFFF00000000}"/>
  </bookViews>
  <sheets>
    <sheet name="KAB.SUKOHARJO" sheetId="2" r:id="rId1"/>
    <sheet name="WERU" sheetId="4" r:id="rId2"/>
    <sheet name="BULU" sheetId="17" r:id="rId3"/>
    <sheet name="TAWANGSARI" sheetId="18" r:id="rId4"/>
    <sheet name="SUKOHARJO" sheetId="19" r:id="rId5"/>
    <sheet name="NGUTER" sheetId="20" r:id="rId6"/>
    <sheet name="BENDOSARI" sheetId="21" r:id="rId7"/>
    <sheet name="POLOKARTO" sheetId="22" r:id="rId8"/>
    <sheet name="MOJOLABAN" sheetId="23" r:id="rId9"/>
    <sheet name="GROGOL" sheetId="24" r:id="rId10"/>
    <sheet name="BAKI" sheetId="25" r:id="rId11"/>
    <sheet name="GATAK" sheetId="26" r:id="rId12"/>
    <sheet name="KARTASURA" sheetId="27" r:id="rId13"/>
  </sheets>
  <calcPr calcId="191029"/>
</workbook>
</file>

<file path=xl/calcChain.xml><?xml version="1.0" encoding="utf-8"?>
<calcChain xmlns="http://schemas.openxmlformats.org/spreadsheetml/2006/main">
  <c r="E21" i="27" l="1"/>
  <c r="C21" i="27"/>
  <c r="G20" i="27"/>
  <c r="F20" i="27" s="1"/>
  <c r="G19" i="27"/>
  <c r="F19" i="27" s="1"/>
  <c r="G18" i="27"/>
  <c r="F18" i="27" s="1"/>
  <c r="G17" i="27"/>
  <c r="F17" i="27" s="1"/>
  <c r="G16" i="27"/>
  <c r="D16" i="27" s="1"/>
  <c r="G15" i="27"/>
  <c r="F15" i="27" s="1"/>
  <c r="G14" i="27"/>
  <c r="F14" i="27" s="1"/>
  <c r="G13" i="27"/>
  <c r="D13" i="27" s="1"/>
  <c r="G12" i="27"/>
  <c r="F12" i="27" s="1"/>
  <c r="G11" i="27"/>
  <c r="F11" i="27" s="1"/>
  <c r="G10" i="27"/>
  <c r="D10" i="27" s="1"/>
  <c r="G9" i="27"/>
  <c r="F9" i="27" s="1"/>
  <c r="E23" i="26"/>
  <c r="C23" i="26"/>
  <c r="G22" i="26"/>
  <c r="D22" i="26" s="1"/>
  <c r="G21" i="26"/>
  <c r="F21" i="26" s="1"/>
  <c r="G20" i="26"/>
  <c r="D20" i="26" s="1"/>
  <c r="G19" i="26"/>
  <c r="D19" i="26" s="1"/>
  <c r="G18" i="26"/>
  <c r="F18" i="26" s="1"/>
  <c r="G17" i="26"/>
  <c r="D17" i="26" s="1"/>
  <c r="G16" i="26"/>
  <c r="D16" i="26"/>
  <c r="G15" i="26"/>
  <c r="F15" i="26" s="1"/>
  <c r="G14" i="26"/>
  <c r="D14" i="26" s="1"/>
  <c r="G13" i="26"/>
  <c r="D13" i="26" s="1"/>
  <c r="G12" i="26"/>
  <c r="F12" i="26" s="1"/>
  <c r="G11" i="26"/>
  <c r="D11" i="26" s="1"/>
  <c r="G10" i="26"/>
  <c r="D10" i="26" s="1"/>
  <c r="G9" i="26"/>
  <c r="F9" i="26" s="1"/>
  <c r="E23" i="25"/>
  <c r="C23" i="25"/>
  <c r="G22" i="25"/>
  <c r="D22" i="25" s="1"/>
  <c r="G21" i="25"/>
  <c r="F21" i="25" s="1"/>
  <c r="G20" i="25"/>
  <c r="G19" i="25"/>
  <c r="D19" i="25" s="1"/>
  <c r="G18" i="25"/>
  <c r="F18" i="25" s="1"/>
  <c r="G17" i="25"/>
  <c r="G16" i="25"/>
  <c r="D16" i="25" s="1"/>
  <c r="G15" i="25"/>
  <c r="F15" i="25" s="1"/>
  <c r="G14" i="25"/>
  <c r="G13" i="25"/>
  <c r="D13" i="25" s="1"/>
  <c r="G12" i="25"/>
  <c r="F12" i="25" s="1"/>
  <c r="G11" i="25"/>
  <c r="G10" i="25"/>
  <c r="F10" i="25" s="1"/>
  <c r="G9" i="25"/>
  <c r="F9" i="25" s="1"/>
  <c r="E23" i="24"/>
  <c r="C23" i="24"/>
  <c r="G22" i="24"/>
  <c r="F22" i="24" s="1"/>
  <c r="G21" i="24"/>
  <c r="F21" i="24" s="1"/>
  <c r="G20" i="24"/>
  <c r="F20" i="24" s="1"/>
  <c r="G19" i="24"/>
  <c r="F19" i="24" s="1"/>
  <c r="G18" i="24"/>
  <c r="F18" i="24" s="1"/>
  <c r="G17" i="24"/>
  <c r="D17" i="24" s="1"/>
  <c r="G16" i="24"/>
  <c r="F16" i="24" s="1"/>
  <c r="G15" i="24"/>
  <c r="F15" i="24" s="1"/>
  <c r="G14" i="24"/>
  <c r="D14" i="24" s="1"/>
  <c r="G13" i="24"/>
  <c r="F13" i="24" s="1"/>
  <c r="G12" i="24"/>
  <c r="F12" i="24" s="1"/>
  <c r="G11" i="24"/>
  <c r="F11" i="24" s="1"/>
  <c r="G10" i="24"/>
  <c r="F10" i="24" s="1"/>
  <c r="G9" i="24"/>
  <c r="F9" i="24" s="1"/>
  <c r="E24" i="23"/>
  <c r="C24" i="23"/>
  <c r="G23" i="23"/>
  <c r="D23" i="23" s="1"/>
  <c r="G22" i="23"/>
  <c r="D22" i="23" s="1"/>
  <c r="G21" i="23"/>
  <c r="F21" i="23" s="1"/>
  <c r="G20" i="23"/>
  <c r="D20" i="23" s="1"/>
  <c r="G19" i="23"/>
  <c r="D19" i="23" s="1"/>
  <c r="G18" i="23"/>
  <c r="F18" i="23" s="1"/>
  <c r="G17" i="23"/>
  <c r="D17" i="23" s="1"/>
  <c r="G16" i="23"/>
  <c r="D16" i="23" s="1"/>
  <c r="G15" i="23"/>
  <c r="F15" i="23" s="1"/>
  <c r="G14" i="23"/>
  <c r="D14" i="23"/>
  <c r="G13" i="23"/>
  <c r="D13" i="23" s="1"/>
  <c r="G12" i="23"/>
  <c r="F12" i="23" s="1"/>
  <c r="G11" i="23"/>
  <c r="D11" i="23" s="1"/>
  <c r="G10" i="23"/>
  <c r="D10" i="23" s="1"/>
  <c r="G9" i="23"/>
  <c r="F9" i="23" s="1"/>
  <c r="C26" i="22"/>
  <c r="E26" i="22"/>
  <c r="G23" i="22"/>
  <c r="D23" i="22" s="1"/>
  <c r="G24" i="22"/>
  <c r="F24" i="22" s="1"/>
  <c r="G25" i="22"/>
  <c r="F25" i="22" s="1"/>
  <c r="G22" i="22"/>
  <c r="D22" i="22" s="1"/>
  <c r="G21" i="22"/>
  <c r="F21" i="22" s="1"/>
  <c r="G20" i="22"/>
  <c r="G19" i="22"/>
  <c r="F19" i="22" s="1"/>
  <c r="G18" i="22"/>
  <c r="F18" i="22" s="1"/>
  <c r="G17" i="22"/>
  <c r="G16" i="22"/>
  <c r="D16" i="22" s="1"/>
  <c r="G15" i="22"/>
  <c r="F15" i="22" s="1"/>
  <c r="G14" i="22"/>
  <c r="G13" i="22"/>
  <c r="F13" i="22" s="1"/>
  <c r="G12" i="22"/>
  <c r="F12" i="22" s="1"/>
  <c r="G11" i="22"/>
  <c r="G10" i="22"/>
  <c r="F10" i="22" s="1"/>
  <c r="G9" i="22"/>
  <c r="F9" i="22" s="1"/>
  <c r="E23" i="21"/>
  <c r="C23" i="21"/>
  <c r="G22" i="21"/>
  <c r="G21" i="21"/>
  <c r="F21" i="21" s="1"/>
  <c r="G20" i="21"/>
  <c r="F20" i="21" s="1"/>
  <c r="G19" i="21"/>
  <c r="G18" i="21"/>
  <c r="F18" i="21" s="1"/>
  <c r="G17" i="21"/>
  <c r="F17" i="21" s="1"/>
  <c r="G16" i="21"/>
  <c r="G15" i="21"/>
  <c r="F15" i="21" s="1"/>
  <c r="G14" i="21"/>
  <c r="F14" i="21" s="1"/>
  <c r="G13" i="21"/>
  <c r="G12" i="21"/>
  <c r="F12" i="21" s="1"/>
  <c r="G11" i="21"/>
  <c r="F11" i="21" s="1"/>
  <c r="G10" i="21"/>
  <c r="G9" i="21"/>
  <c r="G23" i="20"/>
  <c r="F23" i="20" s="1"/>
  <c r="G24" i="20"/>
  <c r="E25" i="20"/>
  <c r="C25" i="20"/>
  <c r="G22" i="20"/>
  <c r="F22" i="20" s="1"/>
  <c r="G21" i="20"/>
  <c r="F21" i="20" s="1"/>
  <c r="G20" i="20"/>
  <c r="D20" i="20" s="1"/>
  <c r="G19" i="20"/>
  <c r="F19" i="20" s="1"/>
  <c r="G18" i="20"/>
  <c r="F18" i="20" s="1"/>
  <c r="G17" i="20"/>
  <c r="D17" i="20" s="1"/>
  <c r="G16" i="20"/>
  <c r="F16" i="20" s="1"/>
  <c r="G15" i="20"/>
  <c r="F15" i="20" s="1"/>
  <c r="G14" i="20"/>
  <c r="D14" i="20" s="1"/>
  <c r="G13" i="20"/>
  <c r="F13" i="20" s="1"/>
  <c r="G12" i="20"/>
  <c r="F12" i="20" s="1"/>
  <c r="G11" i="20"/>
  <c r="D11" i="20" s="1"/>
  <c r="G10" i="20"/>
  <c r="F10" i="20" s="1"/>
  <c r="G9" i="20"/>
  <c r="F9" i="20" s="1"/>
  <c r="E23" i="19"/>
  <c r="C23" i="19"/>
  <c r="G21" i="19"/>
  <c r="F21" i="19" s="1"/>
  <c r="G22" i="19"/>
  <c r="F22" i="19" s="1"/>
  <c r="G20" i="19"/>
  <c r="F20" i="19" s="1"/>
  <c r="G19" i="19"/>
  <c r="D19" i="19" s="1"/>
  <c r="G18" i="19"/>
  <c r="G17" i="19"/>
  <c r="F17" i="19" s="1"/>
  <c r="G16" i="19"/>
  <c r="D16" i="19" s="1"/>
  <c r="G15" i="19"/>
  <c r="G14" i="19"/>
  <c r="F14" i="19" s="1"/>
  <c r="G13" i="19"/>
  <c r="D13" i="19" s="1"/>
  <c r="G12" i="19"/>
  <c r="G11" i="19"/>
  <c r="F11" i="19" s="1"/>
  <c r="G10" i="19"/>
  <c r="D10" i="19" s="1"/>
  <c r="G9" i="19"/>
  <c r="G23" i="19" s="1"/>
  <c r="E21" i="18"/>
  <c r="C21" i="18"/>
  <c r="G20" i="18"/>
  <c r="G19" i="18"/>
  <c r="F19" i="18" s="1"/>
  <c r="G18" i="18"/>
  <c r="G17" i="18"/>
  <c r="G16" i="18"/>
  <c r="F16" i="18" s="1"/>
  <c r="G15" i="18"/>
  <c r="G14" i="18"/>
  <c r="G13" i="18"/>
  <c r="F13" i="18" s="1"/>
  <c r="G12" i="18"/>
  <c r="G11" i="18"/>
  <c r="G10" i="18"/>
  <c r="F10" i="18" s="1"/>
  <c r="G9" i="18"/>
  <c r="E21" i="17"/>
  <c r="C21" i="17"/>
  <c r="G20" i="17"/>
  <c r="F20" i="17" s="1"/>
  <c r="G19" i="17"/>
  <c r="G18" i="17"/>
  <c r="F18" i="17" s="1"/>
  <c r="G17" i="17"/>
  <c r="F17" i="17" s="1"/>
  <c r="G16" i="17"/>
  <c r="G15" i="17"/>
  <c r="F15" i="17" s="1"/>
  <c r="G14" i="17"/>
  <c r="F14" i="17" s="1"/>
  <c r="G13" i="17"/>
  <c r="G12" i="17"/>
  <c r="F12" i="17" s="1"/>
  <c r="G11" i="17"/>
  <c r="F11" i="17" s="1"/>
  <c r="G10" i="17"/>
  <c r="G9" i="17"/>
  <c r="F9" i="17" s="1"/>
  <c r="C22" i="4"/>
  <c r="E22" i="4"/>
  <c r="G21" i="4"/>
  <c r="F21" i="4" s="1"/>
  <c r="G20" i="4"/>
  <c r="D20" i="4" s="1"/>
  <c r="G19" i="4"/>
  <c r="F19" i="4" s="1"/>
  <c r="G18" i="4"/>
  <c r="F18" i="4" s="1"/>
  <c r="G17" i="4"/>
  <c r="D17" i="4" s="1"/>
  <c r="G16" i="4"/>
  <c r="F16" i="4" s="1"/>
  <c r="G15" i="4"/>
  <c r="F15" i="4" s="1"/>
  <c r="G14" i="4"/>
  <c r="D14" i="4" s="1"/>
  <c r="G13" i="4"/>
  <c r="F13" i="4" s="1"/>
  <c r="G12" i="4"/>
  <c r="F12" i="4" s="1"/>
  <c r="G11" i="4"/>
  <c r="D11" i="4" s="1"/>
  <c r="G10" i="4"/>
  <c r="F10" i="4" s="1"/>
  <c r="G9" i="4"/>
  <c r="F9" i="4" s="1"/>
  <c r="E21" i="2"/>
  <c r="C21" i="2"/>
  <c r="G10" i="2"/>
  <c r="F10" i="2" s="1"/>
  <c r="G11" i="2"/>
  <c r="D11" i="2" s="1"/>
  <c r="G12" i="2"/>
  <c r="G13" i="2"/>
  <c r="D13" i="2" s="1"/>
  <c r="G14" i="2"/>
  <c r="F14" i="2" s="1"/>
  <c r="G15" i="2"/>
  <c r="F15" i="2" s="1"/>
  <c r="G16" i="2"/>
  <c r="F16" i="2" s="1"/>
  <c r="G17" i="2"/>
  <c r="G18" i="2"/>
  <c r="G19" i="2"/>
  <c r="D19" i="2" s="1"/>
  <c r="G20" i="2"/>
  <c r="D20" i="2" s="1"/>
  <c r="G9" i="2"/>
  <c r="F9" i="2" s="1"/>
  <c r="D21" i="4" l="1"/>
  <c r="G22" i="4"/>
  <c r="F13" i="27"/>
  <c r="D19" i="27"/>
  <c r="F16" i="27"/>
  <c r="F10" i="27"/>
  <c r="D11" i="27"/>
  <c r="D14" i="27"/>
  <c r="D17" i="27"/>
  <c r="D20" i="27"/>
  <c r="D9" i="27"/>
  <c r="D12" i="27"/>
  <c r="D15" i="27"/>
  <c r="D18" i="27"/>
  <c r="G21" i="27"/>
  <c r="D21" i="27" s="1"/>
  <c r="F10" i="26"/>
  <c r="F13" i="26"/>
  <c r="F16" i="26"/>
  <c r="F19" i="26"/>
  <c r="F22" i="26"/>
  <c r="H15" i="26"/>
  <c r="F11" i="26"/>
  <c r="F14" i="26"/>
  <c r="F17" i="26"/>
  <c r="F20" i="26"/>
  <c r="D9" i="26"/>
  <c r="D12" i="26"/>
  <c r="D15" i="26"/>
  <c r="D18" i="26"/>
  <c r="D21" i="26"/>
  <c r="G23" i="26"/>
  <c r="H19" i="26" s="1"/>
  <c r="F13" i="25"/>
  <c r="D10" i="25"/>
  <c r="F16" i="25"/>
  <c r="F19" i="25"/>
  <c r="F22" i="25"/>
  <c r="D11" i="25"/>
  <c r="D14" i="25"/>
  <c r="D17" i="25"/>
  <c r="D20" i="25"/>
  <c r="F11" i="25"/>
  <c r="F14" i="25"/>
  <c r="F17" i="25"/>
  <c r="F20" i="25"/>
  <c r="D9" i="25"/>
  <c r="D12" i="25"/>
  <c r="D15" i="25"/>
  <c r="D18" i="25"/>
  <c r="D21" i="25"/>
  <c r="G23" i="25"/>
  <c r="H16" i="25" s="1"/>
  <c r="D20" i="24"/>
  <c r="F14" i="24"/>
  <c r="F17" i="24"/>
  <c r="D11" i="24"/>
  <c r="G23" i="24"/>
  <c r="D23" i="24" s="1"/>
  <c r="H11" i="24"/>
  <c r="H17" i="24"/>
  <c r="D9" i="24"/>
  <c r="D12" i="24"/>
  <c r="D15" i="24"/>
  <c r="D18" i="24"/>
  <c r="D21" i="24"/>
  <c r="D10" i="24"/>
  <c r="D13" i="24"/>
  <c r="D16" i="24"/>
  <c r="D19" i="24"/>
  <c r="D22" i="24"/>
  <c r="F16" i="23"/>
  <c r="F22" i="23"/>
  <c r="F10" i="23"/>
  <c r="F13" i="23"/>
  <c r="F19" i="23"/>
  <c r="F11" i="23"/>
  <c r="F14" i="23"/>
  <c r="F17" i="23"/>
  <c r="F20" i="23"/>
  <c r="F23" i="23"/>
  <c r="D9" i="23"/>
  <c r="D12" i="23"/>
  <c r="D15" i="23"/>
  <c r="D18" i="23"/>
  <c r="D21" i="23"/>
  <c r="G24" i="23"/>
  <c r="H10" i="23" s="1"/>
  <c r="D10" i="22"/>
  <c r="F16" i="22"/>
  <c r="D13" i="22"/>
  <c r="G26" i="22"/>
  <c r="H23" i="22" s="1"/>
  <c r="F23" i="22"/>
  <c r="D25" i="22"/>
  <c r="D24" i="22"/>
  <c r="D19" i="22"/>
  <c r="F22" i="22"/>
  <c r="D11" i="22"/>
  <c r="D14" i="22"/>
  <c r="D17" i="22"/>
  <c r="D20" i="22"/>
  <c r="F11" i="22"/>
  <c r="F14" i="22"/>
  <c r="F17" i="22"/>
  <c r="F20" i="22"/>
  <c r="D9" i="22"/>
  <c r="D12" i="22"/>
  <c r="D15" i="22"/>
  <c r="D18" i="22"/>
  <c r="D21" i="22"/>
  <c r="D18" i="21"/>
  <c r="D15" i="21"/>
  <c r="G23" i="21"/>
  <c r="D23" i="21" s="1"/>
  <c r="D21" i="21"/>
  <c r="D12" i="21"/>
  <c r="D9" i="21"/>
  <c r="F9" i="21"/>
  <c r="D10" i="21"/>
  <c r="D13" i="21"/>
  <c r="D16" i="21"/>
  <c r="D19" i="21"/>
  <c r="D22" i="21"/>
  <c r="F10" i="21"/>
  <c r="F13" i="21"/>
  <c r="F16" i="21"/>
  <c r="F19" i="21"/>
  <c r="F22" i="21"/>
  <c r="D11" i="21"/>
  <c r="D14" i="21"/>
  <c r="D17" i="21"/>
  <c r="D20" i="21"/>
  <c r="F17" i="20"/>
  <c r="F14" i="20"/>
  <c r="G25" i="20"/>
  <c r="H23" i="20"/>
  <c r="D24" i="20"/>
  <c r="D23" i="20"/>
  <c r="F24" i="20"/>
  <c r="F11" i="20"/>
  <c r="F20" i="20"/>
  <c r="D10" i="20"/>
  <c r="D13" i="20"/>
  <c r="D16" i="20"/>
  <c r="D19" i="20"/>
  <c r="D22" i="20"/>
  <c r="D9" i="20"/>
  <c r="D12" i="20"/>
  <c r="D15" i="20"/>
  <c r="D18" i="20"/>
  <c r="D21" i="20"/>
  <c r="D17" i="19"/>
  <c r="F16" i="19"/>
  <c r="F10" i="19"/>
  <c r="F13" i="19"/>
  <c r="D21" i="19"/>
  <c r="D22" i="19"/>
  <c r="H17" i="19"/>
  <c r="D11" i="19"/>
  <c r="F19" i="19"/>
  <c r="D20" i="19"/>
  <c r="D14" i="19"/>
  <c r="F23" i="19"/>
  <c r="D9" i="19"/>
  <c r="D12" i="19"/>
  <c r="D15" i="19"/>
  <c r="D18" i="19"/>
  <c r="F9" i="19"/>
  <c r="F12" i="19"/>
  <c r="F15" i="19"/>
  <c r="F18" i="19"/>
  <c r="G21" i="18"/>
  <c r="H11" i="18" s="1"/>
  <c r="D11" i="18"/>
  <c r="D14" i="18"/>
  <c r="D17" i="18"/>
  <c r="D20" i="18"/>
  <c r="F11" i="18"/>
  <c r="F14" i="18"/>
  <c r="F17" i="18"/>
  <c r="F20" i="18"/>
  <c r="D9" i="18"/>
  <c r="D12" i="18"/>
  <c r="D15" i="18"/>
  <c r="D18" i="18"/>
  <c r="F9" i="18"/>
  <c r="F12" i="18"/>
  <c r="F15" i="18"/>
  <c r="F18" i="18"/>
  <c r="D10" i="18"/>
  <c r="D13" i="18"/>
  <c r="D16" i="18"/>
  <c r="D19" i="18"/>
  <c r="D9" i="17"/>
  <c r="D18" i="17"/>
  <c r="G21" i="17"/>
  <c r="H17" i="17" s="1"/>
  <c r="D12" i="17"/>
  <c r="D15" i="17"/>
  <c r="D10" i="17"/>
  <c r="D13" i="17"/>
  <c r="D16" i="17"/>
  <c r="D19" i="17"/>
  <c r="F10" i="17"/>
  <c r="F13" i="17"/>
  <c r="F16" i="17"/>
  <c r="F19" i="17"/>
  <c r="D11" i="17"/>
  <c r="D14" i="17"/>
  <c r="D17" i="17"/>
  <c r="D20" i="17"/>
  <c r="H21" i="4"/>
  <c r="D9" i="4"/>
  <c r="D15" i="4"/>
  <c r="D22" i="4"/>
  <c r="D12" i="4"/>
  <c r="F11" i="4"/>
  <c r="F14" i="4"/>
  <c r="F17" i="4"/>
  <c r="F20" i="4"/>
  <c r="D18" i="4"/>
  <c r="D10" i="4"/>
  <c r="D13" i="4"/>
  <c r="D16" i="4"/>
  <c r="D19" i="4"/>
  <c r="D9" i="2"/>
  <c r="D15" i="2"/>
  <c r="D10" i="2"/>
  <c r="D16" i="2"/>
  <c r="D14" i="2"/>
  <c r="F11" i="2"/>
  <c r="D18" i="2"/>
  <c r="F19" i="2"/>
  <c r="D17" i="2"/>
  <c r="F18" i="2"/>
  <c r="F17" i="2"/>
  <c r="D12" i="2"/>
  <c r="F13" i="2"/>
  <c r="F12" i="2"/>
  <c r="G21" i="2"/>
  <c r="F20" i="2"/>
  <c r="H21" i="24" l="1"/>
  <c r="H9" i="27"/>
  <c r="H20" i="23"/>
  <c r="H24" i="20"/>
  <c r="F25" i="20"/>
  <c r="H20" i="17"/>
  <c r="H18" i="24"/>
  <c r="H12" i="24"/>
  <c r="H12" i="27"/>
  <c r="F21" i="27"/>
  <c r="H17" i="27"/>
  <c r="H11" i="27"/>
  <c r="H16" i="27"/>
  <c r="H10" i="27"/>
  <c r="H20" i="27"/>
  <c r="H14" i="27"/>
  <c r="H18" i="27"/>
  <c r="H19" i="27"/>
  <c r="H15" i="27"/>
  <c r="H13" i="27"/>
  <c r="H21" i="26"/>
  <c r="F23" i="26"/>
  <c r="H16" i="26"/>
  <c r="D23" i="26"/>
  <c r="H22" i="26"/>
  <c r="H12" i="26"/>
  <c r="H11" i="26"/>
  <c r="H17" i="26"/>
  <c r="H14" i="26"/>
  <c r="H20" i="26"/>
  <c r="H13" i="26"/>
  <c r="H10" i="26"/>
  <c r="H9" i="26"/>
  <c r="H18" i="26"/>
  <c r="H9" i="25"/>
  <c r="F23" i="25"/>
  <c r="D23" i="25"/>
  <c r="H22" i="25"/>
  <c r="H13" i="25"/>
  <c r="H14" i="25"/>
  <c r="H20" i="25"/>
  <c r="H11" i="25"/>
  <c r="H18" i="25"/>
  <c r="H10" i="25"/>
  <c r="H19" i="25"/>
  <c r="H21" i="25"/>
  <c r="H15" i="25"/>
  <c r="H17" i="25"/>
  <c r="H12" i="25"/>
  <c r="H9" i="24"/>
  <c r="H22" i="24"/>
  <c r="H19" i="24"/>
  <c r="H15" i="24"/>
  <c r="H13" i="24"/>
  <c r="H20" i="24"/>
  <c r="H16" i="24"/>
  <c r="H14" i="24"/>
  <c r="H10" i="24"/>
  <c r="F23" i="24"/>
  <c r="H14" i="23"/>
  <c r="D24" i="23"/>
  <c r="H11" i="23"/>
  <c r="H19" i="23"/>
  <c r="H13" i="23"/>
  <c r="H17" i="23"/>
  <c r="H21" i="23"/>
  <c r="H23" i="23"/>
  <c r="H12" i="23"/>
  <c r="H22" i="23"/>
  <c r="H16" i="23"/>
  <c r="H18" i="23"/>
  <c r="H15" i="23"/>
  <c r="H9" i="23"/>
  <c r="F24" i="23"/>
  <c r="H24" i="22"/>
  <c r="H9" i="22"/>
  <c r="H16" i="22"/>
  <c r="H25" i="22"/>
  <c r="H21" i="22"/>
  <c r="F26" i="22"/>
  <c r="D26" i="22"/>
  <c r="H10" i="22"/>
  <c r="H17" i="22"/>
  <c r="H13" i="22"/>
  <c r="H22" i="22"/>
  <c r="H18" i="22"/>
  <c r="H20" i="22"/>
  <c r="H19" i="22"/>
  <c r="H11" i="22"/>
  <c r="H14" i="22"/>
  <c r="H15" i="22"/>
  <c r="H12" i="22"/>
  <c r="H10" i="21"/>
  <c r="H15" i="21"/>
  <c r="H12" i="21"/>
  <c r="H22" i="21"/>
  <c r="H14" i="21"/>
  <c r="H20" i="21"/>
  <c r="H13" i="21"/>
  <c r="H9" i="21"/>
  <c r="H17" i="21"/>
  <c r="F23" i="21"/>
  <c r="H18" i="21"/>
  <c r="H16" i="21"/>
  <c r="H21" i="21"/>
  <c r="H19" i="21"/>
  <c r="H11" i="21"/>
  <c r="H15" i="19"/>
  <c r="H19" i="19"/>
  <c r="H16" i="19"/>
  <c r="H9" i="19"/>
  <c r="D23" i="19"/>
  <c r="H22" i="19"/>
  <c r="H13" i="19"/>
  <c r="H10" i="19"/>
  <c r="H11" i="19"/>
  <c r="H14" i="19"/>
  <c r="H18" i="19"/>
  <c r="H21" i="19"/>
  <c r="H12" i="19"/>
  <c r="H20" i="19"/>
  <c r="H9" i="18"/>
  <c r="H16" i="18"/>
  <c r="H19" i="18"/>
  <c r="F21" i="18"/>
  <c r="D21" i="18"/>
  <c r="H10" i="18"/>
  <c r="H18" i="18"/>
  <c r="H13" i="18"/>
  <c r="H17" i="18"/>
  <c r="H20" i="18"/>
  <c r="H15" i="18"/>
  <c r="H14" i="18"/>
  <c r="H12" i="18"/>
  <c r="H12" i="17"/>
  <c r="H14" i="17"/>
  <c r="H16" i="17"/>
  <c r="H15" i="17"/>
  <c r="H10" i="17"/>
  <c r="H13" i="17"/>
  <c r="H9" i="17"/>
  <c r="H19" i="17"/>
  <c r="H11" i="17"/>
  <c r="F21" i="17"/>
  <c r="D21" i="17"/>
  <c r="H18" i="17"/>
  <c r="H16" i="4"/>
  <c r="H13" i="4"/>
  <c r="H18" i="4"/>
  <c r="H15" i="4"/>
  <c r="H14" i="4"/>
  <c r="H17" i="4"/>
  <c r="H10" i="4"/>
  <c r="F22" i="4"/>
  <c r="H9" i="4"/>
  <c r="H20" i="4"/>
  <c r="H12" i="4"/>
  <c r="H11" i="4"/>
  <c r="H19" i="4"/>
  <c r="F21" i="2"/>
  <c r="H9" i="2"/>
  <c r="H10" i="2"/>
  <c r="H16" i="2"/>
  <c r="H11" i="2"/>
  <c r="D21" i="2"/>
  <c r="H12" i="2"/>
  <c r="H14" i="2"/>
  <c r="H19" i="2"/>
  <c r="H18" i="2"/>
  <c r="H13" i="2"/>
  <c r="H20" i="2"/>
  <c r="H15" i="2"/>
  <c r="H17" i="2"/>
  <c r="H23" i="19" l="1"/>
  <c r="H21" i="27"/>
  <c r="H23" i="26"/>
  <c r="H23" i="25"/>
  <c r="H23" i="24"/>
  <c r="H24" i="23"/>
  <c r="H26" i="22"/>
  <c r="H23" i="21"/>
  <c r="H21" i="18"/>
  <c r="H21" i="17"/>
  <c r="H22" i="4"/>
  <c r="H21" i="2"/>
  <c r="H9" i="20" l="1"/>
  <c r="H22" i="20"/>
  <c r="H12" i="20"/>
  <c r="H18" i="20"/>
  <c r="H17" i="20"/>
  <c r="H11" i="20"/>
  <c r="H14" i="20"/>
  <c r="H13" i="20"/>
  <c r="H16" i="20"/>
  <c r="H10" i="20"/>
  <c r="H21" i="20"/>
  <c r="H15" i="20"/>
  <c r="H19" i="20"/>
  <c r="H20" i="20"/>
  <c r="D25" i="20"/>
  <c r="H25" i="20" l="1"/>
</calcChain>
</file>

<file path=xl/sharedStrings.xml><?xml version="1.0" encoding="utf-8"?>
<sst xmlns="http://schemas.openxmlformats.org/spreadsheetml/2006/main" count="386" uniqueCount="184">
  <si>
    <t>SUKOHARJO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</si>
  <si>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</si>
  <si>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</si>
  <si>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</si>
  <si>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</si>
  <si>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</si>
  <si>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</si>
  <si>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</si>
  <si>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</si>
  <si>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</si>
  <si>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</si>
  <si>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</si>
  <si>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</si>
  <si>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</si>
  <si>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</si>
  <si>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</si>
  <si>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</si>
  <si>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</si>
  <si>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</si>
  <si>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</si>
  <si>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</si>
  <si>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</si>
  <si>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</si>
  <si>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</si>
  <si>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</si>
  <si>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</si>
  <si>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</si>
  <si>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</si>
  <si>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</si>
  <si>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</si>
  <si>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</si>
  <si>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</si>
  <si>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</si>
  <si>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</si>
  <si>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</si>
  <si>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</si>
  <si>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</si>
  <si>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</si>
  <si>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</si>
  <si>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</si>
  <si>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</si>
  <si>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</si>
  <si>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</si>
  <si>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</si>
  <si>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</si>
  <si>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</si>
  <si>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</si>
  <si>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</si>
  <si>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</si>
  <si>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</si>
  <si>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</si>
  <si>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</si>
  <si>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</si>
  <si>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</si>
  <si>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</si>
  <si>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</si>
  <si>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</si>
  <si>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</si>
  <si>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</si>
  <si>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</si>
  <si>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</si>
  <si>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</si>
  <si>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</si>
  <si>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</si>
  <si>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</si>
  <si>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</si>
  <si>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</si>
  <si>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</si>
  <si>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>BENDOSARI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</si>
  <si>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</si>
  <si>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</si>
  <si>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</si>
  <si>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</si>
  <si>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</si>
  <si>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</si>
  <si>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</si>
  <si>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</si>
  <si>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</si>
  <si>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</si>
  <si>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</si>
  <si>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</si>
  <si>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</si>
  <si>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</si>
  <si>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</si>
  <si>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</si>
  <si>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</si>
  <si>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</si>
  <si>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</si>
  <si>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</si>
  <si>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</si>
  <si>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</si>
  <si>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</si>
  <si>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</si>
  <si>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</si>
  <si>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</si>
  <si>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</si>
  <si>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</si>
  <si>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</si>
  <si>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</si>
  <si>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</si>
  <si>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</si>
  <si>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</si>
  <si>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</si>
  <si>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</si>
  <si>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</si>
  <si>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</si>
  <si>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</si>
  <si>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</si>
  <si>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</si>
  <si>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</si>
  <si>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</si>
  <si>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</si>
  <si>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</si>
  <si>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</si>
  <si>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</si>
  <si>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</si>
  <si>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</si>
  <si>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</si>
  <si>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</si>
  <si>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</si>
  <si>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</si>
  <si>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</si>
  <si>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</si>
  <si>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</si>
  <si>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</si>
  <si>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</si>
  <si>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</si>
  <si>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</si>
  <si>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</si>
  <si>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</si>
  <si>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</si>
  <si>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</si>
  <si>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</si>
  <si>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</si>
  <si>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</si>
  <si>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</si>
  <si>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</si>
  <si>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</si>
  <si>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</si>
  <si>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</si>
  <si>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</si>
  <si>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</si>
  <si>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</si>
  <si>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</si>
  <si>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</si>
  <si>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</si>
  <si>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</si>
  <si>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</si>
  <si>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</si>
  <si>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</si>
  <si>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</si>
  <si>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</si>
  <si>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</si>
  <si>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</si>
  <si>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</si>
  <si>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</si>
  <si>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</si>
  <si>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</si>
  <si>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</si>
  <si>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</si>
  <si>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</si>
  <si>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Jumlah Kepala Keluarga di Kabupaten Sukoharjo</t>
  </si>
  <si>
    <t>No</t>
  </si>
  <si>
    <t>Kecamatan</t>
  </si>
  <si>
    <t>Pria</t>
  </si>
  <si>
    <t>Wanita</t>
  </si>
  <si>
    <t>Jumlah</t>
  </si>
  <si>
    <t>%</t>
  </si>
  <si>
    <t>TOTAL</t>
  </si>
  <si>
    <t>Kabupaten/Kota : 33.11 SUKOHARJO</t>
  </si>
  <si>
    <t>Kecamatan : 33.11.05 NGUTER</t>
  </si>
  <si>
    <t>Kecamatan : 33.11.01 WERU</t>
  </si>
  <si>
    <t>Semester 2 Tahun 2023</t>
  </si>
  <si>
    <t>Kecamatan : 33.11.03 TAWANGSARI</t>
  </si>
  <si>
    <t>Kecamatan : 33.11.04 SUKOHARJO</t>
  </si>
  <si>
    <t>Kecamatan : 33.11.06 BENDOSARI</t>
  </si>
  <si>
    <t>Kecamatan : 33.11.07 POLOKARTO</t>
  </si>
  <si>
    <t>Kecamatan : 33.11.08 MOJOLABAN</t>
  </si>
  <si>
    <t>Kecamatan : 33.11.09 GROGOL</t>
  </si>
  <si>
    <t>Kecamatan : 33.11.10 BAKI</t>
  </si>
  <si>
    <t>Kecamatan : 33.11.11 GATAK</t>
  </si>
  <si>
    <t>Kecamatan : 33.11.12 KARTASURA</t>
  </si>
  <si>
    <t>Desa/Kelurahan</t>
  </si>
  <si>
    <t>Kecamatan : 33.11.02 BULU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</si>
</sst>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/>
    <xf numFmtId="168" fontId="0" fillId="0" borderId="1" xfId="1" applyNumberFormat="1" applyFont="1" applyBorder="1"/>
    <xf numFmtId="10" fontId="0" fillId="0" borderId="1" xfId="2" applyNumberFormat="1" applyFont="1" applyBorder="1"/>
    <xf numFmtId="0" fontId="3" fillId="2" borderId="1" xfId="0" applyFont="1" applyFill="1" applyBorder="1" applyAlignment="1">
      <alignment horizontal="center"/>
    </xf>
    <xf numFmtId="168" fontId="3" fillId="2" borderId="1" xfId="1" applyNumberFormat="1" applyFont="1" applyFill="1" applyBorder="1"/>
    <xf numFmtId="10" fontId="3" fillId="2" borderId="1" xfId="2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8" fontId="3" fillId="3" borderId="1" xfId="1" applyNumberFormat="1" applyFont="1" applyFill="1" applyBorder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/>
    <xf numFmtId="0" fontId="0" fillId="0" borderId="1" xfId="0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DF24C6DE-0B3A-4D1C-A58A-311F16CE959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320F-2AC1-4C3C-9405-9222159ED9AE}">
  <sheetPr codeName="Sheet1"/>
  <dimension ref="A1:J21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5"/>
      <c r="B6" s="15"/>
      <c r="C6" s="15"/>
      <c r="D6" s="15"/>
    </row>
    <row r="7" spans="1:10" x14ac:dyDescent="0.25">
      <c r="A7" s="10" t="s">
        <v>162</v>
      </c>
      <c r="B7" s="10" t="s">
        <v>163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1</v>
      </c>
      <c r="C9" s="5">
        <v>16106</v>
      </c>
      <c r="D9" s="6">
        <f>C9/G9</f>
        <v>0.79437731196054251</v>
      </c>
      <c r="E9" s="5">
        <v>4169</v>
      </c>
      <c r="F9" s="6">
        <f>E9/G9</f>
        <v>0.20562268803945746</v>
      </c>
      <c r="G9" s="5">
        <f>C9+E9</f>
        <v>20275</v>
      </c>
      <c r="H9" s="6">
        <f>G9/$G$21</f>
        <v>6.5980663028374131E-2</v>
      </c>
    </row>
    <row r="10" spans="1:10" x14ac:dyDescent="0.25">
      <c r="A10" s="16">
        <v>2</v>
      </c>
      <c r="B10" s="4" t="s">
        <v>14</v>
      </c>
      <c r="C10" s="5">
        <v>10273</v>
      </c>
      <c r="D10" s="6">
        <f t="shared" ref="D10:D20" si="0">C10/G10</f>
        <v>0.78377965972381169</v>
      </c>
      <c r="E10" s="5">
        <v>2834</v>
      </c>
      <c r="F10" s="6">
        <f t="shared" ref="F10:F21" si="1">E10/G10</f>
        <v>0.21622034027618831</v>
      </c>
      <c r="G10" s="5">
        <f t="shared" ref="G10:G20" si="2">C10+E10</f>
        <v>13107</v>
      </c>
      <c r="H10" s="6">
        <f>G10/$G$21</f>
        <v>4.2653935897060402E-2</v>
      </c>
    </row>
    <row r="11" spans="1:10" x14ac:dyDescent="0.25">
      <c r="A11" s="16">
        <v>3</v>
      </c>
      <c r="B11" s="4" t="s">
        <v>26</v>
      </c>
      <c r="C11" s="5">
        <v>15756</v>
      </c>
      <c r="D11" s="6">
        <f t="shared" si="0"/>
        <v>0.80742031362099009</v>
      </c>
      <c r="E11" s="5">
        <v>3758</v>
      </c>
      <c r="F11" s="6">
        <f t="shared" si="1"/>
        <v>0.19257968637900993</v>
      </c>
      <c r="G11" s="5">
        <f t="shared" si="2"/>
        <v>19514</v>
      </c>
      <c r="H11" s="6">
        <f>G11/$G$21</f>
        <v>6.3504150842697546E-2</v>
      </c>
    </row>
    <row r="12" spans="1:10" x14ac:dyDescent="0.25">
      <c r="A12" s="16">
        <v>4</v>
      </c>
      <c r="B12" s="4" t="s">
        <v>0</v>
      </c>
      <c r="C12" s="5">
        <v>26626</v>
      </c>
      <c r="D12" s="6">
        <f t="shared" si="0"/>
        <v>0.81622267864259224</v>
      </c>
      <c r="E12" s="5">
        <v>5995</v>
      </c>
      <c r="F12" s="6">
        <f t="shared" si="1"/>
        <v>0.18377732135740779</v>
      </c>
      <c r="G12" s="5">
        <f t="shared" si="2"/>
        <v>32621</v>
      </c>
      <c r="H12" s="6">
        <f>G12/$G$21</f>
        <v>0.10615808673975795</v>
      </c>
    </row>
    <row r="13" spans="1:10" x14ac:dyDescent="0.25">
      <c r="A13" s="16">
        <v>5</v>
      </c>
      <c r="B13" s="4" t="s">
        <v>52</v>
      </c>
      <c r="C13" s="5">
        <v>14983</v>
      </c>
      <c r="D13" s="6">
        <f t="shared" si="0"/>
        <v>0.78812266582504864</v>
      </c>
      <c r="E13" s="5">
        <v>4028</v>
      </c>
      <c r="F13" s="6">
        <f t="shared" si="1"/>
        <v>0.21187733417495133</v>
      </c>
      <c r="G13" s="5">
        <f t="shared" si="2"/>
        <v>19011</v>
      </c>
      <c r="H13" s="6">
        <f>G13/$G$21</f>
        <v>6.1867244627986213E-2</v>
      </c>
    </row>
    <row r="14" spans="1:10" x14ac:dyDescent="0.25">
      <c r="A14" s="16">
        <v>6</v>
      </c>
      <c r="B14" s="4" t="s">
        <v>68</v>
      </c>
      <c r="C14" s="5">
        <v>17473</v>
      </c>
      <c r="D14" s="6">
        <f t="shared" si="0"/>
        <v>0.80945983507829145</v>
      </c>
      <c r="E14" s="5">
        <v>4113</v>
      </c>
      <c r="F14" s="6">
        <f t="shared" si="1"/>
        <v>0.19054016492170853</v>
      </c>
      <c r="G14" s="5">
        <f t="shared" si="2"/>
        <v>21586</v>
      </c>
      <c r="H14" s="6">
        <f>G14/$G$21</f>
        <v>7.0247032904092913E-2</v>
      </c>
    </row>
    <row r="15" spans="1:10" x14ac:dyDescent="0.25">
      <c r="A15" s="16">
        <v>7</v>
      </c>
      <c r="B15" s="4" t="s">
        <v>81</v>
      </c>
      <c r="C15" s="5">
        <v>23801</v>
      </c>
      <c r="D15" s="6">
        <f t="shared" si="0"/>
        <v>0.82699791521890198</v>
      </c>
      <c r="E15" s="5">
        <v>4979</v>
      </c>
      <c r="F15" s="6">
        <f t="shared" si="1"/>
        <v>0.17300208478109799</v>
      </c>
      <c r="G15" s="5">
        <f t="shared" si="2"/>
        <v>28780</v>
      </c>
      <c r="H15" s="6">
        <f>G15/$G$21</f>
        <v>9.3658371489845002E-2</v>
      </c>
    </row>
    <row r="16" spans="1:10" x14ac:dyDescent="0.25">
      <c r="A16" s="16">
        <v>8</v>
      </c>
      <c r="B16" s="4" t="s">
        <v>96</v>
      </c>
      <c r="C16" s="5">
        <v>25436</v>
      </c>
      <c r="D16" s="6">
        <f t="shared" si="0"/>
        <v>0.8088529907463351</v>
      </c>
      <c r="E16" s="5">
        <v>6011</v>
      </c>
      <c r="F16" s="6">
        <f t="shared" si="1"/>
        <v>0.1911470092536649</v>
      </c>
      <c r="G16" s="5">
        <f t="shared" si="2"/>
        <v>31447</v>
      </c>
      <c r="H16" s="6">
        <f>G16/$G$21</f>
        <v>0.10233755414319512</v>
      </c>
    </row>
    <row r="17" spans="1:8" x14ac:dyDescent="0.25">
      <c r="A17" s="16">
        <v>9</v>
      </c>
      <c r="B17" s="4" t="s">
        <v>2</v>
      </c>
      <c r="C17" s="5">
        <v>32286</v>
      </c>
      <c r="D17" s="6">
        <f t="shared" si="0"/>
        <v>0.79809165966282691</v>
      </c>
      <c r="E17" s="5">
        <v>8168</v>
      </c>
      <c r="F17" s="6">
        <f t="shared" si="1"/>
        <v>0.20190834033717309</v>
      </c>
      <c r="G17" s="5">
        <f t="shared" si="2"/>
        <v>40454</v>
      </c>
      <c r="H17" s="6">
        <f>G17/$G$21</f>
        <v>0.13164891453266817</v>
      </c>
    </row>
    <row r="18" spans="1:8" x14ac:dyDescent="0.25">
      <c r="A18" s="16">
        <v>10</v>
      </c>
      <c r="B18" s="4" t="s">
        <v>122</v>
      </c>
      <c r="C18" s="5">
        <v>19582</v>
      </c>
      <c r="D18" s="6">
        <f t="shared" si="0"/>
        <v>0.80273837828974337</v>
      </c>
      <c r="E18" s="5">
        <v>4812</v>
      </c>
      <c r="F18" s="6">
        <f t="shared" si="1"/>
        <v>0.19726162171025663</v>
      </c>
      <c r="G18" s="5">
        <f t="shared" si="2"/>
        <v>24394</v>
      </c>
      <c r="H18" s="6">
        <f>G18/$G$21</f>
        <v>7.9385069983435683E-2</v>
      </c>
    </row>
    <row r="19" spans="1:8" x14ac:dyDescent="0.25">
      <c r="A19" s="16">
        <v>11</v>
      </c>
      <c r="B19" s="4" t="s">
        <v>135</v>
      </c>
      <c r="C19" s="5">
        <v>14785</v>
      </c>
      <c r="D19" s="6">
        <f t="shared" si="0"/>
        <v>0.79626238690219731</v>
      </c>
      <c r="E19" s="5">
        <v>3783</v>
      </c>
      <c r="F19" s="6">
        <f t="shared" si="1"/>
        <v>0.20373761309780267</v>
      </c>
      <c r="G19" s="5">
        <f t="shared" si="2"/>
        <v>18568</v>
      </c>
      <c r="H19" s="6">
        <f>G19/$G$21</f>
        <v>6.0425595615824945E-2</v>
      </c>
    </row>
    <row r="20" spans="1:8" x14ac:dyDescent="0.25">
      <c r="A20" s="16">
        <v>12</v>
      </c>
      <c r="B20" s="4" t="s">
        <v>149</v>
      </c>
      <c r="C20" s="5">
        <v>29248</v>
      </c>
      <c r="D20" s="6">
        <f t="shared" si="0"/>
        <v>0.77932320810018652</v>
      </c>
      <c r="E20" s="5">
        <v>8282</v>
      </c>
      <c r="F20" s="6">
        <f t="shared" si="1"/>
        <v>0.22067679189981348</v>
      </c>
      <c r="G20" s="5">
        <f t="shared" si="2"/>
        <v>37530</v>
      </c>
      <c r="H20" s="6">
        <f>G20/$G$21</f>
        <v>0.12213338019506194</v>
      </c>
    </row>
    <row r="21" spans="1:8" x14ac:dyDescent="0.25">
      <c r="A21" s="7" t="s">
        <v>168</v>
      </c>
      <c r="B21" s="7"/>
      <c r="C21" s="8">
        <f>SUM(C9:C20)</f>
        <v>246355</v>
      </c>
      <c r="D21" s="9">
        <f>C21/G21</f>
        <v>0.80170980223699673</v>
      </c>
      <c r="E21" s="8">
        <f>SUM(E9:E20)</f>
        <v>60932</v>
      </c>
      <c r="F21" s="9">
        <f t="shared" si="1"/>
        <v>0.19829019776300333</v>
      </c>
      <c r="G21" s="12">
        <f>SUM(G9:G20)</f>
        <v>307287</v>
      </c>
      <c r="H21" s="9">
        <f>SUM(H9:H20)</f>
        <v>0.99999999999999989</v>
      </c>
    </row>
  </sheetData>
  <mergeCells count="9">
    <mergeCell ref="A21:B21"/>
    <mergeCell ref="A5:D5"/>
    <mergeCell ref="A1:H1"/>
    <mergeCell ref="A2:H2"/>
    <mergeCell ref="A7:A8"/>
    <mergeCell ref="B7:B8"/>
    <mergeCell ref="E7:F7"/>
    <mergeCell ref="C7:D7"/>
    <mergeCell ref="G7:H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776E-E00F-49C7-A998-37DFD138F83B}">
  <sheetPr codeName="Sheet11"/>
  <dimension ref="A1:J23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178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110</v>
      </c>
      <c r="C9" s="5">
        <v>1515</v>
      </c>
      <c r="D9" s="6">
        <f>C9/G9</f>
        <v>0.83425110132158586</v>
      </c>
      <c r="E9" s="5">
        <v>301</v>
      </c>
      <c r="F9" s="6">
        <f>E9/G9</f>
        <v>0.16574889867841411</v>
      </c>
      <c r="G9" s="5">
        <f>C9+E9</f>
        <v>1816</v>
      </c>
      <c r="H9" s="6">
        <f>G9/$G$23</f>
        <v>4.4890492905522321E-2</v>
      </c>
    </row>
    <row r="10" spans="1:10" x14ac:dyDescent="0.25">
      <c r="A10" s="16">
        <v>2</v>
      </c>
      <c r="B10" s="4" t="s">
        <v>111</v>
      </c>
      <c r="C10" s="5">
        <v>3237</v>
      </c>
      <c r="D10" s="6">
        <f t="shared" ref="D10:D22" si="0">C10/G10</f>
        <v>0.80823970037453186</v>
      </c>
      <c r="E10" s="5">
        <v>768</v>
      </c>
      <c r="F10" s="6">
        <f t="shared" ref="F10:F22" si="1">E10/G10</f>
        <v>0.19176029962546817</v>
      </c>
      <c r="G10" s="5">
        <f t="shared" ref="G10:G22" si="2">C10+E10</f>
        <v>4005</v>
      </c>
      <c r="H10" s="6">
        <f>G10/$G$23</f>
        <v>9.9001334849458639E-2</v>
      </c>
    </row>
    <row r="11" spans="1:10" x14ac:dyDescent="0.25">
      <c r="A11" s="16">
        <v>3</v>
      </c>
      <c r="B11" s="4" t="s">
        <v>112</v>
      </c>
      <c r="C11" s="5">
        <v>1489</v>
      </c>
      <c r="D11" s="6">
        <f t="shared" si="0"/>
        <v>0.83651685393258424</v>
      </c>
      <c r="E11" s="5">
        <v>291</v>
      </c>
      <c r="F11" s="6">
        <f t="shared" si="1"/>
        <v>0.16348314606741574</v>
      </c>
      <c r="G11" s="5">
        <f t="shared" si="2"/>
        <v>1780</v>
      </c>
      <c r="H11" s="6">
        <f>G11/$G$23</f>
        <v>4.4000593266426066E-2</v>
      </c>
    </row>
    <row r="12" spans="1:10" x14ac:dyDescent="0.25">
      <c r="A12" s="16">
        <v>4</v>
      </c>
      <c r="B12" s="4" t="s">
        <v>66</v>
      </c>
      <c r="C12" s="5">
        <v>2179</v>
      </c>
      <c r="D12" s="6">
        <f t="shared" si="0"/>
        <v>0.82164404223227749</v>
      </c>
      <c r="E12" s="5">
        <v>473</v>
      </c>
      <c r="F12" s="6">
        <f t="shared" si="1"/>
        <v>0.17835595776772248</v>
      </c>
      <c r="G12" s="5">
        <f t="shared" si="2"/>
        <v>2652</v>
      </c>
      <c r="H12" s="6">
        <f>G12/$G$23</f>
        <v>6.5555940080090969E-2</v>
      </c>
    </row>
    <row r="13" spans="1:10" x14ac:dyDescent="0.25">
      <c r="A13" s="16">
        <v>5</v>
      </c>
      <c r="B13" s="4" t="s">
        <v>113</v>
      </c>
      <c r="C13" s="5">
        <v>2193</v>
      </c>
      <c r="D13" s="6">
        <f t="shared" si="0"/>
        <v>0.79890710382513663</v>
      </c>
      <c r="E13" s="5">
        <v>552</v>
      </c>
      <c r="F13" s="6">
        <f t="shared" si="1"/>
        <v>0.20109289617486339</v>
      </c>
      <c r="G13" s="5">
        <f t="shared" si="2"/>
        <v>2745</v>
      </c>
      <c r="H13" s="6">
        <f>G13/$G$23</f>
        <v>6.7854847481089636E-2</v>
      </c>
    </row>
    <row r="14" spans="1:10" x14ac:dyDescent="0.25">
      <c r="A14" s="16">
        <v>6</v>
      </c>
      <c r="B14" s="4" t="s">
        <v>114</v>
      </c>
      <c r="C14" s="5">
        <v>1747</v>
      </c>
      <c r="D14" s="6">
        <f t="shared" si="0"/>
        <v>0.81142591732466329</v>
      </c>
      <c r="E14" s="5">
        <v>406</v>
      </c>
      <c r="F14" s="6">
        <f t="shared" si="1"/>
        <v>0.18857408267533673</v>
      </c>
      <c r="G14" s="5">
        <f t="shared" si="2"/>
        <v>2153</v>
      </c>
      <c r="H14" s="6">
        <f>G14/$G$23</f>
        <v>5.3220942304840063E-2</v>
      </c>
    </row>
    <row r="15" spans="1:10" x14ac:dyDescent="0.25">
      <c r="A15" s="16">
        <v>7</v>
      </c>
      <c r="B15" s="4" t="s">
        <v>115</v>
      </c>
      <c r="C15" s="5">
        <v>2335</v>
      </c>
      <c r="D15" s="6">
        <f t="shared" si="0"/>
        <v>0.79072130037250254</v>
      </c>
      <c r="E15" s="5">
        <v>618</v>
      </c>
      <c r="F15" s="6">
        <f t="shared" si="1"/>
        <v>0.20927869962749746</v>
      </c>
      <c r="G15" s="5">
        <f t="shared" si="2"/>
        <v>2953</v>
      </c>
      <c r="H15" s="6">
        <f>G15/$G$23</f>
        <v>7.2996489840312456E-2</v>
      </c>
    </row>
    <row r="16" spans="1:10" x14ac:dyDescent="0.25">
      <c r="A16" s="16">
        <v>8</v>
      </c>
      <c r="B16" s="4" t="s">
        <v>2</v>
      </c>
      <c r="C16" s="5">
        <v>1416</v>
      </c>
      <c r="D16" s="6">
        <f t="shared" si="0"/>
        <v>0.7488101533580116</v>
      </c>
      <c r="E16" s="5">
        <v>475</v>
      </c>
      <c r="F16" s="6">
        <f t="shared" si="1"/>
        <v>0.25118984664198835</v>
      </c>
      <c r="G16" s="5">
        <f t="shared" si="2"/>
        <v>1891</v>
      </c>
      <c r="H16" s="6">
        <f>G16/$G$23</f>
        <v>4.6744450486972858E-2</v>
      </c>
    </row>
    <row r="17" spans="1:8" x14ac:dyDescent="0.25">
      <c r="A17" s="16">
        <v>9</v>
      </c>
      <c r="B17" s="4" t="s">
        <v>116</v>
      </c>
      <c r="C17" s="5">
        <v>1528</v>
      </c>
      <c r="D17" s="6">
        <f t="shared" si="0"/>
        <v>0.83043478260869563</v>
      </c>
      <c r="E17" s="5">
        <v>312</v>
      </c>
      <c r="F17" s="6">
        <f t="shared" si="1"/>
        <v>0.16956521739130434</v>
      </c>
      <c r="G17" s="5">
        <f t="shared" si="2"/>
        <v>1840</v>
      </c>
      <c r="H17" s="6">
        <f>G17/$G$23</f>
        <v>4.5483759331586493E-2</v>
      </c>
    </row>
    <row r="18" spans="1:8" x14ac:dyDescent="0.25">
      <c r="A18" s="16">
        <v>10</v>
      </c>
      <c r="B18" s="4" t="s">
        <v>117</v>
      </c>
      <c r="C18" s="5">
        <v>1970</v>
      </c>
      <c r="D18" s="6">
        <f t="shared" si="0"/>
        <v>0.78361177406523463</v>
      </c>
      <c r="E18" s="5">
        <v>544</v>
      </c>
      <c r="F18" s="6">
        <f t="shared" si="1"/>
        <v>0.21638822593476531</v>
      </c>
      <c r="G18" s="5">
        <f t="shared" si="2"/>
        <v>2514</v>
      </c>
      <c r="H18" s="6">
        <f>G18/$G$23</f>
        <v>6.2144658130221977E-2</v>
      </c>
    </row>
    <row r="19" spans="1:8" x14ac:dyDescent="0.25">
      <c r="A19" s="16">
        <v>11</v>
      </c>
      <c r="B19" s="4" t="s">
        <v>118</v>
      </c>
      <c r="C19" s="5">
        <v>3267</v>
      </c>
      <c r="D19" s="6">
        <f t="shared" si="0"/>
        <v>0.82876712328767121</v>
      </c>
      <c r="E19" s="5">
        <v>675</v>
      </c>
      <c r="F19" s="6">
        <f t="shared" si="1"/>
        <v>0.17123287671232876</v>
      </c>
      <c r="G19" s="5">
        <f t="shared" si="2"/>
        <v>3942</v>
      </c>
      <c r="H19" s="6">
        <f>G19/$G$23</f>
        <v>9.7444010481040191E-2</v>
      </c>
    </row>
    <row r="20" spans="1:8" x14ac:dyDescent="0.25">
      <c r="A20" s="16">
        <v>12</v>
      </c>
      <c r="B20" s="4" t="s">
        <v>119</v>
      </c>
      <c r="C20" s="5">
        <v>1763</v>
      </c>
      <c r="D20" s="6">
        <f t="shared" si="0"/>
        <v>0.81020220588235292</v>
      </c>
      <c r="E20" s="5">
        <v>413</v>
      </c>
      <c r="F20" s="6">
        <f t="shared" si="1"/>
        <v>0.18979779411764705</v>
      </c>
      <c r="G20" s="5">
        <f t="shared" si="2"/>
        <v>2176</v>
      </c>
      <c r="H20" s="6">
        <f>G20/$G$23</f>
        <v>5.3789489296484895E-2</v>
      </c>
    </row>
    <row r="21" spans="1:8" x14ac:dyDescent="0.25">
      <c r="A21" s="16">
        <v>13</v>
      </c>
      <c r="B21" s="4" t="s">
        <v>120</v>
      </c>
      <c r="C21" s="5">
        <v>2242</v>
      </c>
      <c r="D21" s="6">
        <f t="shared" si="0"/>
        <v>0.7825479930191972</v>
      </c>
      <c r="E21" s="5">
        <v>623</v>
      </c>
      <c r="F21" s="6">
        <f t="shared" si="1"/>
        <v>0.2174520069808028</v>
      </c>
      <c r="G21" s="5">
        <f t="shared" si="2"/>
        <v>2865</v>
      </c>
      <c r="H21" s="6">
        <f>G21/$G$23</f>
        <v>7.082117961141049E-2</v>
      </c>
    </row>
    <row r="22" spans="1:8" x14ac:dyDescent="0.25">
      <c r="A22" s="16">
        <v>14</v>
      </c>
      <c r="B22" s="4" t="s">
        <v>121</v>
      </c>
      <c r="C22" s="5">
        <v>5405</v>
      </c>
      <c r="D22" s="6">
        <f t="shared" si="0"/>
        <v>0.75891603482167935</v>
      </c>
      <c r="E22" s="5">
        <v>1717</v>
      </c>
      <c r="F22" s="6">
        <f t="shared" si="1"/>
        <v>0.2410839651783207</v>
      </c>
      <c r="G22" s="5">
        <f t="shared" si="2"/>
        <v>7122</v>
      </c>
      <c r="H22" s="6">
        <f>G22/$G$23</f>
        <v>0.17605181193454295</v>
      </c>
    </row>
    <row r="23" spans="1:8" x14ac:dyDescent="0.25">
      <c r="A23" s="7" t="s">
        <v>168</v>
      </c>
      <c r="B23" s="7"/>
      <c r="C23" s="8">
        <f>SUM(C9:C22)</f>
        <v>32286</v>
      </c>
      <c r="D23" s="9">
        <f>C23/G23</f>
        <v>0.79809165966282691</v>
      </c>
      <c r="E23" s="8">
        <f>SUM(E9:E22)</f>
        <v>8168</v>
      </c>
      <c r="F23" s="9">
        <f>E23/G23</f>
        <v>0.20190834033717309</v>
      </c>
      <c r="G23" s="12">
        <f>SUM(G9:G22)</f>
        <v>40454</v>
      </c>
      <c r="H23" s="9">
        <f>SUM(H9:H22)</f>
        <v>1</v>
      </c>
    </row>
  </sheetData>
  <mergeCells count="10">
    <mergeCell ref="A23:B23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67E4-D1F4-4EDA-9CDA-0A0545E88E9D}">
  <sheetPr codeName="Sheet12"/>
  <dimension ref="A1:J23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179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123</v>
      </c>
      <c r="C9" s="5">
        <v>894</v>
      </c>
      <c r="D9" s="6">
        <f>C9/G9</f>
        <v>0.80613165013525701</v>
      </c>
      <c r="E9" s="5">
        <v>215</v>
      </c>
      <c r="F9" s="6">
        <f>E9/G9</f>
        <v>0.19386834986474302</v>
      </c>
      <c r="G9" s="5">
        <f>C9+E9</f>
        <v>1109</v>
      </c>
      <c r="H9" s="6">
        <f>G9/$G$23</f>
        <v>4.5461998852176763E-2</v>
      </c>
    </row>
    <row r="10" spans="1:10" x14ac:dyDescent="0.25">
      <c r="A10" s="16">
        <v>2</v>
      </c>
      <c r="B10" s="4" t="s">
        <v>124</v>
      </c>
      <c r="C10" s="5">
        <v>1790</v>
      </c>
      <c r="D10" s="6">
        <f t="shared" ref="D10:D22" si="0">C10/G10</f>
        <v>0.81032141240380262</v>
      </c>
      <c r="E10" s="5">
        <v>419</v>
      </c>
      <c r="F10" s="6">
        <f t="shared" ref="F10:F22" si="1">E10/G10</f>
        <v>0.18967858759619738</v>
      </c>
      <c r="G10" s="5">
        <f t="shared" ref="G10:G22" si="2">C10+E10</f>
        <v>2209</v>
      </c>
      <c r="H10" s="6">
        <f>G10/$G$23</f>
        <v>9.0555054521603673E-2</v>
      </c>
    </row>
    <row r="11" spans="1:10" x14ac:dyDescent="0.25">
      <c r="A11" s="16">
        <v>3</v>
      </c>
      <c r="B11" s="4" t="s">
        <v>125</v>
      </c>
      <c r="C11" s="5">
        <v>979</v>
      </c>
      <c r="D11" s="6">
        <f t="shared" si="0"/>
        <v>0.80909090909090908</v>
      </c>
      <c r="E11" s="5">
        <v>231</v>
      </c>
      <c r="F11" s="6">
        <f t="shared" si="1"/>
        <v>0.19090909090909092</v>
      </c>
      <c r="G11" s="5">
        <f t="shared" si="2"/>
        <v>1210</v>
      </c>
      <c r="H11" s="6">
        <f>G11/$G$23</f>
        <v>4.9602361236369602E-2</v>
      </c>
    </row>
    <row r="12" spans="1:10" x14ac:dyDescent="0.25">
      <c r="A12" s="16">
        <v>4</v>
      </c>
      <c r="B12" s="4" t="s">
        <v>45</v>
      </c>
      <c r="C12" s="5">
        <v>1418</v>
      </c>
      <c r="D12" s="6">
        <f t="shared" si="0"/>
        <v>0.77359519912711405</v>
      </c>
      <c r="E12" s="5">
        <v>415</v>
      </c>
      <c r="F12" s="6">
        <f t="shared" si="1"/>
        <v>0.22640480087288598</v>
      </c>
      <c r="G12" s="5">
        <f t="shared" si="2"/>
        <v>1833</v>
      </c>
      <c r="H12" s="6">
        <f>G12/$G$23</f>
        <v>7.514142822005411E-2</v>
      </c>
    </row>
    <row r="13" spans="1:10" x14ac:dyDescent="0.25">
      <c r="A13" s="16">
        <v>5</v>
      </c>
      <c r="B13" s="4" t="s">
        <v>126</v>
      </c>
      <c r="C13" s="5">
        <v>812</v>
      </c>
      <c r="D13" s="6">
        <f t="shared" si="0"/>
        <v>0.81772406847935553</v>
      </c>
      <c r="E13" s="5">
        <v>181</v>
      </c>
      <c r="F13" s="6">
        <f t="shared" si="1"/>
        <v>0.1822759315206445</v>
      </c>
      <c r="G13" s="5">
        <f t="shared" si="2"/>
        <v>993</v>
      </c>
      <c r="H13" s="6">
        <f>G13/$G$23</f>
        <v>4.0706731163400837E-2</v>
      </c>
    </row>
    <row r="14" spans="1:10" x14ac:dyDescent="0.25">
      <c r="A14" s="16">
        <v>6</v>
      </c>
      <c r="B14" s="4" t="s">
        <v>127</v>
      </c>
      <c r="C14" s="5">
        <v>1186</v>
      </c>
      <c r="D14" s="6">
        <f t="shared" si="0"/>
        <v>0.78856382978723405</v>
      </c>
      <c r="E14" s="5">
        <v>318</v>
      </c>
      <c r="F14" s="6">
        <f t="shared" si="1"/>
        <v>0.21143617021276595</v>
      </c>
      <c r="G14" s="5">
        <f t="shared" si="2"/>
        <v>1504</v>
      </c>
      <c r="H14" s="6">
        <f>G14/$G$23</f>
        <v>6.1654505206198244E-2</v>
      </c>
    </row>
    <row r="15" spans="1:10" x14ac:dyDescent="0.25">
      <c r="A15" s="16">
        <v>7</v>
      </c>
      <c r="B15" s="4" t="s">
        <v>128</v>
      </c>
      <c r="C15" s="5">
        <v>858</v>
      </c>
      <c r="D15" s="6">
        <f t="shared" si="0"/>
        <v>0.79665738161559885</v>
      </c>
      <c r="E15" s="5">
        <v>219</v>
      </c>
      <c r="F15" s="6">
        <f t="shared" si="1"/>
        <v>0.20334261838440112</v>
      </c>
      <c r="G15" s="5">
        <f t="shared" si="2"/>
        <v>1077</v>
      </c>
      <c r="H15" s="6">
        <f>G15/$G$23</f>
        <v>4.4150200869066167E-2</v>
      </c>
    </row>
    <row r="16" spans="1:10" x14ac:dyDescent="0.25">
      <c r="A16" s="16">
        <v>8</v>
      </c>
      <c r="B16" s="4" t="s">
        <v>129</v>
      </c>
      <c r="C16" s="5">
        <v>1076</v>
      </c>
      <c r="D16" s="6">
        <f t="shared" si="0"/>
        <v>0.79468242245199405</v>
      </c>
      <c r="E16" s="5">
        <v>278</v>
      </c>
      <c r="F16" s="6">
        <f t="shared" si="1"/>
        <v>0.20531757754800592</v>
      </c>
      <c r="G16" s="5">
        <f t="shared" si="2"/>
        <v>1354</v>
      </c>
      <c r="H16" s="6">
        <f>G16/$G$23</f>
        <v>5.5505452160367307E-2</v>
      </c>
    </row>
    <row r="17" spans="1:8" x14ac:dyDescent="0.25">
      <c r="A17" s="16">
        <v>9</v>
      </c>
      <c r="B17" s="4" t="s">
        <v>130</v>
      </c>
      <c r="C17" s="5">
        <v>1657</v>
      </c>
      <c r="D17" s="6">
        <f t="shared" si="0"/>
        <v>0.79855421686746986</v>
      </c>
      <c r="E17" s="5">
        <v>418</v>
      </c>
      <c r="F17" s="6">
        <f t="shared" si="1"/>
        <v>0.20144578313253012</v>
      </c>
      <c r="G17" s="5">
        <f t="shared" si="2"/>
        <v>2075</v>
      </c>
      <c r="H17" s="6">
        <f>G17/$G$23</f>
        <v>8.5061900467328033E-2</v>
      </c>
    </row>
    <row r="18" spans="1:8" x14ac:dyDescent="0.25">
      <c r="A18" s="16">
        <v>10</v>
      </c>
      <c r="B18" s="4" t="s">
        <v>131</v>
      </c>
      <c r="C18" s="5">
        <v>1085</v>
      </c>
      <c r="D18" s="6">
        <f t="shared" si="0"/>
        <v>0.81640331075996986</v>
      </c>
      <c r="E18" s="5">
        <v>244</v>
      </c>
      <c r="F18" s="6">
        <f t="shared" si="1"/>
        <v>0.18359668924003009</v>
      </c>
      <c r="G18" s="5">
        <f t="shared" si="2"/>
        <v>1329</v>
      </c>
      <c r="H18" s="6">
        <f>G18/$G$23</f>
        <v>5.4480609986062148E-2</v>
      </c>
    </row>
    <row r="19" spans="1:8" x14ac:dyDescent="0.25">
      <c r="A19" s="16">
        <v>11</v>
      </c>
      <c r="B19" s="4" t="s">
        <v>132</v>
      </c>
      <c r="C19" s="5">
        <v>1354</v>
      </c>
      <c r="D19" s="6">
        <f t="shared" si="0"/>
        <v>0.82560975609756093</v>
      </c>
      <c r="E19" s="5">
        <v>286</v>
      </c>
      <c r="F19" s="6">
        <f t="shared" si="1"/>
        <v>0.17439024390243901</v>
      </c>
      <c r="G19" s="5">
        <f t="shared" si="2"/>
        <v>1640</v>
      </c>
      <c r="H19" s="6">
        <f>G19/$G$23</f>
        <v>6.72296466344183E-2</v>
      </c>
    </row>
    <row r="20" spans="1:8" x14ac:dyDescent="0.25">
      <c r="A20" s="16">
        <v>12</v>
      </c>
      <c r="B20" s="4" t="s">
        <v>133</v>
      </c>
      <c r="C20" s="5">
        <v>1896</v>
      </c>
      <c r="D20" s="6">
        <f t="shared" si="0"/>
        <v>0.82939632545931763</v>
      </c>
      <c r="E20" s="5">
        <v>390</v>
      </c>
      <c r="F20" s="6">
        <f t="shared" si="1"/>
        <v>0.17060367454068243</v>
      </c>
      <c r="G20" s="5">
        <f t="shared" si="2"/>
        <v>2286</v>
      </c>
      <c r="H20" s="6">
        <f>G20/$G$23</f>
        <v>9.3711568418463551E-2</v>
      </c>
    </row>
    <row r="21" spans="1:8" x14ac:dyDescent="0.25">
      <c r="A21" s="16">
        <v>13</v>
      </c>
      <c r="B21" s="4" t="s">
        <v>17</v>
      </c>
      <c r="C21" s="5">
        <v>2497</v>
      </c>
      <c r="D21" s="6">
        <f t="shared" si="0"/>
        <v>0.77836658354114718</v>
      </c>
      <c r="E21" s="5">
        <v>711</v>
      </c>
      <c r="F21" s="6">
        <f t="shared" si="1"/>
        <v>0.22163341645885287</v>
      </c>
      <c r="G21" s="5">
        <f t="shared" si="2"/>
        <v>3208</v>
      </c>
      <c r="H21" s="6">
        <f>G21/$G$23</f>
        <v>0.13150774780683774</v>
      </c>
    </row>
    <row r="22" spans="1:8" x14ac:dyDescent="0.25">
      <c r="A22" s="16">
        <v>14</v>
      </c>
      <c r="B22" s="4" t="s">
        <v>134</v>
      </c>
      <c r="C22" s="5">
        <v>2080</v>
      </c>
      <c r="D22" s="6">
        <f t="shared" si="0"/>
        <v>0.81028437865212311</v>
      </c>
      <c r="E22" s="5">
        <v>487</v>
      </c>
      <c r="F22" s="6">
        <f t="shared" si="1"/>
        <v>0.18971562134787689</v>
      </c>
      <c r="G22" s="5">
        <f t="shared" si="2"/>
        <v>2567</v>
      </c>
      <c r="H22" s="6">
        <f>G22/$G$23</f>
        <v>0.10523079445765351</v>
      </c>
    </row>
    <row r="23" spans="1:8" x14ac:dyDescent="0.25">
      <c r="A23" s="7" t="s">
        <v>168</v>
      </c>
      <c r="B23" s="7"/>
      <c r="C23" s="8">
        <f>SUM(C9:C22)</f>
        <v>19582</v>
      </c>
      <c r="D23" s="9">
        <f>C23/G23</f>
        <v>0.80273837828974337</v>
      </c>
      <c r="E23" s="8">
        <f>SUM(E9:E22)</f>
        <v>4812</v>
      </c>
      <c r="F23" s="9">
        <f>E23/G23</f>
        <v>0.19726162171025663</v>
      </c>
      <c r="G23" s="12">
        <f>SUM(G9:G22)</f>
        <v>24394</v>
      </c>
      <c r="H23" s="9">
        <f>SUM(H9:H22)</f>
        <v>1</v>
      </c>
    </row>
  </sheetData>
  <mergeCells count="10">
    <mergeCell ref="A23:B23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FA45A-BA46-498C-921D-E340ADD14C4D}">
  <sheetPr codeName="Sheet13"/>
  <dimension ref="A1:J23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180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136</v>
      </c>
      <c r="C9" s="5">
        <v>678</v>
      </c>
      <c r="D9" s="6">
        <f>C9/G9</f>
        <v>0.76437429537767754</v>
      </c>
      <c r="E9" s="5">
        <v>209</v>
      </c>
      <c r="F9" s="6">
        <f>E9/G9</f>
        <v>0.23562570462232243</v>
      </c>
      <c r="G9" s="5">
        <f>C9+E9</f>
        <v>887</v>
      </c>
      <c r="H9" s="6">
        <f>G9/$G$23</f>
        <v>4.7770357604480826E-2</v>
      </c>
    </row>
    <row r="10" spans="1:10" x14ac:dyDescent="0.25">
      <c r="A10" s="16">
        <v>2</v>
      </c>
      <c r="B10" s="4" t="s">
        <v>137</v>
      </c>
      <c r="C10" s="5">
        <v>536</v>
      </c>
      <c r="D10" s="6">
        <f t="shared" ref="D10:D22" si="0">C10/G10</f>
        <v>0.7734487734487735</v>
      </c>
      <c r="E10" s="5">
        <v>157</v>
      </c>
      <c r="F10" s="6">
        <f t="shared" ref="F10:F22" si="1">E10/G10</f>
        <v>0.22655122655122656</v>
      </c>
      <c r="G10" s="5">
        <f t="shared" ref="G10:G22" si="2">C10+E10</f>
        <v>693</v>
      </c>
      <c r="H10" s="6">
        <f>G10/$G$23</f>
        <v>3.7322274881516584E-2</v>
      </c>
    </row>
    <row r="11" spans="1:10" x14ac:dyDescent="0.25">
      <c r="A11" s="16">
        <v>3</v>
      </c>
      <c r="B11" s="4" t="s">
        <v>138</v>
      </c>
      <c r="C11" s="5">
        <v>1591</v>
      </c>
      <c r="D11" s="6">
        <f t="shared" si="0"/>
        <v>0.78181818181818186</v>
      </c>
      <c r="E11" s="5">
        <v>444</v>
      </c>
      <c r="F11" s="6">
        <f t="shared" si="1"/>
        <v>0.21818181818181817</v>
      </c>
      <c r="G11" s="5">
        <f t="shared" si="2"/>
        <v>2035</v>
      </c>
      <c r="H11" s="6">
        <f>G11/$G$23</f>
        <v>0.10959715639810426</v>
      </c>
    </row>
    <row r="12" spans="1:10" x14ac:dyDescent="0.25">
      <c r="A12" s="16">
        <v>4</v>
      </c>
      <c r="B12" s="4" t="s">
        <v>5</v>
      </c>
      <c r="C12" s="5">
        <v>1427</v>
      </c>
      <c r="D12" s="6">
        <f t="shared" si="0"/>
        <v>0.80258717660292467</v>
      </c>
      <c r="E12" s="5">
        <v>351</v>
      </c>
      <c r="F12" s="6">
        <f t="shared" si="1"/>
        <v>0.19741282339707536</v>
      </c>
      <c r="G12" s="5">
        <f t="shared" si="2"/>
        <v>1778</v>
      </c>
      <c r="H12" s="6">
        <f>G12/$G$23</f>
        <v>9.5756139595002149E-2</v>
      </c>
    </row>
    <row r="13" spans="1:10" x14ac:dyDescent="0.25">
      <c r="A13" s="16">
        <v>5</v>
      </c>
      <c r="B13" s="4" t="s">
        <v>139</v>
      </c>
      <c r="C13" s="5">
        <v>1074</v>
      </c>
      <c r="D13" s="6">
        <f t="shared" si="0"/>
        <v>0.80209111277072442</v>
      </c>
      <c r="E13" s="5">
        <v>265</v>
      </c>
      <c r="F13" s="6">
        <f t="shared" si="1"/>
        <v>0.19790888722927558</v>
      </c>
      <c r="G13" s="5">
        <f t="shared" si="2"/>
        <v>1339</v>
      </c>
      <c r="H13" s="6">
        <f>G13/$G$23</f>
        <v>7.2113313227057302E-2</v>
      </c>
    </row>
    <row r="14" spans="1:10" x14ac:dyDescent="0.25">
      <c r="A14" s="16">
        <v>6</v>
      </c>
      <c r="B14" s="4" t="s">
        <v>140</v>
      </c>
      <c r="C14" s="5">
        <v>738</v>
      </c>
      <c r="D14" s="6">
        <f t="shared" si="0"/>
        <v>0.80043383947939262</v>
      </c>
      <c r="E14" s="5">
        <v>184</v>
      </c>
      <c r="F14" s="6">
        <f t="shared" si="1"/>
        <v>0.19956616052060738</v>
      </c>
      <c r="G14" s="5">
        <f t="shared" si="2"/>
        <v>922</v>
      </c>
      <c r="H14" s="6">
        <f>G14/$G$23</f>
        <v>4.9655320982335202E-2</v>
      </c>
    </row>
    <row r="15" spans="1:10" x14ac:dyDescent="0.25">
      <c r="A15" s="16">
        <v>7</v>
      </c>
      <c r="B15" s="4" t="s">
        <v>141</v>
      </c>
      <c r="C15" s="5">
        <v>827</v>
      </c>
      <c r="D15" s="6">
        <f t="shared" si="0"/>
        <v>0.7974927675988428</v>
      </c>
      <c r="E15" s="5">
        <v>210</v>
      </c>
      <c r="F15" s="6">
        <f t="shared" si="1"/>
        <v>0.20250723240115717</v>
      </c>
      <c r="G15" s="5">
        <f t="shared" si="2"/>
        <v>1037</v>
      </c>
      <c r="H15" s="6">
        <f>G15/$G$23</f>
        <v>5.5848772080999566E-2</v>
      </c>
    </row>
    <row r="16" spans="1:10" x14ac:dyDescent="0.25">
      <c r="A16" s="16">
        <v>8</v>
      </c>
      <c r="B16" s="4" t="s">
        <v>142</v>
      </c>
      <c r="C16" s="5">
        <v>1068</v>
      </c>
      <c r="D16" s="6">
        <f t="shared" si="0"/>
        <v>0.78703021370670601</v>
      </c>
      <c r="E16" s="5">
        <v>289</v>
      </c>
      <c r="F16" s="6">
        <f t="shared" si="1"/>
        <v>0.21296978629329402</v>
      </c>
      <c r="G16" s="5">
        <f t="shared" si="2"/>
        <v>1357</v>
      </c>
      <c r="H16" s="6">
        <f>G16/$G$23</f>
        <v>7.3082722964239552E-2</v>
      </c>
    </row>
    <row r="17" spans="1:8" x14ac:dyDescent="0.25">
      <c r="A17" s="16">
        <v>9</v>
      </c>
      <c r="B17" s="4" t="s">
        <v>143</v>
      </c>
      <c r="C17" s="5">
        <v>557</v>
      </c>
      <c r="D17" s="6">
        <f t="shared" si="0"/>
        <v>0.80607814761215635</v>
      </c>
      <c r="E17" s="5">
        <v>134</v>
      </c>
      <c r="F17" s="6">
        <f t="shared" si="1"/>
        <v>0.19392185238784371</v>
      </c>
      <c r="G17" s="5">
        <f t="shared" si="2"/>
        <v>691</v>
      </c>
      <c r="H17" s="6">
        <f>G17/$G$23</f>
        <v>3.7214562688496336E-2</v>
      </c>
    </row>
    <row r="18" spans="1:8" x14ac:dyDescent="0.25">
      <c r="A18" s="16">
        <v>10</v>
      </c>
      <c r="B18" s="4" t="s">
        <v>144</v>
      </c>
      <c r="C18" s="5">
        <v>494</v>
      </c>
      <c r="D18" s="6">
        <f t="shared" si="0"/>
        <v>0.78041074249605058</v>
      </c>
      <c r="E18" s="5">
        <v>139</v>
      </c>
      <c r="F18" s="6">
        <f t="shared" si="1"/>
        <v>0.21958925750394945</v>
      </c>
      <c r="G18" s="5">
        <f t="shared" si="2"/>
        <v>633</v>
      </c>
      <c r="H18" s="6">
        <f>G18/$G$23</f>
        <v>3.4090909090909088E-2</v>
      </c>
    </row>
    <row r="19" spans="1:8" x14ac:dyDescent="0.25">
      <c r="A19" s="16">
        <v>11</v>
      </c>
      <c r="B19" s="4" t="s">
        <v>145</v>
      </c>
      <c r="C19" s="5">
        <v>921</v>
      </c>
      <c r="D19" s="6">
        <f t="shared" si="0"/>
        <v>0.78920308483290491</v>
      </c>
      <c r="E19" s="5">
        <v>246</v>
      </c>
      <c r="F19" s="6">
        <f t="shared" si="1"/>
        <v>0.21079691516709512</v>
      </c>
      <c r="G19" s="5">
        <f t="shared" si="2"/>
        <v>1167</v>
      </c>
      <c r="H19" s="6">
        <f>G19/$G$23</f>
        <v>6.2850064627315808E-2</v>
      </c>
    </row>
    <row r="20" spans="1:8" x14ac:dyDescent="0.25">
      <c r="A20" s="16">
        <v>12</v>
      </c>
      <c r="B20" s="4" t="s">
        <v>146</v>
      </c>
      <c r="C20" s="5">
        <v>1281</v>
      </c>
      <c r="D20" s="6">
        <f t="shared" si="0"/>
        <v>0.81436745073108707</v>
      </c>
      <c r="E20" s="5">
        <v>292</v>
      </c>
      <c r="F20" s="6">
        <f t="shared" si="1"/>
        <v>0.1856325492689129</v>
      </c>
      <c r="G20" s="5">
        <f t="shared" si="2"/>
        <v>1573</v>
      </c>
      <c r="H20" s="6">
        <f>G20/$G$23</f>
        <v>8.4715639810426541E-2</v>
      </c>
    </row>
    <row r="21" spans="1:8" x14ac:dyDescent="0.25">
      <c r="A21" s="16">
        <v>13</v>
      </c>
      <c r="B21" s="4" t="s">
        <v>147</v>
      </c>
      <c r="C21" s="5">
        <v>2184</v>
      </c>
      <c r="D21" s="6">
        <f t="shared" si="0"/>
        <v>0.80382775119617222</v>
      </c>
      <c r="E21" s="5">
        <v>533</v>
      </c>
      <c r="F21" s="6">
        <f t="shared" si="1"/>
        <v>0.19617224880382775</v>
      </c>
      <c r="G21" s="5">
        <f t="shared" si="2"/>
        <v>2717</v>
      </c>
      <c r="H21" s="6">
        <f>G21/$G$23</f>
        <v>0.14632701421800948</v>
      </c>
    </row>
    <row r="22" spans="1:8" x14ac:dyDescent="0.25">
      <c r="A22" s="16">
        <v>14</v>
      </c>
      <c r="B22" s="4" t="s">
        <v>148</v>
      </c>
      <c r="C22" s="5">
        <v>1409</v>
      </c>
      <c r="D22" s="6">
        <f t="shared" si="0"/>
        <v>0.81023576768257621</v>
      </c>
      <c r="E22" s="5">
        <v>330</v>
      </c>
      <c r="F22" s="6">
        <f t="shared" si="1"/>
        <v>0.18976423231742381</v>
      </c>
      <c r="G22" s="5">
        <f t="shared" si="2"/>
        <v>1739</v>
      </c>
      <c r="H22" s="6">
        <f>G22/$G$23</f>
        <v>9.3655751831107276E-2</v>
      </c>
    </row>
    <row r="23" spans="1:8" x14ac:dyDescent="0.25">
      <c r="A23" s="7" t="s">
        <v>168</v>
      </c>
      <c r="B23" s="7"/>
      <c r="C23" s="8">
        <f>SUM(C9:C22)</f>
        <v>14785</v>
      </c>
      <c r="D23" s="9">
        <f>C23/G23</f>
        <v>0.79626238690219731</v>
      </c>
      <c r="E23" s="8">
        <f>SUM(E9:E22)</f>
        <v>3783</v>
      </c>
      <c r="F23" s="9">
        <f>E23/G23</f>
        <v>0.20373761309780267</v>
      </c>
      <c r="G23" s="12">
        <f>SUM(G9:G22)</f>
        <v>18568</v>
      </c>
      <c r="H23" s="9">
        <f>SUM(H9:H22)</f>
        <v>0.99999999999999989</v>
      </c>
    </row>
  </sheetData>
  <mergeCells count="10">
    <mergeCell ref="A23:B23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A806-5263-4104-9ACD-03FE97B6D15D}">
  <sheetPr codeName="Sheet14"/>
  <dimension ref="A1:J21"/>
  <sheetViews>
    <sheetView tabSelected="1" workbookViewId="0">
      <selection activeCell="D23" sqref="D23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181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149</v>
      </c>
      <c r="C9" s="5">
        <v>3938</v>
      </c>
      <c r="D9" s="6">
        <f>C9/G9</f>
        <v>0.74611595301250477</v>
      </c>
      <c r="E9" s="5">
        <v>1340</v>
      </c>
      <c r="F9" s="6">
        <f>E9/G9</f>
        <v>0.25388404698749528</v>
      </c>
      <c r="G9" s="5">
        <f>C9+E9</f>
        <v>5278</v>
      </c>
      <c r="H9" s="6">
        <f>G9/$G$21</f>
        <v>0.14063415933919532</v>
      </c>
    </row>
    <row r="10" spans="1:10" x14ac:dyDescent="0.25">
      <c r="A10" s="16">
        <v>2</v>
      </c>
      <c r="B10" s="4" t="s">
        <v>150</v>
      </c>
      <c r="C10" s="5">
        <v>2795</v>
      </c>
      <c r="D10" s="6">
        <f t="shared" ref="D10:D20" si="0">C10/G10</f>
        <v>0.77039691289966927</v>
      </c>
      <c r="E10" s="5">
        <v>833</v>
      </c>
      <c r="F10" s="6">
        <f t="shared" ref="F10:F20" si="1">E10/G10</f>
        <v>0.22960308710033075</v>
      </c>
      <c r="G10" s="5">
        <f t="shared" ref="G10:G20" si="2">C10+E10</f>
        <v>3628</v>
      </c>
      <c r="H10" s="6">
        <f>G10/$G$21</f>
        <v>9.6669331201705302E-2</v>
      </c>
    </row>
    <row r="11" spans="1:10" x14ac:dyDescent="0.25">
      <c r="A11" s="16">
        <v>3</v>
      </c>
      <c r="B11" s="4" t="s">
        <v>151</v>
      </c>
      <c r="C11" s="5">
        <v>3867</v>
      </c>
      <c r="D11" s="6">
        <f t="shared" si="0"/>
        <v>0.8172020287404903</v>
      </c>
      <c r="E11" s="5">
        <v>865</v>
      </c>
      <c r="F11" s="6">
        <f t="shared" si="1"/>
        <v>0.18279797125950972</v>
      </c>
      <c r="G11" s="5">
        <f t="shared" si="2"/>
        <v>4732</v>
      </c>
      <c r="H11" s="6">
        <f>G11/$G$21</f>
        <v>0.12608579802824407</v>
      </c>
    </row>
    <row r="12" spans="1:10" x14ac:dyDescent="0.25">
      <c r="A12" s="16">
        <v>4</v>
      </c>
      <c r="B12" s="4" t="s">
        <v>152</v>
      </c>
      <c r="C12" s="5">
        <v>1311</v>
      </c>
      <c r="D12" s="6">
        <f t="shared" si="0"/>
        <v>0.80975911056207539</v>
      </c>
      <c r="E12" s="5">
        <v>308</v>
      </c>
      <c r="F12" s="6">
        <f t="shared" si="1"/>
        <v>0.19024088943792464</v>
      </c>
      <c r="G12" s="5">
        <f t="shared" si="2"/>
        <v>1619</v>
      </c>
      <c r="H12" s="6">
        <f>G12/$G$21</f>
        <v>4.3138822275512925E-2</v>
      </c>
    </row>
    <row r="13" spans="1:10" x14ac:dyDescent="0.25">
      <c r="A13" s="16">
        <v>5</v>
      </c>
      <c r="B13" s="4" t="s">
        <v>153</v>
      </c>
      <c r="C13" s="5">
        <v>2988</v>
      </c>
      <c r="D13" s="6">
        <f t="shared" si="0"/>
        <v>0.79383634431455896</v>
      </c>
      <c r="E13" s="5">
        <v>776</v>
      </c>
      <c r="F13" s="6">
        <f t="shared" si="1"/>
        <v>0.20616365568544101</v>
      </c>
      <c r="G13" s="5">
        <f t="shared" si="2"/>
        <v>3764</v>
      </c>
      <c r="H13" s="6">
        <f>G13/$G$21</f>
        <v>0.10029309885424993</v>
      </c>
    </row>
    <row r="14" spans="1:10" x14ac:dyDescent="0.25">
      <c r="A14" s="16">
        <v>6</v>
      </c>
      <c r="B14" s="4" t="s">
        <v>154</v>
      </c>
      <c r="C14" s="5">
        <v>4601</v>
      </c>
      <c r="D14" s="6">
        <f t="shared" si="0"/>
        <v>0.77523167649536651</v>
      </c>
      <c r="E14" s="5">
        <v>1334</v>
      </c>
      <c r="F14" s="6">
        <f t="shared" si="1"/>
        <v>0.22476832350463352</v>
      </c>
      <c r="G14" s="5">
        <f t="shared" si="2"/>
        <v>5935</v>
      </c>
      <c r="H14" s="6">
        <f>G14/$G$21</f>
        <v>0.15814015454303224</v>
      </c>
    </row>
    <row r="15" spans="1:10" x14ac:dyDescent="0.25">
      <c r="A15" s="16">
        <v>7</v>
      </c>
      <c r="B15" s="4" t="s">
        <v>155</v>
      </c>
      <c r="C15" s="5">
        <v>2042</v>
      </c>
      <c r="D15" s="6">
        <f t="shared" si="0"/>
        <v>0.77760853008377762</v>
      </c>
      <c r="E15" s="5">
        <v>584</v>
      </c>
      <c r="F15" s="6">
        <f t="shared" si="1"/>
        <v>0.22239146991622238</v>
      </c>
      <c r="G15" s="5">
        <f t="shared" si="2"/>
        <v>2626</v>
      </c>
      <c r="H15" s="6">
        <f>G15/$G$21</f>
        <v>6.9970690114575004E-2</v>
      </c>
    </row>
    <row r="16" spans="1:10" x14ac:dyDescent="0.25">
      <c r="A16" s="16">
        <v>8</v>
      </c>
      <c r="B16" s="4" t="s">
        <v>156</v>
      </c>
      <c r="C16" s="5">
        <v>1769</v>
      </c>
      <c r="D16" s="6">
        <f t="shared" si="0"/>
        <v>0.7982851985559567</v>
      </c>
      <c r="E16" s="5">
        <v>447</v>
      </c>
      <c r="F16" s="6">
        <f t="shared" si="1"/>
        <v>0.20171480144404333</v>
      </c>
      <c r="G16" s="5">
        <f t="shared" si="2"/>
        <v>2216</v>
      </c>
      <c r="H16" s="6">
        <f>G16/$G$21</f>
        <v>5.9046096456168401E-2</v>
      </c>
    </row>
    <row r="17" spans="1:8" x14ac:dyDescent="0.25">
      <c r="A17" s="16">
        <v>9</v>
      </c>
      <c r="B17" s="4" t="s">
        <v>157</v>
      </c>
      <c r="C17" s="5">
        <v>1968</v>
      </c>
      <c r="D17" s="6">
        <f t="shared" si="0"/>
        <v>0.77206747744213422</v>
      </c>
      <c r="E17" s="5">
        <v>581</v>
      </c>
      <c r="F17" s="6">
        <f t="shared" si="1"/>
        <v>0.22793252255786584</v>
      </c>
      <c r="G17" s="5">
        <f t="shared" si="2"/>
        <v>2549</v>
      </c>
      <c r="H17" s="6">
        <f>G17/$G$21</f>
        <v>6.7918998134825478E-2</v>
      </c>
    </row>
    <row r="18" spans="1:8" x14ac:dyDescent="0.25">
      <c r="A18" s="16">
        <v>10</v>
      </c>
      <c r="B18" s="4" t="s">
        <v>158</v>
      </c>
      <c r="C18" s="5">
        <v>1534</v>
      </c>
      <c r="D18" s="6">
        <f t="shared" si="0"/>
        <v>0.75492125984251968</v>
      </c>
      <c r="E18" s="5">
        <v>498</v>
      </c>
      <c r="F18" s="6">
        <f t="shared" si="1"/>
        <v>0.24507874015748032</v>
      </c>
      <c r="G18" s="5">
        <f t="shared" si="2"/>
        <v>2032</v>
      </c>
      <c r="H18" s="6">
        <f>G18/$G$21</f>
        <v>5.4143351985078601E-2</v>
      </c>
    </row>
    <row r="19" spans="1:8" x14ac:dyDescent="0.25">
      <c r="A19" s="16">
        <v>11</v>
      </c>
      <c r="B19" s="4" t="s">
        <v>159</v>
      </c>
      <c r="C19" s="5">
        <v>1364</v>
      </c>
      <c r="D19" s="6">
        <f t="shared" si="0"/>
        <v>0.77500000000000002</v>
      </c>
      <c r="E19" s="5">
        <v>396</v>
      </c>
      <c r="F19" s="6">
        <f t="shared" si="1"/>
        <v>0.22500000000000001</v>
      </c>
      <c r="G19" s="5">
        <f t="shared" si="2"/>
        <v>1760</v>
      </c>
      <c r="H19" s="6">
        <f>G19/$G$21</f>
        <v>4.6895816679989343E-2</v>
      </c>
    </row>
    <row r="20" spans="1:8" x14ac:dyDescent="0.25">
      <c r="A20" s="16">
        <v>12</v>
      </c>
      <c r="B20" s="4" t="s">
        <v>160</v>
      </c>
      <c r="C20" s="5">
        <v>1071</v>
      </c>
      <c r="D20" s="6">
        <f t="shared" si="0"/>
        <v>0.76994967649173252</v>
      </c>
      <c r="E20" s="5">
        <v>320</v>
      </c>
      <c r="F20" s="6">
        <f t="shared" si="1"/>
        <v>0.23005032350826743</v>
      </c>
      <c r="G20" s="5">
        <f t="shared" si="2"/>
        <v>1391</v>
      </c>
      <c r="H20" s="6">
        <f>G20/$G$21</f>
        <v>3.7063682387423393E-2</v>
      </c>
    </row>
    <row r="21" spans="1:8" x14ac:dyDescent="0.25">
      <c r="A21" s="7" t="s">
        <v>168</v>
      </c>
      <c r="B21" s="7"/>
      <c r="C21" s="8">
        <f>SUM(C9:C20)</f>
        <v>29248</v>
      </c>
      <c r="D21" s="9">
        <f>C21/G21</f>
        <v>0.77932320810018652</v>
      </c>
      <c r="E21" s="8">
        <f>SUM(E9:E20)</f>
        <v>8282</v>
      </c>
      <c r="F21" s="9">
        <f>E21/G21</f>
        <v>0.22067679189981348</v>
      </c>
      <c r="G21" s="12">
        <f>SUM(G9:G20)</f>
        <v>37530</v>
      </c>
      <c r="H21" s="9">
        <f>SUM(H9:H20)</f>
        <v>1</v>
      </c>
    </row>
  </sheetData>
  <mergeCells count="10">
    <mergeCell ref="A21:B21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AA24-8334-4993-9E8B-7353B8B0A327}">
  <sheetPr codeName="Sheet2"/>
  <dimension ref="A1:J22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171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2</v>
      </c>
      <c r="C9" s="5">
        <v>960</v>
      </c>
      <c r="D9" s="6">
        <f>C9/G9</f>
        <v>0.77732793522267207</v>
      </c>
      <c r="E9" s="5">
        <v>275</v>
      </c>
      <c r="F9" s="6">
        <f>E9/G9</f>
        <v>0.22267206477732793</v>
      </c>
      <c r="G9" s="5">
        <f>C9+E9</f>
        <v>1235</v>
      </c>
      <c r="H9" s="6">
        <f>G9/$G$22</f>
        <v>6.0912453760789152E-2</v>
      </c>
    </row>
    <row r="10" spans="1:10" x14ac:dyDescent="0.25">
      <c r="A10" s="16">
        <v>2</v>
      </c>
      <c r="B10" s="4" t="s">
        <v>3</v>
      </c>
      <c r="C10" s="5">
        <v>1001</v>
      </c>
      <c r="D10" s="6">
        <f t="shared" ref="D10:D21" si="0">C10/G10</f>
        <v>0.7988826815642458</v>
      </c>
      <c r="E10" s="5">
        <v>252</v>
      </c>
      <c r="F10" s="6">
        <f t="shared" ref="F10:F22" si="1">E10/G10</f>
        <v>0.2011173184357542</v>
      </c>
      <c r="G10" s="5">
        <f t="shared" ref="G10:G20" si="2">C10+E10</f>
        <v>1253</v>
      </c>
      <c r="H10" s="6">
        <f>G10/$G$22</f>
        <v>6.1800246609124539E-2</v>
      </c>
    </row>
    <row r="11" spans="1:10" x14ac:dyDescent="0.25">
      <c r="A11" s="16">
        <v>3</v>
      </c>
      <c r="B11" s="4" t="s">
        <v>4</v>
      </c>
      <c r="C11" s="5">
        <v>948</v>
      </c>
      <c r="D11" s="6">
        <f t="shared" si="0"/>
        <v>0.79730866274179979</v>
      </c>
      <c r="E11" s="5">
        <v>241</v>
      </c>
      <c r="F11" s="6">
        <f t="shared" si="1"/>
        <v>0.20269133725820015</v>
      </c>
      <c r="G11" s="5">
        <f t="shared" si="2"/>
        <v>1189</v>
      </c>
      <c r="H11" s="6">
        <f>G11/$G$22</f>
        <v>5.8643649815043157E-2</v>
      </c>
    </row>
    <row r="12" spans="1:10" x14ac:dyDescent="0.25">
      <c r="A12" s="16">
        <v>4</v>
      </c>
      <c r="B12" s="4" t="s">
        <v>5</v>
      </c>
      <c r="C12" s="5">
        <v>1315</v>
      </c>
      <c r="D12" s="6">
        <f t="shared" si="0"/>
        <v>0.79842137219186404</v>
      </c>
      <c r="E12" s="5">
        <v>332</v>
      </c>
      <c r="F12" s="6">
        <f t="shared" si="1"/>
        <v>0.20157862780813601</v>
      </c>
      <c r="G12" s="5">
        <f t="shared" si="2"/>
        <v>1647</v>
      </c>
      <c r="H12" s="6">
        <f>G12/$G$22</f>
        <v>8.1233045622688044E-2</v>
      </c>
    </row>
    <row r="13" spans="1:10" x14ac:dyDescent="0.25">
      <c r="A13" s="16">
        <v>5</v>
      </c>
      <c r="B13" s="4" t="s">
        <v>6</v>
      </c>
      <c r="C13" s="5">
        <v>1487</v>
      </c>
      <c r="D13" s="6">
        <f t="shared" si="0"/>
        <v>0.80204962243797195</v>
      </c>
      <c r="E13" s="5">
        <v>367</v>
      </c>
      <c r="F13" s="6">
        <f t="shared" si="1"/>
        <v>0.19795037756202805</v>
      </c>
      <c r="G13" s="5">
        <f t="shared" si="2"/>
        <v>1854</v>
      </c>
      <c r="H13" s="6">
        <f>G13/$G$22</f>
        <v>9.1442663378545008E-2</v>
      </c>
    </row>
    <row r="14" spans="1:10" x14ac:dyDescent="0.25">
      <c r="A14" s="16">
        <v>6</v>
      </c>
      <c r="B14" s="4" t="s">
        <v>7</v>
      </c>
      <c r="C14" s="5">
        <v>1447</v>
      </c>
      <c r="D14" s="6">
        <f t="shared" si="0"/>
        <v>0.81429375351716371</v>
      </c>
      <c r="E14" s="5">
        <v>330</v>
      </c>
      <c r="F14" s="6">
        <f t="shared" si="1"/>
        <v>0.18570624648283623</v>
      </c>
      <c r="G14" s="5">
        <f t="shared" si="2"/>
        <v>1777</v>
      </c>
      <c r="H14" s="6">
        <f>G14/$G$22</f>
        <v>8.7644882860665851E-2</v>
      </c>
    </row>
    <row r="15" spans="1:10" x14ac:dyDescent="0.25">
      <c r="A15" s="16">
        <v>7</v>
      </c>
      <c r="B15" s="4" t="s">
        <v>8</v>
      </c>
      <c r="C15" s="5">
        <v>1214</v>
      </c>
      <c r="D15" s="6">
        <f t="shared" si="0"/>
        <v>0.79606557377049181</v>
      </c>
      <c r="E15" s="5">
        <v>311</v>
      </c>
      <c r="F15" s="6">
        <f t="shared" si="1"/>
        <v>0.20393442622950819</v>
      </c>
      <c r="G15" s="5">
        <f t="shared" si="2"/>
        <v>1525</v>
      </c>
      <c r="H15" s="6">
        <f>G15/$G$22</f>
        <v>7.52157829839704E-2</v>
      </c>
    </row>
    <row r="16" spans="1:10" x14ac:dyDescent="0.25">
      <c r="A16" s="16">
        <v>8</v>
      </c>
      <c r="B16" s="4" t="s">
        <v>9</v>
      </c>
      <c r="C16" s="5">
        <v>1474</v>
      </c>
      <c r="D16" s="6">
        <f t="shared" si="0"/>
        <v>0.80283224400871456</v>
      </c>
      <c r="E16" s="5">
        <v>362</v>
      </c>
      <c r="F16" s="6">
        <f t="shared" si="1"/>
        <v>0.19716775599128541</v>
      </c>
      <c r="G16" s="5">
        <f t="shared" si="2"/>
        <v>1836</v>
      </c>
      <c r="H16" s="6">
        <f>G16/$G$22</f>
        <v>9.0554870530209622E-2</v>
      </c>
    </row>
    <row r="17" spans="1:8" x14ac:dyDescent="0.25">
      <c r="A17" s="16">
        <v>9</v>
      </c>
      <c r="B17" s="4" t="s">
        <v>1</v>
      </c>
      <c r="C17" s="5">
        <v>1067</v>
      </c>
      <c r="D17" s="6">
        <f t="shared" si="0"/>
        <v>0.79448994787788529</v>
      </c>
      <c r="E17" s="5">
        <v>276</v>
      </c>
      <c r="F17" s="6">
        <f t="shared" si="1"/>
        <v>0.20551005212211468</v>
      </c>
      <c r="G17" s="5">
        <f t="shared" si="2"/>
        <v>1343</v>
      </c>
      <c r="H17" s="6">
        <f>G17/$G$22</f>
        <v>6.6239210850801478E-2</v>
      </c>
    </row>
    <row r="18" spans="1:8" x14ac:dyDescent="0.25">
      <c r="A18" s="16">
        <v>10</v>
      </c>
      <c r="B18" s="4" t="s">
        <v>10</v>
      </c>
      <c r="C18" s="5">
        <v>1110</v>
      </c>
      <c r="D18" s="6">
        <f t="shared" si="0"/>
        <v>0.80844865258557908</v>
      </c>
      <c r="E18" s="5">
        <v>263</v>
      </c>
      <c r="F18" s="6">
        <f t="shared" si="1"/>
        <v>0.19155134741442098</v>
      </c>
      <c r="G18" s="5">
        <f t="shared" si="2"/>
        <v>1373</v>
      </c>
      <c r="H18" s="6">
        <f>G18/$G$22</f>
        <v>6.7718865598027131E-2</v>
      </c>
    </row>
    <row r="19" spans="1:8" x14ac:dyDescent="0.25">
      <c r="A19" s="16">
        <v>11</v>
      </c>
      <c r="B19" s="4" t="s">
        <v>11</v>
      </c>
      <c r="C19" s="5">
        <v>1292</v>
      </c>
      <c r="D19" s="6">
        <f t="shared" si="0"/>
        <v>0.7945879458794588</v>
      </c>
      <c r="E19" s="5">
        <v>334</v>
      </c>
      <c r="F19" s="6">
        <f t="shared" si="1"/>
        <v>0.2054120541205412</v>
      </c>
      <c r="G19" s="5">
        <f t="shared" si="2"/>
        <v>1626</v>
      </c>
      <c r="H19" s="6">
        <f>G19/$G$22</f>
        <v>8.0197287299630091E-2</v>
      </c>
    </row>
    <row r="20" spans="1:8" x14ac:dyDescent="0.25">
      <c r="A20" s="16">
        <v>12</v>
      </c>
      <c r="B20" s="4" t="s">
        <v>12</v>
      </c>
      <c r="C20" s="5">
        <v>1170</v>
      </c>
      <c r="D20" s="6">
        <f t="shared" si="0"/>
        <v>0.79483695652173914</v>
      </c>
      <c r="E20" s="5">
        <v>302</v>
      </c>
      <c r="F20" s="6">
        <f t="shared" si="1"/>
        <v>0.20516304347826086</v>
      </c>
      <c r="G20" s="5">
        <f t="shared" si="2"/>
        <v>1472</v>
      </c>
      <c r="H20" s="6">
        <f>G20/$G$22</f>
        <v>7.2601726263871763E-2</v>
      </c>
    </row>
    <row r="21" spans="1:8" x14ac:dyDescent="0.25">
      <c r="A21" s="16">
        <v>13</v>
      </c>
      <c r="B21" s="4" t="s">
        <v>13</v>
      </c>
      <c r="C21" s="5">
        <v>1621</v>
      </c>
      <c r="D21" s="6">
        <f t="shared" si="0"/>
        <v>0.7557109557109557</v>
      </c>
      <c r="E21" s="5">
        <v>524</v>
      </c>
      <c r="F21" s="6">
        <f t="shared" si="1"/>
        <v>0.2442890442890443</v>
      </c>
      <c r="G21" s="5">
        <f t="shared" ref="G21" si="3">C21+E21</f>
        <v>2145</v>
      </c>
      <c r="H21" s="6">
        <f>G21/$G$22</f>
        <v>0.10579531442663379</v>
      </c>
    </row>
    <row r="22" spans="1:8" x14ac:dyDescent="0.25">
      <c r="A22" s="7" t="s">
        <v>168</v>
      </c>
      <c r="B22" s="7"/>
      <c r="C22" s="8">
        <f>SUM(C9:C21)</f>
        <v>16106</v>
      </c>
      <c r="D22" s="9">
        <f>C22/G22</f>
        <v>0.79437731196054251</v>
      </c>
      <c r="E22" s="8">
        <f>SUM(E9:E21)</f>
        <v>4169</v>
      </c>
      <c r="F22" s="9">
        <f t="shared" si="1"/>
        <v>0.20562268803945746</v>
      </c>
      <c r="G22" s="12">
        <f>SUM(G9:G21)</f>
        <v>20275</v>
      </c>
      <c r="H22" s="9">
        <f>SUM(H9:H21)</f>
        <v>1</v>
      </c>
    </row>
  </sheetData>
  <mergeCells count="10">
    <mergeCell ref="A22:B22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A8B0-192A-4659-A66A-BA1ED7CB4ABD}">
  <sheetPr codeName="Sheet3"/>
  <dimension ref="A1:J21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183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15</v>
      </c>
      <c r="C9" s="5">
        <v>806</v>
      </c>
      <c r="D9" s="6">
        <f>C9/G9</f>
        <v>0.81827411167512687</v>
      </c>
      <c r="E9" s="5">
        <v>179</v>
      </c>
      <c r="F9" s="6">
        <f>E9/G9</f>
        <v>0.1817258883248731</v>
      </c>
      <c r="G9" s="5">
        <f>C9+E9</f>
        <v>985</v>
      </c>
      <c r="H9" s="6">
        <f>G9/$G$21</f>
        <v>7.5150682841229874E-2</v>
      </c>
    </row>
    <row r="10" spans="1:10" x14ac:dyDescent="0.25">
      <c r="A10" s="16">
        <v>2</v>
      </c>
      <c r="B10" s="4" t="s">
        <v>16</v>
      </c>
      <c r="C10" s="5">
        <v>710</v>
      </c>
      <c r="D10" s="6">
        <f t="shared" ref="D10:D20" si="0">C10/G10</f>
        <v>0.76426264800861143</v>
      </c>
      <c r="E10" s="5">
        <v>219</v>
      </c>
      <c r="F10" s="6">
        <f t="shared" ref="F10:F21" si="1">E10/G10</f>
        <v>0.23573735199138859</v>
      </c>
      <c r="G10" s="5">
        <f t="shared" ref="G10:G20" si="2">C10+E10</f>
        <v>929</v>
      </c>
      <c r="H10" s="6">
        <f>G10/$G$21</f>
        <v>7.0878156710154877E-2</v>
      </c>
    </row>
    <row r="11" spans="1:10" x14ac:dyDescent="0.25">
      <c r="A11" s="16">
        <v>3</v>
      </c>
      <c r="B11" s="4" t="s">
        <v>17</v>
      </c>
      <c r="C11" s="5">
        <v>897</v>
      </c>
      <c r="D11" s="6">
        <f t="shared" si="0"/>
        <v>0.78615249780893948</v>
      </c>
      <c r="E11" s="5">
        <v>244</v>
      </c>
      <c r="F11" s="6">
        <f t="shared" si="1"/>
        <v>0.21384750219106047</v>
      </c>
      <c r="G11" s="5">
        <f t="shared" si="2"/>
        <v>1141</v>
      </c>
      <c r="H11" s="6">
        <f>G11/$G$21</f>
        <v>8.7052719920653082E-2</v>
      </c>
    </row>
    <row r="12" spans="1:10" x14ac:dyDescent="0.25">
      <c r="A12" s="16">
        <v>4</v>
      </c>
      <c r="B12" s="4" t="s">
        <v>18</v>
      </c>
      <c r="C12" s="5">
        <v>828</v>
      </c>
      <c r="D12" s="6">
        <f t="shared" si="0"/>
        <v>0.77023255813953484</v>
      </c>
      <c r="E12" s="5">
        <v>247</v>
      </c>
      <c r="F12" s="6">
        <f t="shared" si="1"/>
        <v>0.2297674418604651</v>
      </c>
      <c r="G12" s="5">
        <f t="shared" si="2"/>
        <v>1075</v>
      </c>
      <c r="H12" s="6">
        <f>G12/$G$21</f>
        <v>8.2017242694743267E-2</v>
      </c>
    </row>
    <row r="13" spans="1:10" x14ac:dyDescent="0.25">
      <c r="A13" s="16">
        <v>5</v>
      </c>
      <c r="B13" s="4" t="s">
        <v>19</v>
      </c>
      <c r="C13" s="5">
        <v>925</v>
      </c>
      <c r="D13" s="6">
        <f t="shared" si="0"/>
        <v>0.7619439868204283</v>
      </c>
      <c r="E13" s="5">
        <v>289</v>
      </c>
      <c r="F13" s="6">
        <f t="shared" si="1"/>
        <v>0.23805601317957167</v>
      </c>
      <c r="G13" s="5">
        <f t="shared" si="2"/>
        <v>1214</v>
      </c>
      <c r="H13" s="6">
        <f>G13/$G$21</f>
        <v>9.2622262912947284E-2</v>
      </c>
    </row>
    <row r="14" spans="1:10" x14ac:dyDescent="0.25">
      <c r="A14" s="16">
        <v>6</v>
      </c>
      <c r="B14" s="4" t="s">
        <v>20</v>
      </c>
      <c r="C14" s="5">
        <v>633</v>
      </c>
      <c r="D14" s="6">
        <f t="shared" si="0"/>
        <v>0.77955665024630538</v>
      </c>
      <c r="E14" s="5">
        <v>179</v>
      </c>
      <c r="F14" s="6">
        <f t="shared" si="1"/>
        <v>0.22044334975369459</v>
      </c>
      <c r="G14" s="5">
        <f t="shared" si="2"/>
        <v>812</v>
      </c>
      <c r="H14" s="6">
        <f>G14/$G$21</f>
        <v>6.1951628900587474E-2</v>
      </c>
    </row>
    <row r="15" spans="1:10" x14ac:dyDescent="0.25">
      <c r="A15" s="16">
        <v>7</v>
      </c>
      <c r="B15" s="4" t="s">
        <v>14</v>
      </c>
      <c r="C15" s="5">
        <v>883</v>
      </c>
      <c r="D15" s="6">
        <f t="shared" si="0"/>
        <v>0.78141592920353986</v>
      </c>
      <c r="E15" s="5">
        <v>247</v>
      </c>
      <c r="F15" s="6">
        <f t="shared" si="1"/>
        <v>0.21858407079646017</v>
      </c>
      <c r="G15" s="5">
        <f t="shared" si="2"/>
        <v>1130</v>
      </c>
      <c r="H15" s="6">
        <f>G15/$G$21</f>
        <v>8.6213473716334782E-2</v>
      </c>
    </row>
    <row r="16" spans="1:10" x14ac:dyDescent="0.25">
      <c r="A16" s="16">
        <v>8</v>
      </c>
      <c r="B16" s="4" t="s">
        <v>21</v>
      </c>
      <c r="C16" s="5">
        <v>833</v>
      </c>
      <c r="D16" s="6">
        <f t="shared" si="0"/>
        <v>0.79257849666983826</v>
      </c>
      <c r="E16" s="5">
        <v>218</v>
      </c>
      <c r="F16" s="6">
        <f t="shared" si="1"/>
        <v>0.20742150333016174</v>
      </c>
      <c r="G16" s="5">
        <f t="shared" si="2"/>
        <v>1051</v>
      </c>
      <c r="H16" s="6">
        <f>G16/$G$21</f>
        <v>8.0186160067139703E-2</v>
      </c>
    </row>
    <row r="17" spans="1:8" x14ac:dyDescent="0.25">
      <c r="A17" s="16">
        <v>9</v>
      </c>
      <c r="B17" s="4" t="s">
        <v>22</v>
      </c>
      <c r="C17" s="5">
        <v>741</v>
      </c>
      <c r="D17" s="6">
        <f t="shared" si="0"/>
        <v>0.78997867803837951</v>
      </c>
      <c r="E17" s="5">
        <v>197</v>
      </c>
      <c r="F17" s="6">
        <f t="shared" si="1"/>
        <v>0.21002132196162046</v>
      </c>
      <c r="G17" s="5">
        <f t="shared" si="2"/>
        <v>938</v>
      </c>
      <c r="H17" s="6">
        <f>G17/$G$21</f>
        <v>7.1564812695506214E-2</v>
      </c>
    </row>
    <row r="18" spans="1:8" x14ac:dyDescent="0.25">
      <c r="A18" s="16">
        <v>10</v>
      </c>
      <c r="B18" s="4" t="s">
        <v>23</v>
      </c>
      <c r="C18" s="5">
        <v>1048</v>
      </c>
      <c r="D18" s="6">
        <f t="shared" si="0"/>
        <v>0.79756468797564684</v>
      </c>
      <c r="E18" s="5">
        <v>266</v>
      </c>
      <c r="F18" s="6">
        <f t="shared" si="1"/>
        <v>0.20243531202435311</v>
      </c>
      <c r="G18" s="5">
        <f t="shared" si="2"/>
        <v>1314</v>
      </c>
      <c r="H18" s="6">
        <f>G18/$G$21</f>
        <v>0.1002517738612955</v>
      </c>
    </row>
    <row r="19" spans="1:8" x14ac:dyDescent="0.25">
      <c r="A19" s="16">
        <v>11</v>
      </c>
      <c r="B19" s="4" t="s">
        <v>24</v>
      </c>
      <c r="C19" s="5">
        <v>777</v>
      </c>
      <c r="D19" s="6">
        <f t="shared" si="0"/>
        <v>0.78090452261306531</v>
      </c>
      <c r="E19" s="5">
        <v>218</v>
      </c>
      <c r="F19" s="6">
        <f t="shared" si="1"/>
        <v>0.21909547738693466</v>
      </c>
      <c r="G19" s="5">
        <f t="shared" si="2"/>
        <v>995</v>
      </c>
      <c r="H19" s="6">
        <f>G19/$G$21</f>
        <v>7.5913633936064692E-2</v>
      </c>
    </row>
    <row r="20" spans="1:8" x14ac:dyDescent="0.25">
      <c r="A20" s="16">
        <v>12</v>
      </c>
      <c r="B20" s="4" t="s">
        <v>25</v>
      </c>
      <c r="C20" s="5">
        <v>1192</v>
      </c>
      <c r="D20" s="6">
        <f t="shared" si="0"/>
        <v>0.78266579120157587</v>
      </c>
      <c r="E20" s="5">
        <v>331</v>
      </c>
      <c r="F20" s="6">
        <f t="shared" si="1"/>
        <v>0.21733420879842416</v>
      </c>
      <c r="G20" s="5">
        <f t="shared" si="2"/>
        <v>1523</v>
      </c>
      <c r="H20" s="6">
        <f>G20/$G$21</f>
        <v>0.11619745174334326</v>
      </c>
    </row>
    <row r="21" spans="1:8" x14ac:dyDescent="0.25">
      <c r="A21" s="7" t="s">
        <v>168</v>
      </c>
      <c r="B21" s="7"/>
      <c r="C21" s="8">
        <f>SUM(C9:C20)</f>
        <v>10273</v>
      </c>
      <c r="D21" s="9">
        <f>C21/G21</f>
        <v>0.78377965972381169</v>
      </c>
      <c r="E21" s="8">
        <f>SUM(E9:E20)</f>
        <v>2834</v>
      </c>
      <c r="F21" s="9">
        <f t="shared" si="1"/>
        <v>0.21622034027618831</v>
      </c>
      <c r="G21" s="12">
        <f>SUM(G9:G20)</f>
        <v>13107</v>
      </c>
      <c r="H21" s="9">
        <f>SUM(H9:H20)</f>
        <v>1</v>
      </c>
    </row>
  </sheetData>
  <mergeCells count="10">
    <mergeCell ref="A21:B21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6511A-BC49-41EA-8072-80748CD2AA66}">
  <sheetPr codeName="Sheet4"/>
  <dimension ref="A1:J21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173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27</v>
      </c>
      <c r="C9" s="5">
        <v>1019</v>
      </c>
      <c r="D9" s="6">
        <f>C9/G9</f>
        <v>0.79984301412872838</v>
      </c>
      <c r="E9" s="5">
        <v>255</v>
      </c>
      <c r="F9" s="6">
        <f>E9/G9</f>
        <v>0.20015698587127159</v>
      </c>
      <c r="G9" s="5">
        <f>C9+E9</f>
        <v>1274</v>
      </c>
      <c r="H9" s="6">
        <f>G9/$G$21</f>
        <v>6.5286461002357285E-2</v>
      </c>
    </row>
    <row r="10" spans="1:10" x14ac:dyDescent="0.25">
      <c r="A10" s="16">
        <v>2</v>
      </c>
      <c r="B10" s="4" t="s">
        <v>28</v>
      </c>
      <c r="C10" s="5">
        <v>1780</v>
      </c>
      <c r="D10" s="6">
        <f t="shared" ref="D10:D20" si="0">C10/G10</f>
        <v>0.81839080459770119</v>
      </c>
      <c r="E10" s="5">
        <v>395</v>
      </c>
      <c r="F10" s="6">
        <f t="shared" ref="F10:F21" si="1">E10/G10</f>
        <v>0.18160919540229886</v>
      </c>
      <c r="G10" s="5">
        <f t="shared" ref="G10:G20" si="2">C10+E10</f>
        <v>2175</v>
      </c>
      <c r="H10" s="6">
        <f>G10/$G$21</f>
        <v>0.11145844009429128</v>
      </c>
    </row>
    <row r="11" spans="1:10" x14ac:dyDescent="0.25">
      <c r="A11" s="16">
        <v>3</v>
      </c>
      <c r="B11" s="4" t="s">
        <v>29</v>
      </c>
      <c r="C11" s="5">
        <v>1258</v>
      </c>
      <c r="D11" s="6">
        <f t="shared" si="0"/>
        <v>0.78723404255319152</v>
      </c>
      <c r="E11" s="5">
        <v>340</v>
      </c>
      <c r="F11" s="6">
        <f t="shared" si="1"/>
        <v>0.21276595744680851</v>
      </c>
      <c r="G11" s="5">
        <f t="shared" si="2"/>
        <v>1598</v>
      </c>
      <c r="H11" s="6">
        <f>G11/$G$21</f>
        <v>8.1889925181920675E-2</v>
      </c>
    </row>
    <row r="12" spans="1:10" x14ac:dyDescent="0.25">
      <c r="A12" s="16">
        <v>4</v>
      </c>
      <c r="B12" s="4" t="s">
        <v>30</v>
      </c>
      <c r="C12" s="5">
        <v>1134</v>
      </c>
      <c r="D12" s="6">
        <f t="shared" si="0"/>
        <v>0.81057898498927805</v>
      </c>
      <c r="E12" s="5">
        <v>265</v>
      </c>
      <c r="F12" s="6">
        <f t="shared" si="1"/>
        <v>0.18942101501072195</v>
      </c>
      <c r="G12" s="5">
        <f t="shared" si="2"/>
        <v>1399</v>
      </c>
      <c r="H12" s="6">
        <f>G12/$G$21</f>
        <v>7.1692118479040695E-2</v>
      </c>
    </row>
    <row r="13" spans="1:10" x14ac:dyDescent="0.25">
      <c r="A13" s="16">
        <v>5</v>
      </c>
      <c r="B13" s="4" t="s">
        <v>31</v>
      </c>
      <c r="C13" s="5">
        <v>1594</v>
      </c>
      <c r="D13" s="6">
        <f t="shared" si="0"/>
        <v>0.80140774258421321</v>
      </c>
      <c r="E13" s="5">
        <v>395</v>
      </c>
      <c r="F13" s="6">
        <f t="shared" si="1"/>
        <v>0.19859225741578682</v>
      </c>
      <c r="G13" s="5">
        <f t="shared" si="2"/>
        <v>1989</v>
      </c>
      <c r="H13" s="6">
        <f>G13/$G$21</f>
        <v>0.10192682176898638</v>
      </c>
    </row>
    <row r="14" spans="1:10" x14ac:dyDescent="0.25">
      <c r="A14" s="16">
        <v>6</v>
      </c>
      <c r="B14" s="4" t="s">
        <v>32</v>
      </c>
      <c r="C14" s="5">
        <v>1381</v>
      </c>
      <c r="D14" s="6">
        <f t="shared" si="0"/>
        <v>0.79276693455797931</v>
      </c>
      <c r="E14" s="5">
        <v>361</v>
      </c>
      <c r="F14" s="6">
        <f t="shared" si="1"/>
        <v>0.20723306544202066</v>
      </c>
      <c r="G14" s="5">
        <f t="shared" si="2"/>
        <v>1742</v>
      </c>
      <c r="H14" s="6">
        <f>G14/$G$21</f>
        <v>8.9269242595059958E-2</v>
      </c>
    </row>
    <row r="15" spans="1:10" x14ac:dyDescent="0.25">
      <c r="A15" s="16">
        <v>7</v>
      </c>
      <c r="B15" s="4" t="s">
        <v>33</v>
      </c>
      <c r="C15" s="5">
        <v>1243</v>
      </c>
      <c r="D15" s="6">
        <f t="shared" si="0"/>
        <v>0.80766731643924627</v>
      </c>
      <c r="E15" s="5">
        <v>296</v>
      </c>
      <c r="F15" s="6">
        <f t="shared" si="1"/>
        <v>0.19233268356075373</v>
      </c>
      <c r="G15" s="5">
        <f t="shared" si="2"/>
        <v>1539</v>
      </c>
      <c r="H15" s="6">
        <f>G15/$G$21</f>
        <v>7.8866454852926107E-2</v>
      </c>
    </row>
    <row r="16" spans="1:10" x14ac:dyDescent="0.25">
      <c r="A16" s="16">
        <v>8</v>
      </c>
      <c r="B16" s="4" t="s">
        <v>34</v>
      </c>
      <c r="C16" s="5">
        <v>1280</v>
      </c>
      <c r="D16" s="6">
        <f t="shared" si="0"/>
        <v>0.81893793985924501</v>
      </c>
      <c r="E16" s="5">
        <v>283</v>
      </c>
      <c r="F16" s="6">
        <f t="shared" si="1"/>
        <v>0.18106206014075496</v>
      </c>
      <c r="G16" s="5">
        <f t="shared" si="2"/>
        <v>1563</v>
      </c>
      <c r="H16" s="6">
        <f>G16/$G$21</f>
        <v>8.0096341088449319E-2</v>
      </c>
    </row>
    <row r="17" spans="1:8" x14ac:dyDescent="0.25">
      <c r="A17" s="16">
        <v>9</v>
      </c>
      <c r="B17" s="4" t="s">
        <v>35</v>
      </c>
      <c r="C17" s="5">
        <v>1207</v>
      </c>
      <c r="D17" s="6">
        <f t="shared" si="0"/>
        <v>0.83645183645183641</v>
      </c>
      <c r="E17" s="5">
        <v>236</v>
      </c>
      <c r="F17" s="6">
        <f t="shared" si="1"/>
        <v>0.16354816354816354</v>
      </c>
      <c r="G17" s="5">
        <f t="shared" si="2"/>
        <v>1443</v>
      </c>
      <c r="H17" s="6">
        <f>G17/$G$21</f>
        <v>7.3946909910833247E-2</v>
      </c>
    </row>
    <row r="18" spans="1:8" x14ac:dyDescent="0.25">
      <c r="A18" s="16">
        <v>10</v>
      </c>
      <c r="B18" s="4" t="s">
        <v>36</v>
      </c>
      <c r="C18" s="5">
        <v>1620</v>
      </c>
      <c r="D18" s="6">
        <f t="shared" si="0"/>
        <v>0.82066869300911849</v>
      </c>
      <c r="E18" s="5">
        <v>354</v>
      </c>
      <c r="F18" s="6">
        <f t="shared" si="1"/>
        <v>0.17933130699088146</v>
      </c>
      <c r="G18" s="5">
        <f t="shared" si="2"/>
        <v>1974</v>
      </c>
      <c r="H18" s="6">
        <f>G18/$G$21</f>
        <v>0.10115814287178436</v>
      </c>
    </row>
    <row r="19" spans="1:8" x14ac:dyDescent="0.25">
      <c r="A19" s="16">
        <v>11</v>
      </c>
      <c r="B19" s="4" t="s">
        <v>37</v>
      </c>
      <c r="C19" s="5">
        <v>1175</v>
      </c>
      <c r="D19" s="6">
        <f t="shared" si="0"/>
        <v>0.79553148273527419</v>
      </c>
      <c r="E19" s="5">
        <v>302</v>
      </c>
      <c r="F19" s="6">
        <f t="shared" si="1"/>
        <v>0.20446851726472579</v>
      </c>
      <c r="G19" s="5">
        <f t="shared" si="2"/>
        <v>1477</v>
      </c>
      <c r="H19" s="6">
        <f>G19/$G$21</f>
        <v>7.5689248744491136E-2</v>
      </c>
    </row>
    <row r="20" spans="1:8" x14ac:dyDescent="0.25">
      <c r="A20" s="16">
        <v>12</v>
      </c>
      <c r="B20" s="4" t="s">
        <v>38</v>
      </c>
      <c r="C20" s="5">
        <v>1065</v>
      </c>
      <c r="D20" s="6">
        <f t="shared" si="0"/>
        <v>0.7941834451901566</v>
      </c>
      <c r="E20" s="5">
        <v>276</v>
      </c>
      <c r="F20" s="6">
        <f t="shared" si="1"/>
        <v>0.2058165548098434</v>
      </c>
      <c r="G20" s="5">
        <f t="shared" si="2"/>
        <v>1341</v>
      </c>
      <c r="H20" s="6">
        <f>G20/$G$21</f>
        <v>6.8719893409859595E-2</v>
      </c>
    </row>
    <row r="21" spans="1:8" x14ac:dyDescent="0.25">
      <c r="A21" s="7" t="s">
        <v>168</v>
      </c>
      <c r="B21" s="7"/>
      <c r="C21" s="8">
        <f>SUM(C9:C20)</f>
        <v>15756</v>
      </c>
      <c r="D21" s="9">
        <f>C21/G21</f>
        <v>0.80742031362099009</v>
      </c>
      <c r="E21" s="8">
        <f>SUM(E9:E20)</f>
        <v>3758</v>
      </c>
      <c r="F21" s="9">
        <f t="shared" si="1"/>
        <v>0.19257968637900993</v>
      </c>
      <c r="G21" s="12">
        <f>SUM(G9:G20)</f>
        <v>19514</v>
      </c>
      <c r="H21" s="9">
        <f>SUM(H9:H20)</f>
        <v>1</v>
      </c>
    </row>
  </sheetData>
  <mergeCells count="10">
    <mergeCell ref="A21:B21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9513-0AC8-468C-8296-75BF9ACA6210}">
  <sheetPr codeName="Sheet5"/>
  <dimension ref="A1:J23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174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39</v>
      </c>
      <c r="C9" s="5">
        <v>1423</v>
      </c>
      <c r="D9" s="6">
        <f>C9/G9</f>
        <v>0.82588508415554263</v>
      </c>
      <c r="E9" s="5">
        <v>300</v>
      </c>
      <c r="F9" s="6">
        <f>E9/G9</f>
        <v>0.17411491584445735</v>
      </c>
      <c r="G9" s="5">
        <f>C9+E9</f>
        <v>1723</v>
      </c>
      <c r="H9" s="6">
        <f>G9/$G$23</f>
        <v>5.2818736396799605E-2</v>
      </c>
    </row>
    <row r="10" spans="1:10" x14ac:dyDescent="0.25">
      <c r="A10" s="16">
        <v>2</v>
      </c>
      <c r="B10" s="4" t="s">
        <v>40</v>
      </c>
      <c r="C10" s="5">
        <v>1473</v>
      </c>
      <c r="D10" s="6">
        <f t="shared" ref="D10:D22" si="0">C10/G10</f>
        <v>0.8219866071428571</v>
      </c>
      <c r="E10" s="5">
        <v>319</v>
      </c>
      <c r="F10" s="6">
        <f t="shared" ref="F10:F23" si="1">E10/G10</f>
        <v>0.17801339285714285</v>
      </c>
      <c r="G10" s="5">
        <f t="shared" ref="G10:G20" si="2">C10+E10</f>
        <v>1792</v>
      </c>
      <c r="H10" s="6">
        <f>G10/$G$23</f>
        <v>5.4933938260629658E-2</v>
      </c>
    </row>
    <row r="11" spans="1:10" x14ac:dyDescent="0.25">
      <c r="A11" s="16">
        <v>3</v>
      </c>
      <c r="B11" s="4" t="s">
        <v>41</v>
      </c>
      <c r="C11" s="5">
        <v>1455</v>
      </c>
      <c r="D11" s="6">
        <f t="shared" si="0"/>
        <v>0.81604038137969714</v>
      </c>
      <c r="E11" s="5">
        <v>328</v>
      </c>
      <c r="F11" s="6">
        <f t="shared" si="1"/>
        <v>0.18395961862030286</v>
      </c>
      <c r="G11" s="5">
        <f t="shared" si="2"/>
        <v>1783</v>
      </c>
      <c r="H11" s="6">
        <f>G11/$G$23</f>
        <v>5.4658042365347478E-2</v>
      </c>
    </row>
    <row r="12" spans="1:10" x14ac:dyDescent="0.25">
      <c r="A12" s="16">
        <v>4</v>
      </c>
      <c r="B12" s="4" t="s">
        <v>42</v>
      </c>
      <c r="C12" s="5">
        <v>1449</v>
      </c>
      <c r="D12" s="6">
        <f t="shared" si="0"/>
        <v>0.78409090909090906</v>
      </c>
      <c r="E12" s="5">
        <v>399</v>
      </c>
      <c r="F12" s="6">
        <f t="shared" si="1"/>
        <v>0.21590909090909091</v>
      </c>
      <c r="G12" s="5">
        <f t="shared" si="2"/>
        <v>1848</v>
      </c>
      <c r="H12" s="6">
        <f>G12/$G$23</f>
        <v>5.6650623831274331E-2</v>
      </c>
    </row>
    <row r="13" spans="1:10" x14ac:dyDescent="0.25">
      <c r="A13" s="16">
        <v>5</v>
      </c>
      <c r="B13" s="4" t="s">
        <v>43</v>
      </c>
      <c r="C13" s="5">
        <v>2725</v>
      </c>
      <c r="D13" s="6">
        <f t="shared" si="0"/>
        <v>0.78871201157742399</v>
      </c>
      <c r="E13" s="5">
        <v>730</v>
      </c>
      <c r="F13" s="6">
        <f t="shared" si="1"/>
        <v>0.21128798842257598</v>
      </c>
      <c r="G13" s="5">
        <f t="shared" si="2"/>
        <v>3455</v>
      </c>
      <c r="H13" s="6">
        <f>G13/$G$23</f>
        <v>0.10591336868888139</v>
      </c>
    </row>
    <row r="14" spans="1:10" x14ac:dyDescent="0.25">
      <c r="A14" s="16">
        <v>6</v>
      </c>
      <c r="B14" s="4" t="s">
        <v>44</v>
      </c>
      <c r="C14" s="5">
        <v>2072</v>
      </c>
      <c r="D14" s="6">
        <f t="shared" si="0"/>
        <v>0.79845857418111754</v>
      </c>
      <c r="E14" s="5">
        <v>523</v>
      </c>
      <c r="F14" s="6">
        <f t="shared" si="1"/>
        <v>0.20154142581888246</v>
      </c>
      <c r="G14" s="5">
        <f t="shared" si="2"/>
        <v>2595</v>
      </c>
      <c r="H14" s="6">
        <f>G14/$G$23</f>
        <v>7.9549983139695288E-2</v>
      </c>
    </row>
    <row r="15" spans="1:10" x14ac:dyDescent="0.25">
      <c r="A15" s="16">
        <v>7</v>
      </c>
      <c r="B15" s="4" t="s">
        <v>45</v>
      </c>
      <c r="C15" s="5">
        <v>2506</v>
      </c>
      <c r="D15" s="6">
        <f t="shared" si="0"/>
        <v>0.82651715039577833</v>
      </c>
      <c r="E15" s="5">
        <v>526</v>
      </c>
      <c r="F15" s="6">
        <f t="shared" si="1"/>
        <v>0.17348284960422164</v>
      </c>
      <c r="G15" s="5">
        <f t="shared" si="2"/>
        <v>3032</v>
      </c>
      <c r="H15" s="6">
        <f>G15/$G$23</f>
        <v>9.2946261610618933E-2</v>
      </c>
    </row>
    <row r="16" spans="1:10" x14ac:dyDescent="0.25">
      <c r="A16" s="16">
        <v>8</v>
      </c>
      <c r="B16" s="4" t="s">
        <v>46</v>
      </c>
      <c r="C16" s="5">
        <v>1339</v>
      </c>
      <c r="D16" s="6">
        <f t="shared" si="0"/>
        <v>0.83271144278606968</v>
      </c>
      <c r="E16" s="5">
        <v>269</v>
      </c>
      <c r="F16" s="6">
        <f t="shared" si="1"/>
        <v>0.16728855721393035</v>
      </c>
      <c r="G16" s="5">
        <f t="shared" si="2"/>
        <v>1608</v>
      </c>
      <c r="H16" s="6">
        <f>G16/$G$23</f>
        <v>4.9293399957082859E-2</v>
      </c>
    </row>
    <row r="17" spans="1:8" x14ac:dyDescent="0.25">
      <c r="A17" s="16">
        <v>9</v>
      </c>
      <c r="B17" s="4" t="s">
        <v>47</v>
      </c>
      <c r="C17" s="5">
        <v>1620</v>
      </c>
      <c r="D17" s="6">
        <f t="shared" si="0"/>
        <v>0.83034341363403386</v>
      </c>
      <c r="E17" s="5">
        <v>331</v>
      </c>
      <c r="F17" s="6">
        <f t="shared" si="1"/>
        <v>0.16965658636596617</v>
      </c>
      <c r="G17" s="5">
        <f t="shared" si="2"/>
        <v>1951</v>
      </c>
      <c r="H17" s="6">
        <f>G17/$G$23</f>
        <v>5.9808099077281504E-2</v>
      </c>
    </row>
    <row r="18" spans="1:8" x14ac:dyDescent="0.25">
      <c r="A18" s="16">
        <v>10</v>
      </c>
      <c r="B18" s="4" t="s">
        <v>48</v>
      </c>
      <c r="C18" s="5">
        <v>2268</v>
      </c>
      <c r="D18" s="6">
        <f t="shared" si="0"/>
        <v>0.83107365335287653</v>
      </c>
      <c r="E18" s="5">
        <v>461</v>
      </c>
      <c r="F18" s="6">
        <f t="shared" si="1"/>
        <v>0.1689263466471235</v>
      </c>
      <c r="G18" s="5">
        <f t="shared" si="2"/>
        <v>2729</v>
      </c>
      <c r="H18" s="6">
        <f>G18/$G$23</f>
        <v>8.3657766469452194E-2</v>
      </c>
    </row>
    <row r="19" spans="1:8" x14ac:dyDescent="0.25">
      <c r="A19" s="16">
        <v>11</v>
      </c>
      <c r="B19" s="4" t="s">
        <v>49</v>
      </c>
      <c r="C19" s="5">
        <v>1884</v>
      </c>
      <c r="D19" s="6">
        <f t="shared" si="0"/>
        <v>0.83658969804618122</v>
      </c>
      <c r="E19" s="5">
        <v>368</v>
      </c>
      <c r="F19" s="6">
        <f t="shared" si="1"/>
        <v>0.16341030195381884</v>
      </c>
      <c r="G19" s="5">
        <f t="shared" si="2"/>
        <v>2252</v>
      </c>
      <c r="H19" s="6">
        <f>G19/$G$23</f>
        <v>6.9035284019496643E-2</v>
      </c>
    </row>
    <row r="20" spans="1:8" x14ac:dyDescent="0.25">
      <c r="A20" s="16">
        <v>12</v>
      </c>
      <c r="B20" s="4" t="s">
        <v>0</v>
      </c>
      <c r="C20" s="5">
        <v>2937</v>
      </c>
      <c r="D20" s="6">
        <f t="shared" si="0"/>
        <v>0.80158296943231444</v>
      </c>
      <c r="E20" s="5">
        <v>727</v>
      </c>
      <c r="F20" s="6">
        <f t="shared" si="1"/>
        <v>0.19841703056768559</v>
      </c>
      <c r="G20" s="5">
        <f t="shared" si="2"/>
        <v>3664</v>
      </c>
      <c r="H20" s="6">
        <f>G20/$G$23</f>
        <v>0.11232028447932313</v>
      </c>
    </row>
    <row r="21" spans="1:8" x14ac:dyDescent="0.25">
      <c r="A21" s="16">
        <v>13</v>
      </c>
      <c r="B21" s="4" t="s">
        <v>50</v>
      </c>
      <c r="C21" s="5">
        <v>1918</v>
      </c>
      <c r="D21" s="6">
        <f t="shared" si="0"/>
        <v>0.83138274815778068</v>
      </c>
      <c r="E21" s="5">
        <v>389</v>
      </c>
      <c r="F21" s="6">
        <f t="shared" si="1"/>
        <v>0.16861725184221935</v>
      </c>
      <c r="G21" s="5">
        <f t="shared" ref="G21:G22" si="3">C21+E21</f>
        <v>2307</v>
      </c>
      <c r="H21" s="6">
        <f>G21/$G$23</f>
        <v>7.0721314490665516E-2</v>
      </c>
    </row>
    <row r="22" spans="1:8" x14ac:dyDescent="0.25">
      <c r="A22" s="16">
        <v>14</v>
      </c>
      <c r="B22" s="4" t="s">
        <v>51</v>
      </c>
      <c r="C22" s="5">
        <v>1557</v>
      </c>
      <c r="D22" s="6">
        <f t="shared" si="0"/>
        <v>0.82731137088204043</v>
      </c>
      <c r="E22" s="5">
        <v>325</v>
      </c>
      <c r="F22" s="6">
        <f t="shared" si="1"/>
        <v>0.17268862911795962</v>
      </c>
      <c r="G22" s="5">
        <f t="shared" si="3"/>
        <v>1882</v>
      </c>
      <c r="H22" s="6">
        <f t="shared" ref="H21:H22" si="4">G22/$G$23</f>
        <v>5.7692897213451458E-2</v>
      </c>
    </row>
    <row r="23" spans="1:8" x14ac:dyDescent="0.25">
      <c r="A23" s="7" t="s">
        <v>168</v>
      </c>
      <c r="B23" s="7"/>
      <c r="C23" s="8">
        <f>SUM(C9:C22)</f>
        <v>26626</v>
      </c>
      <c r="D23" s="9">
        <f>C23/G23</f>
        <v>0.81622267864259224</v>
      </c>
      <c r="E23" s="8">
        <f>SUM(E9:E22)</f>
        <v>5995</v>
      </c>
      <c r="F23" s="9">
        <f t="shared" si="1"/>
        <v>0.18377732135740779</v>
      </c>
      <c r="G23" s="12">
        <f>SUM(G9:G22)</f>
        <v>32621</v>
      </c>
      <c r="H23" s="9">
        <f>SUM(H9:H22)</f>
        <v>1</v>
      </c>
    </row>
  </sheetData>
  <mergeCells count="10">
    <mergeCell ref="A23:B23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3375-6C69-4958-A861-905102C811BB}">
  <sheetPr codeName="Sheet7"/>
  <dimension ref="A1:J25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170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53</v>
      </c>
      <c r="C9" s="5">
        <v>805</v>
      </c>
      <c r="D9" s="6">
        <f>C9/G9</f>
        <v>0.81892166836215663</v>
      </c>
      <c r="E9" s="5">
        <v>178</v>
      </c>
      <c r="F9" s="6">
        <f>E9/G9</f>
        <v>0.18107833163784334</v>
      </c>
      <c r="G9" s="5">
        <f>C9+E9</f>
        <v>983</v>
      </c>
      <c r="H9" s="6">
        <f>G9/$G$25</f>
        <v>5.1706906527799697E-2</v>
      </c>
    </row>
    <row r="10" spans="1:10" x14ac:dyDescent="0.25">
      <c r="A10" s="16">
        <v>2</v>
      </c>
      <c r="B10" s="4" t="s">
        <v>54</v>
      </c>
      <c r="C10" s="5">
        <v>627</v>
      </c>
      <c r="D10" s="6">
        <f t="shared" ref="D10:D24" si="0">C10/G10</f>
        <v>0.8132295719844358</v>
      </c>
      <c r="E10" s="5">
        <v>144</v>
      </c>
      <c r="F10" s="6">
        <f t="shared" ref="F10:F25" si="1">E10/G10</f>
        <v>0.1867704280155642</v>
      </c>
      <c r="G10" s="5">
        <f t="shared" ref="G10:G24" si="2">C10+E10</f>
        <v>771</v>
      </c>
      <c r="H10" s="6">
        <f>G10/$G$25</f>
        <v>4.055546788701278E-2</v>
      </c>
    </row>
    <row r="11" spans="1:10" x14ac:dyDescent="0.25">
      <c r="A11" s="16">
        <v>3</v>
      </c>
      <c r="B11" s="4" t="s">
        <v>55</v>
      </c>
      <c r="C11" s="5">
        <v>913</v>
      </c>
      <c r="D11" s="6">
        <f t="shared" si="0"/>
        <v>0.80796460176991147</v>
      </c>
      <c r="E11" s="5">
        <v>217</v>
      </c>
      <c r="F11" s="6">
        <f t="shared" si="1"/>
        <v>0.1920353982300885</v>
      </c>
      <c r="G11" s="5">
        <f t="shared" si="2"/>
        <v>1130</v>
      </c>
      <c r="H11" s="6">
        <f>G11/$G$25</f>
        <v>5.9439272000420811E-2</v>
      </c>
    </row>
    <row r="12" spans="1:10" x14ac:dyDescent="0.25">
      <c r="A12" s="16">
        <v>4</v>
      </c>
      <c r="B12" s="4" t="s">
        <v>56</v>
      </c>
      <c r="C12" s="5">
        <v>754</v>
      </c>
      <c r="D12" s="6">
        <f t="shared" si="0"/>
        <v>0.76782077393075354</v>
      </c>
      <c r="E12" s="5">
        <v>228</v>
      </c>
      <c r="F12" s="6">
        <f t="shared" si="1"/>
        <v>0.23217922606924643</v>
      </c>
      <c r="G12" s="5">
        <f t="shared" si="2"/>
        <v>982</v>
      </c>
      <c r="H12" s="6">
        <f>G12/$G$25</f>
        <v>5.1654305402135607E-2</v>
      </c>
    </row>
    <row r="13" spans="1:10" x14ac:dyDescent="0.25">
      <c r="A13" s="16">
        <v>5</v>
      </c>
      <c r="B13" s="4" t="s">
        <v>57</v>
      </c>
      <c r="C13" s="5">
        <v>833</v>
      </c>
      <c r="D13" s="6">
        <f t="shared" si="0"/>
        <v>0.79032258064516125</v>
      </c>
      <c r="E13" s="5">
        <v>221</v>
      </c>
      <c r="F13" s="6">
        <f t="shared" si="1"/>
        <v>0.20967741935483872</v>
      </c>
      <c r="G13" s="5">
        <f t="shared" si="2"/>
        <v>1054</v>
      </c>
      <c r="H13" s="6">
        <f>G13/$G$25</f>
        <v>5.544158644995003E-2</v>
      </c>
    </row>
    <row r="14" spans="1:10" x14ac:dyDescent="0.25">
      <c r="A14" s="16">
        <v>6</v>
      </c>
      <c r="B14" s="4" t="s">
        <v>58</v>
      </c>
      <c r="C14" s="5">
        <v>912</v>
      </c>
      <c r="D14" s="6">
        <f t="shared" si="0"/>
        <v>0.78485370051635117</v>
      </c>
      <c r="E14" s="5">
        <v>250</v>
      </c>
      <c r="F14" s="6">
        <f t="shared" si="1"/>
        <v>0.21514629948364888</v>
      </c>
      <c r="G14" s="5">
        <f t="shared" si="2"/>
        <v>1162</v>
      </c>
      <c r="H14" s="6">
        <f>G14/$G$25</f>
        <v>6.1122508021671663E-2</v>
      </c>
    </row>
    <row r="15" spans="1:10" x14ac:dyDescent="0.25">
      <c r="A15" s="16">
        <v>7</v>
      </c>
      <c r="B15" s="4" t="s">
        <v>59</v>
      </c>
      <c r="C15" s="5">
        <v>1038</v>
      </c>
      <c r="D15" s="6">
        <f t="shared" si="0"/>
        <v>0.7723214285714286</v>
      </c>
      <c r="E15" s="5">
        <v>306</v>
      </c>
      <c r="F15" s="6">
        <f t="shared" si="1"/>
        <v>0.22767857142857142</v>
      </c>
      <c r="G15" s="5">
        <f t="shared" si="2"/>
        <v>1344</v>
      </c>
      <c r="H15" s="6">
        <f>G15/$G$25</f>
        <v>7.0695912892535906E-2</v>
      </c>
    </row>
    <row r="16" spans="1:10" x14ac:dyDescent="0.25">
      <c r="A16" s="16">
        <v>8</v>
      </c>
      <c r="B16" s="4" t="s">
        <v>60</v>
      </c>
      <c r="C16" s="5">
        <v>850</v>
      </c>
      <c r="D16" s="6">
        <f t="shared" si="0"/>
        <v>0.78558225508317925</v>
      </c>
      <c r="E16" s="5">
        <v>232</v>
      </c>
      <c r="F16" s="6">
        <f t="shared" si="1"/>
        <v>0.2144177449168207</v>
      </c>
      <c r="G16" s="5">
        <f t="shared" si="2"/>
        <v>1082</v>
      </c>
      <c r="H16" s="6">
        <f>G16/$G$25</f>
        <v>5.6914417968544524E-2</v>
      </c>
    </row>
    <row r="17" spans="1:8" x14ac:dyDescent="0.25">
      <c r="A17" s="16">
        <v>9</v>
      </c>
      <c r="B17" s="4" t="s">
        <v>61</v>
      </c>
      <c r="C17" s="5">
        <v>956</v>
      </c>
      <c r="D17" s="6">
        <f t="shared" si="0"/>
        <v>0.78104575163398693</v>
      </c>
      <c r="E17" s="5">
        <v>268</v>
      </c>
      <c r="F17" s="6">
        <f t="shared" si="1"/>
        <v>0.21895424836601307</v>
      </c>
      <c r="G17" s="5">
        <f t="shared" si="2"/>
        <v>1224</v>
      </c>
      <c r="H17" s="6">
        <f>G17/$G$25</f>
        <v>6.4383777812845197E-2</v>
      </c>
    </row>
    <row r="18" spans="1:8" x14ac:dyDescent="0.25">
      <c r="A18" s="16">
        <v>10</v>
      </c>
      <c r="B18" s="4" t="s">
        <v>52</v>
      </c>
      <c r="C18" s="5">
        <v>1636</v>
      </c>
      <c r="D18" s="6">
        <f t="shared" si="0"/>
        <v>0.7869167869167869</v>
      </c>
      <c r="E18" s="5">
        <v>443</v>
      </c>
      <c r="F18" s="6">
        <f t="shared" si="1"/>
        <v>0.2130832130832131</v>
      </c>
      <c r="G18" s="5">
        <f t="shared" si="2"/>
        <v>2079</v>
      </c>
      <c r="H18" s="6">
        <f>G18/$G$25</f>
        <v>0.10935774025564148</v>
      </c>
    </row>
    <row r="19" spans="1:8" x14ac:dyDescent="0.25">
      <c r="A19" s="16">
        <v>11</v>
      </c>
      <c r="B19" s="4" t="s">
        <v>62</v>
      </c>
      <c r="C19" s="5">
        <v>506</v>
      </c>
      <c r="D19" s="6">
        <f t="shared" si="0"/>
        <v>0.74741506646971934</v>
      </c>
      <c r="E19" s="5">
        <v>171</v>
      </c>
      <c r="F19" s="6">
        <f t="shared" si="1"/>
        <v>0.25258493353028066</v>
      </c>
      <c r="G19" s="5">
        <f t="shared" si="2"/>
        <v>677</v>
      </c>
      <c r="H19" s="6">
        <f>G19/$G$25</f>
        <v>3.5610962074588394E-2</v>
      </c>
    </row>
    <row r="20" spans="1:8" x14ac:dyDescent="0.25">
      <c r="A20" s="16">
        <v>12</v>
      </c>
      <c r="B20" s="4" t="s">
        <v>63</v>
      </c>
      <c r="C20" s="5">
        <v>668</v>
      </c>
      <c r="D20" s="6">
        <f t="shared" si="0"/>
        <v>0.75395033860045146</v>
      </c>
      <c r="E20" s="5">
        <v>218</v>
      </c>
      <c r="F20" s="6">
        <f t="shared" si="1"/>
        <v>0.24604966139954854</v>
      </c>
      <c r="G20" s="5">
        <f t="shared" si="2"/>
        <v>886</v>
      </c>
      <c r="H20" s="6">
        <f>G20/$G$25</f>
        <v>4.6604597338383041E-2</v>
      </c>
    </row>
    <row r="21" spans="1:8" x14ac:dyDescent="0.25">
      <c r="A21" s="16">
        <v>13</v>
      </c>
      <c r="B21" s="4" t="s">
        <v>64</v>
      </c>
      <c r="C21" s="5">
        <v>956</v>
      </c>
      <c r="D21" s="6">
        <f t="shared" si="0"/>
        <v>0.77034649476228845</v>
      </c>
      <c r="E21" s="5">
        <v>285</v>
      </c>
      <c r="F21" s="6">
        <f t="shared" si="1"/>
        <v>0.22965350523771152</v>
      </c>
      <c r="G21" s="5">
        <f t="shared" si="2"/>
        <v>1241</v>
      </c>
      <c r="H21" s="6">
        <f>G21/$G$25</f>
        <v>6.5277996949134706E-2</v>
      </c>
    </row>
    <row r="22" spans="1:8" x14ac:dyDescent="0.25">
      <c r="A22" s="16">
        <v>14</v>
      </c>
      <c r="B22" s="4" t="s">
        <v>65</v>
      </c>
      <c r="C22" s="5">
        <v>917</v>
      </c>
      <c r="D22" s="6">
        <f t="shared" si="0"/>
        <v>0.80227471566054243</v>
      </c>
      <c r="E22" s="5">
        <v>226</v>
      </c>
      <c r="F22" s="6">
        <f t="shared" si="1"/>
        <v>0.19772528433945757</v>
      </c>
      <c r="G22" s="5">
        <f t="shared" si="2"/>
        <v>1143</v>
      </c>
      <c r="H22" s="6">
        <f t="shared" ref="H22:H24" si="3">G22/$G$25</f>
        <v>6.0123086634053968E-2</v>
      </c>
    </row>
    <row r="23" spans="1:8" x14ac:dyDescent="0.25">
      <c r="A23" s="16">
        <v>15</v>
      </c>
      <c r="B23" s="4" t="s">
        <v>66</v>
      </c>
      <c r="C23" s="5">
        <v>1221</v>
      </c>
      <c r="D23" s="6">
        <f t="shared" si="0"/>
        <v>0.82723577235772361</v>
      </c>
      <c r="E23" s="5">
        <v>255</v>
      </c>
      <c r="F23" s="6">
        <f t="shared" si="1"/>
        <v>0.17276422764227642</v>
      </c>
      <c r="G23" s="5">
        <f t="shared" si="2"/>
        <v>1476</v>
      </c>
      <c r="H23" s="6">
        <f t="shared" si="3"/>
        <v>7.7639261480195676E-2</v>
      </c>
    </row>
    <row r="24" spans="1:8" x14ac:dyDescent="0.25">
      <c r="A24" s="16">
        <v>16</v>
      </c>
      <c r="B24" s="4" t="s">
        <v>67</v>
      </c>
      <c r="C24" s="5">
        <v>1391</v>
      </c>
      <c r="D24" s="6">
        <f t="shared" si="0"/>
        <v>0.78277996623522794</v>
      </c>
      <c r="E24" s="5">
        <v>386</v>
      </c>
      <c r="F24" s="6">
        <f t="shared" si="1"/>
        <v>0.21722003376477209</v>
      </c>
      <c r="G24" s="5">
        <f t="shared" si="2"/>
        <v>1777</v>
      </c>
      <c r="H24" s="6">
        <f t="shared" si="3"/>
        <v>9.3472200305086531E-2</v>
      </c>
    </row>
    <row r="25" spans="1:8" x14ac:dyDescent="0.25">
      <c r="A25" s="7" t="s">
        <v>168</v>
      </c>
      <c r="B25" s="7"/>
      <c r="C25" s="8">
        <f>SUM(C9:C24)</f>
        <v>14983</v>
      </c>
      <c r="D25" s="9">
        <f>C25/G25</f>
        <v>0.78812266582504864</v>
      </c>
      <c r="E25" s="8">
        <f>SUM(E9:E24)</f>
        <v>4028</v>
      </c>
      <c r="F25" s="9">
        <f>E25/G25</f>
        <v>0.21187733417495133</v>
      </c>
      <c r="G25" s="12">
        <f>SUM(G9:G24)</f>
        <v>19011</v>
      </c>
      <c r="H25" s="9">
        <f>SUM(H9:H24)</f>
        <v>1</v>
      </c>
    </row>
  </sheetData>
  <mergeCells count="10">
    <mergeCell ref="A25:B25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45B0-2560-41AA-97DD-AB15BB67FB82}">
  <sheetPr codeName="Sheet8"/>
  <dimension ref="A1:J23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175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69</v>
      </c>
      <c r="C9" s="5">
        <v>2474</v>
      </c>
      <c r="D9" s="6">
        <f>C9/G9</f>
        <v>0.82411725516322454</v>
      </c>
      <c r="E9" s="5">
        <v>528</v>
      </c>
      <c r="F9" s="6">
        <f>E9/G9</f>
        <v>0.17588274483677549</v>
      </c>
      <c r="G9" s="5">
        <f>C9+E9</f>
        <v>3002</v>
      </c>
      <c r="H9" s="6">
        <f>G9/$G$23</f>
        <v>0.13907162049476512</v>
      </c>
    </row>
    <row r="10" spans="1:10" x14ac:dyDescent="0.25">
      <c r="A10" s="16">
        <v>2</v>
      </c>
      <c r="B10" s="4" t="s">
        <v>70</v>
      </c>
      <c r="C10" s="5">
        <v>1651</v>
      </c>
      <c r="D10" s="6">
        <f t="shared" ref="D10:D22" si="0">C10/G10</f>
        <v>0.82180189148830263</v>
      </c>
      <c r="E10" s="5">
        <v>358</v>
      </c>
      <c r="F10" s="6">
        <f t="shared" ref="F10:F22" si="1">E10/G10</f>
        <v>0.17819810851169737</v>
      </c>
      <c r="G10" s="5">
        <f t="shared" ref="G10:G22" si="2">C10+E10</f>
        <v>2009</v>
      </c>
      <c r="H10" s="6">
        <f>G10/$G$23</f>
        <v>9.3069582136570003E-2</v>
      </c>
    </row>
    <row r="11" spans="1:10" x14ac:dyDescent="0.25">
      <c r="A11" s="16">
        <v>3</v>
      </c>
      <c r="B11" s="4" t="s">
        <v>71</v>
      </c>
      <c r="C11" s="5">
        <v>2114</v>
      </c>
      <c r="D11" s="6">
        <f t="shared" si="0"/>
        <v>0.80075757575757578</v>
      </c>
      <c r="E11" s="5">
        <v>526</v>
      </c>
      <c r="F11" s="6">
        <f t="shared" si="1"/>
        <v>0.19924242424242425</v>
      </c>
      <c r="G11" s="5">
        <f t="shared" si="2"/>
        <v>2640</v>
      </c>
      <c r="H11" s="6">
        <f>G11/$G$23</f>
        <v>0.12230149170758825</v>
      </c>
    </row>
    <row r="12" spans="1:10" x14ac:dyDescent="0.25">
      <c r="A12" s="16">
        <v>4</v>
      </c>
      <c r="B12" s="4" t="s">
        <v>72</v>
      </c>
      <c r="C12" s="5">
        <v>645</v>
      </c>
      <c r="D12" s="6">
        <f t="shared" si="0"/>
        <v>0.80223880597014929</v>
      </c>
      <c r="E12" s="5">
        <v>159</v>
      </c>
      <c r="F12" s="6">
        <f t="shared" si="1"/>
        <v>0.19776119402985073</v>
      </c>
      <c r="G12" s="5">
        <f t="shared" si="2"/>
        <v>804</v>
      </c>
      <c r="H12" s="6">
        <f>G12/$G$23</f>
        <v>3.7246363383674604E-2</v>
      </c>
    </row>
    <row r="13" spans="1:10" x14ac:dyDescent="0.25">
      <c r="A13" s="16">
        <v>5</v>
      </c>
      <c r="B13" s="4" t="s">
        <v>73</v>
      </c>
      <c r="C13" s="5">
        <v>854</v>
      </c>
      <c r="D13" s="6">
        <f t="shared" si="0"/>
        <v>0.82512077294685993</v>
      </c>
      <c r="E13" s="5">
        <v>181</v>
      </c>
      <c r="F13" s="6">
        <f t="shared" si="1"/>
        <v>0.1748792270531401</v>
      </c>
      <c r="G13" s="5">
        <f t="shared" si="2"/>
        <v>1035</v>
      </c>
      <c r="H13" s="6">
        <f>G13/$G$23</f>
        <v>4.7947743908088578E-2</v>
      </c>
    </row>
    <row r="14" spans="1:10" x14ac:dyDescent="0.25">
      <c r="A14" s="16">
        <v>6</v>
      </c>
      <c r="B14" s="4" t="s">
        <v>74</v>
      </c>
      <c r="C14" s="5">
        <v>674</v>
      </c>
      <c r="D14" s="6">
        <f t="shared" si="0"/>
        <v>0.79574970484061391</v>
      </c>
      <c r="E14" s="5">
        <v>173</v>
      </c>
      <c r="F14" s="6">
        <f t="shared" si="1"/>
        <v>0.20425029515938606</v>
      </c>
      <c r="G14" s="5">
        <f t="shared" si="2"/>
        <v>847</v>
      </c>
      <c r="H14" s="6">
        <f>G14/$G$23</f>
        <v>3.9238395256184562E-2</v>
      </c>
    </row>
    <row r="15" spans="1:10" x14ac:dyDescent="0.25">
      <c r="A15" s="16">
        <v>7</v>
      </c>
      <c r="B15" s="4" t="s">
        <v>75</v>
      </c>
      <c r="C15" s="5">
        <v>708</v>
      </c>
      <c r="D15" s="6">
        <f t="shared" si="0"/>
        <v>0.81099656357388317</v>
      </c>
      <c r="E15" s="5">
        <v>165</v>
      </c>
      <c r="F15" s="6">
        <f t="shared" si="1"/>
        <v>0.18900343642611683</v>
      </c>
      <c r="G15" s="5">
        <f t="shared" si="2"/>
        <v>873</v>
      </c>
      <c r="H15" s="6">
        <f>G15/$G$23</f>
        <v>4.0442879644213843E-2</v>
      </c>
    </row>
    <row r="16" spans="1:10" x14ac:dyDescent="0.25">
      <c r="A16" s="16">
        <v>8</v>
      </c>
      <c r="B16" s="4" t="s">
        <v>76</v>
      </c>
      <c r="C16" s="5">
        <v>640</v>
      </c>
      <c r="D16" s="6">
        <f t="shared" si="0"/>
        <v>0.79900124843945064</v>
      </c>
      <c r="E16" s="5">
        <v>161</v>
      </c>
      <c r="F16" s="6">
        <f t="shared" si="1"/>
        <v>0.2009987515605493</v>
      </c>
      <c r="G16" s="5">
        <f t="shared" si="2"/>
        <v>801</v>
      </c>
      <c r="H16" s="6">
        <f>G16/$G$23</f>
        <v>3.7107384415825069E-2</v>
      </c>
    </row>
    <row r="17" spans="1:8" x14ac:dyDescent="0.25">
      <c r="A17" s="16">
        <v>9</v>
      </c>
      <c r="B17" s="4" t="s">
        <v>68</v>
      </c>
      <c r="C17" s="5">
        <v>637</v>
      </c>
      <c r="D17" s="6">
        <f t="shared" si="0"/>
        <v>0.80327868852459017</v>
      </c>
      <c r="E17" s="5">
        <v>156</v>
      </c>
      <c r="F17" s="6">
        <f t="shared" si="1"/>
        <v>0.19672131147540983</v>
      </c>
      <c r="G17" s="5">
        <f t="shared" si="2"/>
        <v>793</v>
      </c>
      <c r="H17" s="6">
        <f>G17/$G$23</f>
        <v>3.6736773834892988E-2</v>
      </c>
    </row>
    <row r="18" spans="1:8" x14ac:dyDescent="0.25">
      <c r="A18" s="16">
        <v>10</v>
      </c>
      <c r="B18" s="4" t="s">
        <v>77</v>
      </c>
      <c r="C18" s="5">
        <v>600</v>
      </c>
      <c r="D18" s="6">
        <f t="shared" si="0"/>
        <v>0.81967213114754101</v>
      </c>
      <c r="E18" s="5">
        <v>132</v>
      </c>
      <c r="F18" s="6">
        <f t="shared" si="1"/>
        <v>0.18032786885245902</v>
      </c>
      <c r="G18" s="5">
        <f t="shared" si="2"/>
        <v>732</v>
      </c>
      <c r="H18" s="6">
        <f>G18/$G$23</f>
        <v>3.3910868155285837E-2</v>
      </c>
    </row>
    <row r="19" spans="1:8" x14ac:dyDescent="0.25">
      <c r="A19" s="16">
        <v>11</v>
      </c>
      <c r="B19" s="4" t="s">
        <v>78</v>
      </c>
      <c r="C19" s="5">
        <v>1996</v>
      </c>
      <c r="D19" s="6">
        <f t="shared" si="0"/>
        <v>0.77725856697819318</v>
      </c>
      <c r="E19" s="5">
        <v>572</v>
      </c>
      <c r="F19" s="6">
        <f t="shared" si="1"/>
        <v>0.22274143302180685</v>
      </c>
      <c r="G19" s="5">
        <f t="shared" si="2"/>
        <v>2568</v>
      </c>
      <c r="H19" s="6">
        <f>G19/$G$23</f>
        <v>0.11896599647919948</v>
      </c>
    </row>
    <row r="20" spans="1:8" x14ac:dyDescent="0.25">
      <c r="A20" s="16">
        <v>12</v>
      </c>
      <c r="B20" s="4" t="s">
        <v>79</v>
      </c>
      <c r="C20" s="5">
        <v>1193</v>
      </c>
      <c r="D20" s="6">
        <f t="shared" si="0"/>
        <v>0.801747311827957</v>
      </c>
      <c r="E20" s="5">
        <v>295</v>
      </c>
      <c r="F20" s="6">
        <f t="shared" si="1"/>
        <v>0.198252688172043</v>
      </c>
      <c r="G20" s="5">
        <f t="shared" si="2"/>
        <v>1488</v>
      </c>
      <c r="H20" s="6">
        <f>G20/$G$23</f>
        <v>6.8933568053367922E-2</v>
      </c>
    </row>
    <row r="21" spans="1:8" x14ac:dyDescent="0.25">
      <c r="A21" s="16">
        <v>13</v>
      </c>
      <c r="B21" s="4" t="s">
        <v>80</v>
      </c>
      <c r="C21" s="5">
        <v>1383</v>
      </c>
      <c r="D21" s="6">
        <f t="shared" si="0"/>
        <v>0.79711815561959654</v>
      </c>
      <c r="E21" s="5">
        <v>352</v>
      </c>
      <c r="F21" s="6">
        <f t="shared" si="1"/>
        <v>0.20288184438040346</v>
      </c>
      <c r="G21" s="5">
        <f t="shared" si="2"/>
        <v>1735</v>
      </c>
      <c r="H21" s="6">
        <f>G21/$G$23</f>
        <v>8.0376169739646064E-2</v>
      </c>
    </row>
    <row r="22" spans="1:8" x14ac:dyDescent="0.25">
      <c r="A22" s="16">
        <v>14</v>
      </c>
      <c r="B22" s="4" t="s">
        <v>17</v>
      </c>
      <c r="C22" s="5">
        <v>1904</v>
      </c>
      <c r="D22" s="6">
        <f t="shared" si="0"/>
        <v>0.84285081894643643</v>
      </c>
      <c r="E22" s="5">
        <v>355</v>
      </c>
      <c r="F22" s="6">
        <f t="shared" si="1"/>
        <v>0.15714918105356351</v>
      </c>
      <c r="G22" s="5">
        <f t="shared" si="2"/>
        <v>2259</v>
      </c>
      <c r="H22" s="6">
        <f>G22/$G$23</f>
        <v>0.10465116279069768</v>
      </c>
    </row>
    <row r="23" spans="1:8" x14ac:dyDescent="0.25">
      <c r="A23" s="7" t="s">
        <v>168</v>
      </c>
      <c r="B23" s="7"/>
      <c r="C23" s="8">
        <f>SUM(C9:C22)</f>
        <v>17473</v>
      </c>
      <c r="D23" s="9">
        <f>C23/G23</f>
        <v>0.80945983507829145</v>
      </c>
      <c r="E23" s="8">
        <f>SUM(E9:E22)</f>
        <v>4113</v>
      </c>
      <c r="F23" s="9">
        <f>E23/G23</f>
        <v>0.19054016492170853</v>
      </c>
      <c r="G23" s="12">
        <f>SUM(G9:G22)</f>
        <v>21586</v>
      </c>
      <c r="H23" s="9">
        <f>SUM(H9:H22)</f>
        <v>1</v>
      </c>
    </row>
  </sheetData>
  <mergeCells count="10">
    <mergeCell ref="A23:B23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0287-D1ED-4802-8A57-A6AD3DD0FA72}">
  <sheetPr codeName="Sheet9"/>
  <dimension ref="A1:J26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176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82</v>
      </c>
      <c r="C9" s="5">
        <v>974</v>
      </c>
      <c r="D9" s="6">
        <f>C9/G9</f>
        <v>0.83676975945017185</v>
      </c>
      <c r="E9" s="5">
        <v>190</v>
      </c>
      <c r="F9" s="6">
        <f>E9/G9</f>
        <v>0.16323024054982818</v>
      </c>
      <c r="G9" s="5">
        <f>C9+E9</f>
        <v>1164</v>
      </c>
      <c r="H9" s="6">
        <f>G9/$G$26</f>
        <v>4.0444753300903406E-2</v>
      </c>
    </row>
    <row r="10" spans="1:10" x14ac:dyDescent="0.25">
      <c r="A10" s="16">
        <v>2</v>
      </c>
      <c r="B10" s="4" t="s">
        <v>4</v>
      </c>
      <c r="C10" s="5">
        <v>944</v>
      </c>
      <c r="D10" s="6">
        <f t="shared" ref="D10:D25" si="0">C10/G10</f>
        <v>0.81802426343154244</v>
      </c>
      <c r="E10" s="5">
        <v>210</v>
      </c>
      <c r="F10" s="6">
        <f t="shared" ref="F10:F25" si="1">E10/G10</f>
        <v>0.18197573656845753</v>
      </c>
      <c r="G10" s="5">
        <f t="shared" ref="G10:G25" si="2">C10+E10</f>
        <v>1154</v>
      </c>
      <c r="H10" s="6">
        <f>G10/$G$26</f>
        <v>4.0097289784572616E-2</v>
      </c>
    </row>
    <row r="11" spans="1:10" x14ac:dyDescent="0.25">
      <c r="A11" s="16">
        <v>3</v>
      </c>
      <c r="B11" s="4" t="s">
        <v>83</v>
      </c>
      <c r="C11" s="5">
        <v>1060</v>
      </c>
      <c r="D11" s="6">
        <f t="shared" si="0"/>
        <v>0.82170542635658916</v>
      </c>
      <c r="E11" s="5">
        <v>230</v>
      </c>
      <c r="F11" s="6">
        <f t="shared" si="1"/>
        <v>0.17829457364341086</v>
      </c>
      <c r="G11" s="5">
        <f t="shared" si="2"/>
        <v>1290</v>
      </c>
      <c r="H11" s="6">
        <f>G11/$G$26</f>
        <v>4.4822793606671296E-2</v>
      </c>
    </row>
    <row r="12" spans="1:10" x14ac:dyDescent="0.25">
      <c r="A12" s="16">
        <v>4</v>
      </c>
      <c r="B12" s="4" t="s">
        <v>84</v>
      </c>
      <c r="C12" s="5">
        <v>1163</v>
      </c>
      <c r="D12" s="6">
        <f t="shared" si="0"/>
        <v>0.81442577030812324</v>
      </c>
      <c r="E12" s="5">
        <v>265</v>
      </c>
      <c r="F12" s="6">
        <f t="shared" si="1"/>
        <v>0.18557422969187676</v>
      </c>
      <c r="G12" s="5">
        <f t="shared" si="2"/>
        <v>1428</v>
      </c>
      <c r="H12" s="6">
        <f>G12/$G$26</f>
        <v>4.9617790132036134E-2</v>
      </c>
    </row>
    <row r="13" spans="1:10" x14ac:dyDescent="0.25">
      <c r="A13" s="16">
        <v>5</v>
      </c>
      <c r="B13" s="4" t="s">
        <v>85</v>
      </c>
      <c r="C13" s="5">
        <v>1698</v>
      </c>
      <c r="D13" s="6">
        <f t="shared" si="0"/>
        <v>0.83357879234167898</v>
      </c>
      <c r="E13" s="5">
        <v>339</v>
      </c>
      <c r="F13" s="6">
        <f t="shared" si="1"/>
        <v>0.16642120765832105</v>
      </c>
      <c r="G13" s="5">
        <f t="shared" si="2"/>
        <v>2037</v>
      </c>
      <c r="H13" s="6">
        <f>G13/$G$26</f>
        <v>7.0778318276580959E-2</v>
      </c>
    </row>
    <row r="14" spans="1:10" x14ac:dyDescent="0.25">
      <c r="A14" s="16">
        <v>6</v>
      </c>
      <c r="B14" s="4" t="s">
        <v>86</v>
      </c>
      <c r="C14" s="5">
        <v>1369</v>
      </c>
      <c r="D14" s="6">
        <f t="shared" si="0"/>
        <v>0.84246153846153848</v>
      </c>
      <c r="E14" s="5">
        <v>256</v>
      </c>
      <c r="F14" s="6">
        <f t="shared" si="1"/>
        <v>0.15753846153846154</v>
      </c>
      <c r="G14" s="5">
        <f t="shared" si="2"/>
        <v>1625</v>
      </c>
      <c r="H14" s="6">
        <f>G14/$G$26</f>
        <v>5.6462821403752604E-2</v>
      </c>
    </row>
    <row r="15" spans="1:10" x14ac:dyDescent="0.25">
      <c r="A15" s="16">
        <v>7</v>
      </c>
      <c r="B15" s="4" t="s">
        <v>87</v>
      </c>
      <c r="C15" s="5">
        <v>1429</v>
      </c>
      <c r="D15" s="6">
        <f t="shared" si="0"/>
        <v>0.83178114086146682</v>
      </c>
      <c r="E15" s="5">
        <v>289</v>
      </c>
      <c r="F15" s="6">
        <f t="shared" si="1"/>
        <v>0.16821885913853318</v>
      </c>
      <c r="G15" s="5">
        <f t="shared" si="2"/>
        <v>1718</v>
      </c>
      <c r="H15" s="6">
        <f>G15/$G$26</f>
        <v>5.9694232105628908E-2</v>
      </c>
    </row>
    <row r="16" spans="1:10" x14ac:dyDescent="0.25">
      <c r="A16" s="16">
        <v>8</v>
      </c>
      <c r="B16" s="4" t="s">
        <v>88</v>
      </c>
      <c r="C16" s="5">
        <v>1300</v>
      </c>
      <c r="D16" s="6">
        <f t="shared" si="0"/>
        <v>0.78883495145631066</v>
      </c>
      <c r="E16" s="5">
        <v>348</v>
      </c>
      <c r="F16" s="6">
        <f t="shared" si="1"/>
        <v>0.21116504854368931</v>
      </c>
      <c r="G16" s="5">
        <f t="shared" si="2"/>
        <v>1648</v>
      </c>
      <c r="H16" s="6">
        <f>G16/$G$26</f>
        <v>5.7261987491313414E-2</v>
      </c>
    </row>
    <row r="17" spans="1:8" x14ac:dyDescent="0.25">
      <c r="A17" s="16">
        <v>9</v>
      </c>
      <c r="B17" s="4" t="s">
        <v>89</v>
      </c>
      <c r="C17" s="5">
        <v>881</v>
      </c>
      <c r="D17" s="6">
        <f t="shared" si="0"/>
        <v>0.81574074074074077</v>
      </c>
      <c r="E17" s="5">
        <v>199</v>
      </c>
      <c r="F17" s="6">
        <f t="shared" si="1"/>
        <v>0.18425925925925926</v>
      </c>
      <c r="G17" s="5">
        <f t="shared" si="2"/>
        <v>1080</v>
      </c>
      <c r="H17" s="6">
        <f>G17/$G$26</f>
        <v>3.7526059763724806E-2</v>
      </c>
    </row>
    <row r="18" spans="1:8" x14ac:dyDescent="0.25">
      <c r="A18" s="16">
        <v>10</v>
      </c>
      <c r="B18" s="4" t="s">
        <v>14</v>
      </c>
      <c r="C18" s="5">
        <v>969</v>
      </c>
      <c r="D18" s="6">
        <f t="shared" si="0"/>
        <v>0.80215231788079466</v>
      </c>
      <c r="E18" s="5">
        <v>239</v>
      </c>
      <c r="F18" s="6">
        <f t="shared" si="1"/>
        <v>0.19784768211920531</v>
      </c>
      <c r="G18" s="5">
        <f t="shared" si="2"/>
        <v>1208</v>
      </c>
      <c r="H18" s="6">
        <f>G18/$G$26</f>
        <v>4.1973592772758861E-2</v>
      </c>
    </row>
    <row r="19" spans="1:8" x14ac:dyDescent="0.25">
      <c r="A19" s="16">
        <v>11</v>
      </c>
      <c r="B19" s="4" t="s">
        <v>90</v>
      </c>
      <c r="C19" s="5">
        <v>1079</v>
      </c>
      <c r="D19" s="6">
        <f t="shared" si="0"/>
        <v>0.83127889060092452</v>
      </c>
      <c r="E19" s="5">
        <v>219</v>
      </c>
      <c r="F19" s="6">
        <f t="shared" si="1"/>
        <v>0.1687211093990755</v>
      </c>
      <c r="G19" s="5">
        <f t="shared" si="2"/>
        <v>1298</v>
      </c>
      <c r="H19" s="6">
        <f>G19/$G$26</f>
        <v>4.5100764419735928E-2</v>
      </c>
    </row>
    <row r="20" spans="1:8" x14ac:dyDescent="0.25">
      <c r="A20" s="16">
        <v>12</v>
      </c>
      <c r="B20" s="4" t="s">
        <v>81</v>
      </c>
      <c r="C20" s="5">
        <v>2317</v>
      </c>
      <c r="D20" s="6">
        <f t="shared" si="0"/>
        <v>0.86197916666666663</v>
      </c>
      <c r="E20" s="5">
        <v>371</v>
      </c>
      <c r="F20" s="6">
        <f t="shared" si="1"/>
        <v>0.13802083333333334</v>
      </c>
      <c r="G20" s="5">
        <f t="shared" si="2"/>
        <v>2688</v>
      </c>
      <c r="H20" s="6">
        <f>G20/$G$26</f>
        <v>9.3398193189715081E-2</v>
      </c>
    </row>
    <row r="21" spans="1:8" x14ac:dyDescent="0.25">
      <c r="A21" s="16">
        <v>13</v>
      </c>
      <c r="B21" s="4" t="s">
        <v>91</v>
      </c>
      <c r="C21" s="5">
        <v>3027</v>
      </c>
      <c r="D21" s="6">
        <f t="shared" si="0"/>
        <v>0.84388068023417895</v>
      </c>
      <c r="E21" s="5">
        <v>560</v>
      </c>
      <c r="F21" s="6">
        <f t="shared" si="1"/>
        <v>0.15611931976582102</v>
      </c>
      <c r="G21" s="5">
        <f t="shared" si="2"/>
        <v>3587</v>
      </c>
      <c r="H21" s="6">
        <f>G21/$G$26</f>
        <v>0.12463516330785268</v>
      </c>
    </row>
    <row r="22" spans="1:8" x14ac:dyDescent="0.25">
      <c r="A22" s="16">
        <v>14</v>
      </c>
      <c r="B22" s="4" t="s">
        <v>92</v>
      </c>
      <c r="C22" s="5">
        <v>1668</v>
      </c>
      <c r="D22" s="6">
        <f t="shared" si="0"/>
        <v>0.81965601965601964</v>
      </c>
      <c r="E22" s="5">
        <v>367</v>
      </c>
      <c r="F22" s="6">
        <f t="shared" si="1"/>
        <v>0.18034398034398033</v>
      </c>
      <c r="G22" s="5">
        <f t="shared" si="2"/>
        <v>2035</v>
      </c>
      <c r="H22" s="6">
        <f>G22/$G$26</f>
        <v>7.0708825573314801E-2</v>
      </c>
    </row>
    <row r="23" spans="1:8" x14ac:dyDescent="0.25">
      <c r="A23" s="16">
        <v>15</v>
      </c>
      <c r="B23" s="4" t="s">
        <v>93</v>
      </c>
      <c r="C23" s="5">
        <v>1400</v>
      </c>
      <c r="D23" s="6">
        <f t="shared" si="0"/>
        <v>0.80784766301211774</v>
      </c>
      <c r="E23" s="5">
        <v>333</v>
      </c>
      <c r="F23" s="6">
        <f t="shared" si="1"/>
        <v>0.19215233698788228</v>
      </c>
      <c r="G23" s="5">
        <f t="shared" si="2"/>
        <v>1733</v>
      </c>
      <c r="H23" s="6">
        <f t="shared" ref="H23:H25" si="3">G23/$G$26</f>
        <v>6.0215427380125086E-2</v>
      </c>
    </row>
    <row r="24" spans="1:8" x14ac:dyDescent="0.25">
      <c r="A24" s="16">
        <v>16</v>
      </c>
      <c r="B24" s="4" t="s">
        <v>94</v>
      </c>
      <c r="C24" s="5">
        <v>1137</v>
      </c>
      <c r="D24" s="6">
        <f t="shared" si="0"/>
        <v>0.81272337383845605</v>
      </c>
      <c r="E24" s="5">
        <v>262</v>
      </c>
      <c r="F24" s="6">
        <f t="shared" si="1"/>
        <v>0.18727662616154395</v>
      </c>
      <c r="G24" s="5">
        <f t="shared" si="2"/>
        <v>1399</v>
      </c>
      <c r="H24" s="6">
        <f t="shared" si="3"/>
        <v>4.8610145934676857E-2</v>
      </c>
    </row>
    <row r="25" spans="1:8" x14ac:dyDescent="0.25">
      <c r="A25" s="16">
        <v>17</v>
      </c>
      <c r="B25" s="4" t="s">
        <v>95</v>
      </c>
      <c r="C25" s="5">
        <v>1386</v>
      </c>
      <c r="D25" s="6">
        <f t="shared" si="0"/>
        <v>0.82109004739336489</v>
      </c>
      <c r="E25" s="5">
        <v>302</v>
      </c>
      <c r="F25" s="6">
        <f t="shared" si="1"/>
        <v>0.17890995260663506</v>
      </c>
      <c r="G25" s="5">
        <f t="shared" si="2"/>
        <v>1688</v>
      </c>
      <c r="H25" s="6">
        <f t="shared" si="3"/>
        <v>5.8651841556636553E-2</v>
      </c>
    </row>
    <row r="26" spans="1:8" x14ac:dyDescent="0.25">
      <c r="A26" s="7" t="s">
        <v>168</v>
      </c>
      <c r="B26" s="7"/>
      <c r="C26" s="8">
        <f>SUM(C9:C25)</f>
        <v>23801</v>
      </c>
      <c r="D26" s="9">
        <f>C26/G26</f>
        <v>0.82699791521890198</v>
      </c>
      <c r="E26" s="8">
        <f>SUM(E9:E25)</f>
        <v>4979</v>
      </c>
      <c r="F26" s="9">
        <f>E26/G26</f>
        <v>0.17300208478109799</v>
      </c>
      <c r="G26" s="12">
        <f>SUM(G9:G25)</f>
        <v>28780</v>
      </c>
      <c r="H26" s="9">
        <f>SUM(H9:H25)</f>
        <v>1</v>
      </c>
    </row>
  </sheetData>
  <mergeCells count="10">
    <mergeCell ref="A26:B26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A55F-F288-4945-AADD-2FE422920E60}">
  <sheetPr codeName="Sheet10"/>
  <dimension ref="A1:J24"/>
  <sheetViews>
    <sheetView workbookViewId="0">
      <selection activeCell="A2" sqref="A2:H2"/>
    </sheetView>
  </sheetViews>
  <sheetFormatPr defaultRowHeight="15" x14ac:dyDescent="0.25"/>
  <cols>
    <col min="1" max="1" width="4.28515625" customWidth="1"/>
    <col min="2" max="2" width="19.28515625" customWidth="1"/>
    <col min="3" max="3" width="12.85546875" customWidth="1"/>
    <col min="4" max="4" width="9.28515625" customWidth="1"/>
    <col min="5" max="5" width="12.85546875" customWidth="1"/>
    <col min="6" max="6" width="9.28515625" customWidth="1"/>
    <col min="7" max="7" width="12.85546875" customWidth="1"/>
    <col min="8" max="8" width="9.28515625" customWidth="1"/>
  </cols>
  <sheetData>
    <row r="1" spans="1:10" ht="22.5" customHeight="1" x14ac:dyDescent="0.25">
      <c r="A1" s="1" t="s">
        <v>161</v>
      </c>
      <c r="B1" s="1"/>
      <c r="C1" s="1"/>
      <c r="D1" s="1"/>
      <c r="E1" s="1"/>
      <c r="F1" s="1"/>
      <c r="G1" s="1"/>
      <c r="H1" s="1"/>
      <c r="I1" s="3"/>
      <c r="J1" s="3"/>
    </row>
    <row r="2" spans="1:10" ht="22.5" customHeight="1" x14ac:dyDescent="0.25">
      <c r="A2" s="1" t="s">
        <v>172</v>
      </c>
      <c r="B2" s="1"/>
      <c r="C2" s="1"/>
      <c r="D2" s="1"/>
      <c r="E2" s="1"/>
      <c r="F2" s="1"/>
      <c r="G2" s="1"/>
      <c r="H2" s="1"/>
      <c r="I2" s="3"/>
      <c r="J2" s="3"/>
    </row>
    <row r="3" spans="1:10" ht="15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</row>
    <row r="4" spans="1:10" ht="15" customHeight="1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x14ac:dyDescent="0.25">
      <c r="A5" s="13" t="s">
        <v>169</v>
      </c>
      <c r="B5" s="13"/>
      <c r="C5" s="13"/>
      <c r="D5" s="13"/>
    </row>
    <row r="6" spans="1:10" x14ac:dyDescent="0.25">
      <c r="A6" s="14" t="s">
        <v>177</v>
      </c>
      <c r="B6" s="14"/>
      <c r="C6" s="14"/>
      <c r="D6" s="14"/>
    </row>
    <row r="7" spans="1:10" x14ac:dyDescent="0.25">
      <c r="A7" s="10" t="s">
        <v>162</v>
      </c>
      <c r="B7" s="10" t="s">
        <v>182</v>
      </c>
      <c r="C7" s="7" t="s">
        <v>164</v>
      </c>
      <c r="D7" s="7"/>
      <c r="E7" s="7" t="s">
        <v>165</v>
      </c>
      <c r="F7" s="7"/>
      <c r="G7" s="7" t="s">
        <v>166</v>
      </c>
      <c r="H7" s="7"/>
    </row>
    <row r="8" spans="1:10" x14ac:dyDescent="0.25">
      <c r="A8" s="10"/>
      <c r="B8" s="10"/>
      <c r="C8" s="11" t="s">
        <v>166</v>
      </c>
      <c r="D8" s="11" t="s">
        <v>167</v>
      </c>
      <c r="E8" s="11" t="s">
        <v>166</v>
      </c>
      <c r="F8" s="11" t="s">
        <v>167</v>
      </c>
      <c r="G8" s="11" t="s">
        <v>163</v>
      </c>
      <c r="H8" s="11" t="s">
        <v>167</v>
      </c>
    </row>
    <row r="9" spans="1:10" x14ac:dyDescent="0.25">
      <c r="A9" s="16">
        <v>1</v>
      </c>
      <c r="B9" s="4" t="s">
        <v>97</v>
      </c>
      <c r="C9" s="5">
        <v>1456</v>
      </c>
      <c r="D9" s="6">
        <f>C9/G9</f>
        <v>0.80709534368070956</v>
      </c>
      <c r="E9" s="5">
        <v>348</v>
      </c>
      <c r="F9" s="6">
        <f>E9/G9</f>
        <v>0.19290465631929046</v>
      </c>
      <c r="G9" s="5">
        <f>C9+E9</f>
        <v>1804</v>
      </c>
      <c r="H9" s="6">
        <f>G9/$G$24</f>
        <v>5.736636245110821E-2</v>
      </c>
    </row>
    <row r="10" spans="1:10" x14ac:dyDescent="0.25">
      <c r="A10" s="16">
        <v>2</v>
      </c>
      <c r="B10" s="4" t="s">
        <v>98</v>
      </c>
      <c r="C10" s="5">
        <v>644</v>
      </c>
      <c r="D10" s="6">
        <f t="shared" ref="D10:D23" si="0">C10/G10</f>
        <v>0.83311772315653299</v>
      </c>
      <c r="E10" s="5">
        <v>129</v>
      </c>
      <c r="F10" s="6">
        <f t="shared" ref="F10:F23" si="1">E10/G10</f>
        <v>0.16688227684346701</v>
      </c>
      <c r="G10" s="5">
        <f t="shared" ref="G10:G23" si="2">C10+E10</f>
        <v>773</v>
      </c>
      <c r="H10" s="6">
        <f>G10/$G$24</f>
        <v>2.4581041116799696E-2</v>
      </c>
    </row>
    <row r="11" spans="1:10" x14ac:dyDescent="0.25">
      <c r="A11" s="16">
        <v>3</v>
      </c>
      <c r="B11" s="4" t="s">
        <v>99</v>
      </c>
      <c r="C11" s="5">
        <v>2143</v>
      </c>
      <c r="D11" s="6">
        <f t="shared" si="0"/>
        <v>0.80473150582050323</v>
      </c>
      <c r="E11" s="5">
        <v>520</v>
      </c>
      <c r="F11" s="6">
        <f t="shared" si="1"/>
        <v>0.19526849417949682</v>
      </c>
      <c r="G11" s="5">
        <f t="shared" si="2"/>
        <v>2663</v>
      </c>
      <c r="H11" s="6">
        <f>G11/$G$24</f>
        <v>8.4682163640410854E-2</v>
      </c>
    </row>
    <row r="12" spans="1:10" x14ac:dyDescent="0.25">
      <c r="A12" s="16">
        <v>4</v>
      </c>
      <c r="B12" s="4" t="s">
        <v>100</v>
      </c>
      <c r="C12" s="5">
        <v>1612</v>
      </c>
      <c r="D12" s="6">
        <f t="shared" si="0"/>
        <v>0.79801980198019806</v>
      </c>
      <c r="E12" s="5">
        <v>408</v>
      </c>
      <c r="F12" s="6">
        <f t="shared" si="1"/>
        <v>0.20198019801980199</v>
      </c>
      <c r="G12" s="5">
        <f t="shared" si="2"/>
        <v>2020</v>
      </c>
      <c r="H12" s="6">
        <f>G12/$G$24</f>
        <v>6.4235062168092341E-2</v>
      </c>
    </row>
    <row r="13" spans="1:10" x14ac:dyDescent="0.25">
      <c r="A13" s="16">
        <v>5</v>
      </c>
      <c r="B13" s="4" t="s">
        <v>101</v>
      </c>
      <c r="C13" s="5">
        <v>1642</v>
      </c>
      <c r="D13" s="6">
        <f t="shared" si="0"/>
        <v>0.79592825981580217</v>
      </c>
      <c r="E13" s="5">
        <v>421</v>
      </c>
      <c r="F13" s="6">
        <f t="shared" si="1"/>
        <v>0.20407174018419777</v>
      </c>
      <c r="G13" s="5">
        <f t="shared" si="2"/>
        <v>2063</v>
      </c>
      <c r="H13" s="6">
        <f>G13/$G$24</f>
        <v>6.5602442204343817E-2</v>
      </c>
    </row>
    <row r="14" spans="1:10" x14ac:dyDescent="0.25">
      <c r="A14" s="16">
        <v>6</v>
      </c>
      <c r="B14" s="4" t="s">
        <v>102</v>
      </c>
      <c r="C14" s="5">
        <v>1457</v>
      </c>
      <c r="D14" s="6">
        <f t="shared" si="0"/>
        <v>0.78884677855982677</v>
      </c>
      <c r="E14" s="5">
        <v>390</v>
      </c>
      <c r="F14" s="6">
        <f t="shared" si="1"/>
        <v>0.21115322144017326</v>
      </c>
      <c r="G14" s="5">
        <f t="shared" si="2"/>
        <v>1847</v>
      </c>
      <c r="H14" s="6">
        <f>G14/$G$24</f>
        <v>5.8733742487359686E-2</v>
      </c>
    </row>
    <row r="15" spans="1:10" x14ac:dyDescent="0.25">
      <c r="A15" s="16">
        <v>7</v>
      </c>
      <c r="B15" s="4" t="s">
        <v>103</v>
      </c>
      <c r="C15" s="5">
        <v>1005</v>
      </c>
      <c r="D15" s="6">
        <f t="shared" si="0"/>
        <v>0.80271565495207664</v>
      </c>
      <c r="E15" s="5">
        <v>247</v>
      </c>
      <c r="F15" s="6">
        <f t="shared" si="1"/>
        <v>0.19728434504792333</v>
      </c>
      <c r="G15" s="5">
        <f t="shared" si="2"/>
        <v>1252</v>
      </c>
      <c r="H15" s="6">
        <f>G15/$G$24</f>
        <v>3.9813018729926541E-2</v>
      </c>
    </row>
    <row r="16" spans="1:10" x14ac:dyDescent="0.25">
      <c r="A16" s="16">
        <v>8</v>
      </c>
      <c r="B16" s="4" t="s">
        <v>104</v>
      </c>
      <c r="C16" s="5">
        <v>1366</v>
      </c>
      <c r="D16" s="6">
        <f t="shared" si="0"/>
        <v>0.8097213989330172</v>
      </c>
      <c r="E16" s="5">
        <v>321</v>
      </c>
      <c r="F16" s="6">
        <f t="shared" si="1"/>
        <v>0.1902786010669828</v>
      </c>
      <c r="G16" s="5">
        <f t="shared" si="2"/>
        <v>1687</v>
      </c>
      <c r="H16" s="6">
        <f>G16/$G$24</f>
        <v>5.364581677107514E-2</v>
      </c>
    </row>
    <row r="17" spans="1:8" x14ac:dyDescent="0.25">
      <c r="A17" s="16">
        <v>9</v>
      </c>
      <c r="B17" s="4" t="s">
        <v>44</v>
      </c>
      <c r="C17" s="5">
        <v>2160</v>
      </c>
      <c r="D17" s="6">
        <f t="shared" si="0"/>
        <v>0.82129277566539927</v>
      </c>
      <c r="E17" s="5">
        <v>470</v>
      </c>
      <c r="F17" s="6">
        <f t="shared" si="1"/>
        <v>0.17870722433460076</v>
      </c>
      <c r="G17" s="5">
        <f t="shared" si="2"/>
        <v>2630</v>
      </c>
      <c r="H17" s="6">
        <f>G17/$G$24</f>
        <v>8.3632778961427165E-2</v>
      </c>
    </row>
    <row r="18" spans="1:8" x14ac:dyDescent="0.25">
      <c r="A18" s="16">
        <v>10</v>
      </c>
      <c r="B18" s="4" t="s">
        <v>105</v>
      </c>
      <c r="C18" s="5">
        <v>1559</v>
      </c>
      <c r="D18" s="6">
        <f t="shared" si="0"/>
        <v>0.80278063851699277</v>
      </c>
      <c r="E18" s="5">
        <v>383</v>
      </c>
      <c r="F18" s="6">
        <f t="shared" si="1"/>
        <v>0.1972193614830072</v>
      </c>
      <c r="G18" s="5">
        <f t="shared" si="2"/>
        <v>1942</v>
      </c>
      <c r="H18" s="6">
        <f>G18/$G$24</f>
        <v>6.1754698381403635E-2</v>
      </c>
    </row>
    <row r="19" spans="1:8" x14ac:dyDescent="0.25">
      <c r="A19" s="16">
        <v>11</v>
      </c>
      <c r="B19" s="4" t="s">
        <v>49</v>
      </c>
      <c r="C19" s="5">
        <v>1251</v>
      </c>
      <c r="D19" s="6">
        <f t="shared" si="0"/>
        <v>0.8128654970760234</v>
      </c>
      <c r="E19" s="5">
        <v>288</v>
      </c>
      <c r="F19" s="6">
        <f t="shared" si="1"/>
        <v>0.1871345029239766</v>
      </c>
      <c r="G19" s="5">
        <f t="shared" si="2"/>
        <v>1539</v>
      </c>
      <c r="H19" s="6">
        <f>G19/$G$24</f>
        <v>4.8939485483511944E-2</v>
      </c>
    </row>
    <row r="20" spans="1:8" x14ac:dyDescent="0.25">
      <c r="A20" s="16">
        <v>12</v>
      </c>
      <c r="B20" s="4" t="s">
        <v>106</v>
      </c>
      <c r="C20" s="5">
        <v>1552</v>
      </c>
      <c r="D20" s="6">
        <f t="shared" si="0"/>
        <v>0.80581516095534789</v>
      </c>
      <c r="E20" s="5">
        <v>374</v>
      </c>
      <c r="F20" s="6">
        <f t="shared" si="1"/>
        <v>0.19418483904465214</v>
      </c>
      <c r="G20" s="5">
        <f t="shared" si="2"/>
        <v>1926</v>
      </c>
      <c r="H20" s="6">
        <f>G20/$G$24</f>
        <v>6.1245905809775181E-2</v>
      </c>
    </row>
    <row r="21" spans="1:8" x14ac:dyDescent="0.25">
      <c r="A21" s="16">
        <v>13</v>
      </c>
      <c r="B21" s="4" t="s">
        <v>107</v>
      </c>
      <c r="C21" s="5">
        <v>1811</v>
      </c>
      <c r="D21" s="6">
        <f t="shared" si="0"/>
        <v>0.80381713271193966</v>
      </c>
      <c r="E21" s="5">
        <v>442</v>
      </c>
      <c r="F21" s="6">
        <f t="shared" si="1"/>
        <v>0.19618286728806036</v>
      </c>
      <c r="G21" s="5">
        <f t="shared" si="2"/>
        <v>2253</v>
      </c>
      <c r="H21" s="6">
        <f>G21/$G$24</f>
        <v>7.1644353992431714E-2</v>
      </c>
    </row>
    <row r="22" spans="1:8" x14ac:dyDescent="0.25">
      <c r="A22" s="16">
        <v>14</v>
      </c>
      <c r="B22" s="4" t="s">
        <v>108</v>
      </c>
      <c r="C22" s="5">
        <v>4246</v>
      </c>
      <c r="D22" s="6">
        <f t="shared" si="0"/>
        <v>0.82945887868724355</v>
      </c>
      <c r="E22" s="5">
        <v>873</v>
      </c>
      <c r="F22" s="6">
        <f t="shared" si="1"/>
        <v>0.17054112131275639</v>
      </c>
      <c r="G22" s="5">
        <f t="shared" si="2"/>
        <v>5119</v>
      </c>
      <c r="H22" s="6">
        <f>G22/$G$24</f>
        <v>0.16278182338537858</v>
      </c>
    </row>
    <row r="23" spans="1:8" x14ac:dyDescent="0.25">
      <c r="A23" s="16">
        <v>15</v>
      </c>
      <c r="B23" s="4" t="s">
        <v>109</v>
      </c>
      <c r="C23" s="5">
        <v>1532</v>
      </c>
      <c r="D23" s="6">
        <f t="shared" si="0"/>
        <v>0.79419388284085013</v>
      </c>
      <c r="E23" s="5">
        <v>397</v>
      </c>
      <c r="F23" s="6">
        <f t="shared" si="1"/>
        <v>0.20580611715914982</v>
      </c>
      <c r="G23" s="5">
        <f t="shared" si="2"/>
        <v>1929</v>
      </c>
      <c r="H23" s="6">
        <f>G23/$G$24</f>
        <v>6.1341304416955511E-2</v>
      </c>
    </row>
    <row r="24" spans="1:8" x14ac:dyDescent="0.25">
      <c r="A24" s="7" t="s">
        <v>168</v>
      </c>
      <c r="B24" s="7"/>
      <c r="C24" s="8">
        <f>SUM(C9:C23)</f>
        <v>25436</v>
      </c>
      <c r="D24" s="9">
        <f>C24/G24</f>
        <v>0.8088529907463351</v>
      </c>
      <c r="E24" s="8">
        <f>SUM(E9:E23)</f>
        <v>6011</v>
      </c>
      <c r="F24" s="9">
        <f>E24/G24</f>
        <v>0.1911470092536649</v>
      </c>
      <c r="G24" s="12">
        <f>SUM(G9:G23)</f>
        <v>31447</v>
      </c>
      <c r="H24" s="9">
        <f>SUM(H9:H23)</f>
        <v>1</v>
      </c>
    </row>
  </sheetData>
  <mergeCells count="10">
    <mergeCell ref="A24:B24"/>
    <mergeCell ref="A1:H1"/>
    <mergeCell ref="A2:H2"/>
    <mergeCell ref="A5:D5"/>
    <mergeCell ref="A6:D6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KAB.SUKOHARJO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DELL</cp:lastModifiedBy>
  <dcterms:created xsi:type="dcterms:W3CDTF">2024-01-14T16:48:56Z</dcterms:created>
  <dcterms:modified xsi:type="dcterms:W3CDTF">2024-08-28T01:52:00Z</dcterms:modified>
</cp:coreProperties>
</file>