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458"/>
  </bookViews>
  <sheets>
    <sheet name="main data" sheetId="5" r:id="rId1"/>
    <sheet name="csr (2)" sheetId="9" r:id="rId2"/>
    <sheet name="csr" sheetId="6" r:id="rId3"/>
    <sheet name="Sheet1 (2)" sheetId="4" r:id="rId4"/>
    <sheet name="Sheet3" sheetId="3" r:id="rId5"/>
    <sheet name="Sheet1" sheetId="7" r:id="rId6"/>
    <sheet name="Sheet1 (3)" sheetId="8" r:id="rId7"/>
  </sheets>
  <definedNames>
    <definedName name="_xlnm._FilterDatabase" localSheetId="0" hidden="1">'main data'!$A$3:$J$61</definedName>
    <definedName name="_xlnm.Print_Titles" localSheetId="2">csr!$3:$4</definedName>
    <definedName name="_xlnm.Print_Titles" localSheetId="1">'csr (2)'!$3:$4</definedName>
    <definedName name="_xlnm.Print_Titles" localSheetId="0">'main data'!$3:$3</definedName>
  </definedNames>
  <calcPr calcId="124519"/>
</workbook>
</file>

<file path=xl/calcChain.xml><?xml version="1.0" encoding="utf-8"?>
<calcChain xmlns="http://schemas.openxmlformats.org/spreadsheetml/2006/main">
  <c r="D129" i="9"/>
  <c r="C129" l="1"/>
  <c r="D104" i="6"/>
  <c r="C104"/>
  <c r="D88" i="5"/>
  <c r="D87"/>
  <c r="G71" l="1"/>
  <c r="D86" l="1"/>
  <c r="D76" l="1"/>
  <c r="D75"/>
  <c r="D74"/>
  <c r="D83"/>
  <c r="D82"/>
  <c r="D81"/>
  <c r="D80"/>
  <c r="D79"/>
  <c r="D78"/>
  <c r="D77"/>
  <c r="D85"/>
  <c r="D89"/>
  <c r="D90"/>
  <c r="D84"/>
  <c r="I71" l="1"/>
  <c r="F91" s="1"/>
  <c r="E77"/>
  <c r="E74"/>
  <c r="E89"/>
  <c r="D91"/>
  <c r="E91" l="1"/>
</calcChain>
</file>

<file path=xl/sharedStrings.xml><?xml version="1.0" encoding="utf-8"?>
<sst xmlns="http://schemas.openxmlformats.org/spreadsheetml/2006/main" count="452" uniqueCount="270">
  <si>
    <t>No.</t>
  </si>
  <si>
    <t>Hari/Tanggal</t>
  </si>
  <si>
    <t>Kecamatan</t>
  </si>
  <si>
    <t>Desa</t>
  </si>
  <si>
    <t>Dukuh</t>
  </si>
  <si>
    <t>CSR</t>
  </si>
  <si>
    <t>Jumlah Tanki</t>
  </si>
  <si>
    <t>Penerima</t>
  </si>
  <si>
    <t>Bulu</t>
  </si>
  <si>
    <t>Kamal</t>
  </si>
  <si>
    <t>Kunden</t>
  </si>
  <si>
    <t>DPPKBP3A</t>
  </si>
  <si>
    <t>Weru</t>
  </si>
  <si>
    <t>Tawang</t>
  </si>
  <si>
    <t>Mobil Tanki</t>
  </si>
  <si>
    <t>Ngreco</t>
  </si>
  <si>
    <t>PMI</t>
  </si>
  <si>
    <t>Tawangsari</t>
  </si>
  <si>
    <t>Watubonang</t>
  </si>
  <si>
    <t>BAZNAS</t>
  </si>
  <si>
    <t>Karangmojo</t>
  </si>
  <si>
    <t>Karangwuni</t>
  </si>
  <si>
    <t>PDAM</t>
  </si>
  <si>
    <t>Kapasitas (Liter)</t>
  </si>
  <si>
    <t>T O T A L</t>
  </si>
  <si>
    <t>Pemuda Pancasila</t>
  </si>
  <si>
    <t>Jatingarang</t>
  </si>
  <si>
    <t>Alasombo</t>
  </si>
  <si>
    <t>Pundungrejo</t>
  </si>
  <si>
    <t>ICS Sukoharjo</t>
  </si>
  <si>
    <t>Prov</t>
  </si>
  <si>
    <t>Kab</t>
  </si>
  <si>
    <t>Dusun/Rt/Rw</t>
  </si>
  <si>
    <t>GPS</t>
  </si>
  <si>
    <t>Jumlah Terdampak</t>
  </si>
  <si>
    <t>Upaya</t>
  </si>
  <si>
    <t>Ket</t>
  </si>
  <si>
    <t>Long</t>
  </si>
  <si>
    <t>Lat</t>
  </si>
  <si>
    <t>KK</t>
  </si>
  <si>
    <t>Jiwa</t>
  </si>
  <si>
    <t>Bantuan Air Bersih (Lt)</t>
  </si>
  <si>
    <t>Asal Pembiayaan</t>
  </si>
  <si>
    <t>Lainnya</t>
  </si>
  <si>
    <t>(APBN/APBD/CSR/Lainnya)</t>
  </si>
  <si>
    <t>Jateng</t>
  </si>
  <si>
    <t>Sukoharjo</t>
  </si>
  <si>
    <t>Watulumbung Rt.01/Rw.09</t>
  </si>
  <si>
    <t>Watulumbung Rt.02/Rw.09</t>
  </si>
  <si>
    <t>Watulumbung Rt.03/Rw.09</t>
  </si>
  <si>
    <t>Watulumbung Rt.04/Rw.09</t>
  </si>
  <si>
    <t>Watulumbung Rt.01/Rw.10</t>
  </si>
  <si>
    <t>Watulumbung Rt.2/Rw.10</t>
  </si>
  <si>
    <t>Watulumbung Rt.3/Rw.10</t>
  </si>
  <si>
    <t>Watulumbung Rt.4/Rw.10</t>
  </si>
  <si>
    <r>
      <t>7</t>
    </r>
    <r>
      <rPr>
        <sz val="9"/>
        <color theme="1"/>
        <rFont val="Calibri"/>
        <family val="2"/>
      </rPr>
      <t>°44'48.6"S</t>
    </r>
  </si>
  <si>
    <r>
      <t>110</t>
    </r>
    <r>
      <rPr>
        <sz val="8"/>
        <color theme="1"/>
        <rFont val="Calibri"/>
        <family val="2"/>
      </rPr>
      <t>°</t>
    </r>
    <r>
      <rPr>
        <sz val="8"/>
        <color theme="1"/>
        <rFont val="Arial"/>
        <family val="2"/>
      </rPr>
      <t>46'51.7"E</t>
    </r>
  </si>
  <si>
    <t>Tengklik Rt.01/Rw.06</t>
  </si>
  <si>
    <t>Tengklik Rt.03/Rw.06</t>
  </si>
  <si>
    <t>Watubonang Rt.01/Rw.03</t>
  </si>
  <si>
    <t>Ngadirejo Rt.01/Rw.07</t>
  </si>
  <si>
    <t>Watubonang Rt.02/Rw.03</t>
  </si>
  <si>
    <t>WERU</t>
  </si>
  <si>
    <t>Plumbon Rt.03/Rw.14</t>
  </si>
  <si>
    <t>Plumbon Rt.02/Rw.14</t>
  </si>
  <si>
    <t>Plumbon Rt.01/Rw.14</t>
  </si>
  <si>
    <t>Sempu-Sampangan Rt.01,02/Rw.9</t>
  </si>
  <si>
    <t>Sidorejo Rt.02/Rw.12</t>
  </si>
  <si>
    <t>Gabeng Rt.02/Rw.01</t>
  </si>
  <si>
    <t>Gabeng Rt.03/Rw.01</t>
  </si>
  <si>
    <t>Gabeng Rt.04/Rw.01</t>
  </si>
  <si>
    <t>Ngadisari Rt.01/Rw.02</t>
  </si>
  <si>
    <t>Ngadisari Rt.02/Rw.02</t>
  </si>
  <si>
    <t>Kebayan Klampok Rt.01/Rw.09</t>
  </si>
  <si>
    <t>Jlumbang Rt.03/Rw.04</t>
  </si>
  <si>
    <t>Sidowayah Rt.03/Rw.06</t>
  </si>
  <si>
    <t>Sambirejo Rt.03/Rw.11</t>
  </si>
  <si>
    <t>Candi Rt.02/Rw.10</t>
  </si>
  <si>
    <t>Candi Rt.03/Rw.10</t>
  </si>
  <si>
    <r>
      <t>7</t>
    </r>
    <r>
      <rPr>
        <sz val="9"/>
        <color theme="1"/>
        <rFont val="Calibri"/>
        <family val="2"/>
      </rPr>
      <t>°45'32.6" S</t>
    </r>
  </si>
  <si>
    <r>
      <t>110</t>
    </r>
    <r>
      <rPr>
        <sz val="8"/>
        <color theme="1"/>
        <rFont val="Calibri"/>
        <family val="2"/>
      </rPr>
      <t>°</t>
    </r>
    <r>
      <rPr>
        <sz val="8"/>
        <color theme="1"/>
        <rFont val="Arial"/>
        <family val="2"/>
      </rPr>
      <t>46'24.6"E</t>
    </r>
  </si>
  <si>
    <t>Candi Rt.04/Rw.10</t>
  </si>
  <si>
    <t>Candi Rt.02/Rw.11</t>
  </si>
  <si>
    <t>Candi Rt.01/Rw.11</t>
  </si>
  <si>
    <t>Babalan Rt.02/Rw.03</t>
  </si>
  <si>
    <t>Babalan Rt.01/Rw.03</t>
  </si>
  <si>
    <t>Babalan Rt.03/Rw.03</t>
  </si>
  <si>
    <t>Tawang Rt.04/Rw.01</t>
  </si>
  <si>
    <t>Tawang Rt.03/Rw.01</t>
  </si>
  <si>
    <t>Tawang Rt.02/Rw.02</t>
  </si>
  <si>
    <t>Tawang Rt.01/Rw.02</t>
  </si>
  <si>
    <t>Karanganyar</t>
  </si>
  <si>
    <t>Wonosari Rt.01/Rw.01</t>
  </si>
  <si>
    <t>Beran Rt.05/Rw.02</t>
  </si>
  <si>
    <t>Sidorejo Rt.03/Rw.02</t>
  </si>
  <si>
    <t>Klodangan Rt.04/Rw.05</t>
  </si>
  <si>
    <t>Kedungaron Rt.02/Rw.05</t>
  </si>
  <si>
    <t>Ngepungsari Rt.05/Rw.05</t>
  </si>
  <si>
    <t>Margojati Rt.02/Rw.07</t>
  </si>
  <si>
    <t>Margomulyo Rt.03/Rw.07</t>
  </si>
  <si>
    <t>Margomulyo Rt.01/Rw.07</t>
  </si>
  <si>
    <t>Sarehan Rt.02/Rw.08</t>
  </si>
  <si>
    <t>Serut Rt.03/Rw.08</t>
  </si>
  <si>
    <t>Serut Rt.04/Rw.08</t>
  </si>
  <si>
    <t>Jatingarang Rt.01/Rw.05</t>
  </si>
  <si>
    <t>Pengkol Rt.03/Rw.02</t>
  </si>
  <si>
    <t>Tambakan Rt.01,03/Rw.08</t>
  </si>
  <si>
    <t>BULU</t>
  </si>
  <si>
    <t>Tugusari Rt.01/Rw.07</t>
  </si>
  <si>
    <t>Jatirejo Rt.02/Rw.07</t>
  </si>
  <si>
    <t>Jatirejo Rt.03/Rw.07</t>
  </si>
  <si>
    <t>Ngesong Rt.01/Rw.04</t>
  </si>
  <si>
    <t>Ngesong Rt.02/Rw.04</t>
  </si>
  <si>
    <t>Kepuh Rt.03/Rw.04</t>
  </si>
  <si>
    <t>Loji Rt.01/Rw.05</t>
  </si>
  <si>
    <t>Kwarcab Mojolaban</t>
  </si>
  <si>
    <t>Data Dropping Air Bersih Tahun 2019</t>
  </si>
  <si>
    <t>Vorjeep</t>
  </si>
  <si>
    <t>PSW</t>
  </si>
  <si>
    <t>DAFTAR KOMUNITAS PENYALUR CSR BANTUAN AIR BERSIH</t>
  </si>
  <si>
    <t>NO</t>
  </si>
  <si>
    <t>NAMA</t>
  </si>
  <si>
    <t>TANGGAL</t>
  </si>
  <si>
    <t>POLRES</t>
  </si>
  <si>
    <t>Kejari Skh</t>
  </si>
  <si>
    <t>IPeKB Skh</t>
  </si>
  <si>
    <t>Mahasiswa KKN</t>
  </si>
  <si>
    <t>BBWSBS OP II</t>
  </si>
  <si>
    <t>KT Traju Kuning</t>
  </si>
  <si>
    <t>Pecinta Alam / Aji</t>
  </si>
  <si>
    <t>PT Berkah Solo Berdikari</t>
  </si>
  <si>
    <t>IPHI Skh</t>
  </si>
  <si>
    <t>Kebes Eyang Joyo Dinomo</t>
  </si>
  <si>
    <t>Hilaskop</t>
  </si>
  <si>
    <t>Ikatan Pemuda Watulumbung</t>
  </si>
  <si>
    <t>JNE</t>
  </si>
  <si>
    <t>DPU PR</t>
  </si>
  <si>
    <t>Eling Lan Waspodo</t>
  </si>
  <si>
    <t>NMS</t>
  </si>
  <si>
    <t>PLN Pedan</t>
  </si>
  <si>
    <t>PLN Sukoharjo</t>
  </si>
  <si>
    <t>Karakan</t>
  </si>
  <si>
    <t>Puron</t>
  </si>
  <si>
    <t>Tegalmulyo</t>
  </si>
  <si>
    <t>Karangtengah</t>
  </si>
  <si>
    <t>HCS</t>
  </si>
  <si>
    <t>Lion Club</t>
  </si>
  <si>
    <t>SMA Kristen Surakarta</t>
  </si>
  <si>
    <t>Hijrah Fisabilllah</t>
  </si>
  <si>
    <t>KSSP Surya Mekar Abadi</t>
  </si>
  <si>
    <t>SMK Bina Patria</t>
  </si>
  <si>
    <t>Satlantas</t>
  </si>
  <si>
    <t>FKMSM</t>
  </si>
  <si>
    <t xml:space="preserve">  </t>
  </si>
  <si>
    <t>Krajan</t>
  </si>
  <si>
    <t>BPBD</t>
  </si>
  <si>
    <t>Dropping Air Bersih 2019</t>
  </si>
  <si>
    <t xml:space="preserve">Jumlah Tanki </t>
  </si>
  <si>
    <t>No</t>
  </si>
  <si>
    <t>Kec</t>
  </si>
  <si>
    <t>GBI Watukelir</t>
  </si>
  <si>
    <t>Cinlung</t>
  </si>
  <si>
    <t>Fortuner/ Polsek Grogol</t>
  </si>
  <si>
    <t>Keluarga Pramono</t>
  </si>
  <si>
    <t>Alumni SMPN 3 Ska '93</t>
  </si>
  <si>
    <t>Kom Gojek Muwardi</t>
  </si>
  <si>
    <t>Classic jeep skh</t>
  </si>
  <si>
    <t>Masjid Al Muttaqin Pranan</t>
  </si>
  <si>
    <t>RCX Mojolaban</t>
  </si>
  <si>
    <t>Sat Narkoba Polres</t>
  </si>
  <si>
    <t>FKAM</t>
  </si>
  <si>
    <t>SD Sugihan 3</t>
  </si>
  <si>
    <t>Dukuh Darmosari Gayam</t>
  </si>
  <si>
    <t>Lembaga Zakat Al Azhar</t>
  </si>
  <si>
    <t>SMP N I Mojolaban</t>
  </si>
  <si>
    <t>TOTAL TERDROPPING</t>
  </si>
  <si>
    <t xml:space="preserve">BULAN : </t>
  </si>
  <si>
    <t>Paguyuban PLPG</t>
  </si>
  <si>
    <t>Romeesa</t>
  </si>
  <si>
    <t>Keluarga Bambang Baki</t>
  </si>
  <si>
    <t>Pecinta Alam Sukma</t>
  </si>
  <si>
    <t>Gerakan Sedekah Bersama</t>
  </si>
  <si>
    <t>SM Rayon Mojolaban</t>
  </si>
  <si>
    <t>Leting Baraduta Polres 2003</t>
  </si>
  <si>
    <t>Gereja Katolik Kristus Raja</t>
  </si>
  <si>
    <t>Keluarga Muhamad Rosyid Ridho</t>
  </si>
  <si>
    <t xml:space="preserve">Gerakan Ibu Peduli </t>
  </si>
  <si>
    <t>Kom Pecinta Alam Sabagin KTS</t>
  </si>
  <si>
    <t>Alumni SPG 82</t>
  </si>
  <si>
    <t>SMPN 2 Weru</t>
  </si>
  <si>
    <t>DWP/TPKK Kab Sukoharjo</t>
  </si>
  <si>
    <t>IKA UNS</t>
  </si>
  <si>
    <t>Brimob Polda Jateng</t>
  </si>
  <si>
    <t>IGKJ Klasik Skh</t>
  </si>
  <si>
    <t>Pecinta Alam Serbagiri</t>
  </si>
  <si>
    <t>Komunitas Pergi Berbagi</t>
  </si>
  <si>
    <t>Smanta 1</t>
  </si>
  <si>
    <t>Paguyuban Las Skh</t>
  </si>
  <si>
    <t>Komunitas ABA Solo</t>
  </si>
  <si>
    <t>Sabara Polres Skh</t>
  </si>
  <si>
    <t>Tegalsari</t>
  </si>
  <si>
    <t>Ponpes Al Ukhuwah Skh</t>
  </si>
  <si>
    <t>Solo Peduli</t>
  </si>
  <si>
    <t>Spontan</t>
  </si>
  <si>
    <t>Alumni SMP Kristen 3 Margoyudan</t>
  </si>
  <si>
    <t>Tapak Suci Putera Muh</t>
  </si>
  <si>
    <t>IARMI</t>
  </si>
  <si>
    <t>Yayasan Bangun Kemandirian Bangsa</t>
  </si>
  <si>
    <t>SMK N 1 Sh</t>
  </si>
  <si>
    <t>PASAL 3E</t>
  </si>
  <si>
    <t>BPN / ATR</t>
  </si>
  <si>
    <t>Dishub</t>
  </si>
  <si>
    <t>APBD</t>
  </si>
  <si>
    <t>Belanja Tidak Terduga (BTT) 2019</t>
  </si>
  <si>
    <t>-</t>
  </si>
  <si>
    <t>AEROX YAMAHA</t>
  </si>
  <si>
    <t>Gereja Baki / Betesda</t>
  </si>
  <si>
    <t>MBR Adventure Trail</t>
  </si>
  <si>
    <t>Family 91</t>
  </si>
  <si>
    <t>Komunitas Saldo Nol Nguter</t>
  </si>
  <si>
    <t xml:space="preserve">   </t>
  </si>
  <si>
    <t>DAFTAR BANTUAN AIR BERSIH</t>
  </si>
  <si>
    <t>Dr. Guntur/Zam-Zam</t>
  </si>
  <si>
    <t>SD Sugihan 3/PLPG</t>
  </si>
  <si>
    <t>Gerakan Sedekah Bersama/Pergi Berbagi</t>
  </si>
  <si>
    <t>Kom Pecinta Alam Sabagiri KTS</t>
  </si>
  <si>
    <t>Belum Terkirim (Oktober)</t>
  </si>
  <si>
    <t>Zam-Zam Tour &amp; Travel</t>
  </si>
  <si>
    <t>Sekdes Tawangsari</t>
  </si>
  <si>
    <t>Dewi Bank Jateng</t>
  </si>
  <si>
    <t>Komunitas Piccolo ColT</t>
  </si>
  <si>
    <t>Kapal Induk Skh/Vespa</t>
  </si>
  <si>
    <t>Kebes Alaska</t>
  </si>
  <si>
    <t>SMP N 3 Skh Alumni '89</t>
  </si>
  <si>
    <t>Keluarga Narso Miharjo</t>
  </si>
  <si>
    <t>Keluarga Murtini Jombor</t>
  </si>
  <si>
    <t>STAC Peduli</t>
  </si>
  <si>
    <t>SMK/SMA Provinsi</t>
  </si>
  <si>
    <t>UKM ICSB</t>
  </si>
  <si>
    <t>Komunitas Alumni SPG '83</t>
  </si>
  <si>
    <t>Ibu2 Pengajian Tangkisan</t>
  </si>
  <si>
    <t>Krida Taruna</t>
  </si>
  <si>
    <t>Kecamatan Nguter</t>
  </si>
  <si>
    <t>UD Rachmasari</t>
  </si>
  <si>
    <t>Koperasi Suka Makmur Jaya</t>
  </si>
  <si>
    <t>Tim Pemicu kab Skh</t>
  </si>
  <si>
    <t>Rohis SMKN 2 Skh</t>
  </si>
  <si>
    <t>Takmir masjid Al Ghofur Karanglo</t>
  </si>
  <si>
    <t>Hamba Allah</t>
  </si>
  <si>
    <t>Baiturahman</t>
  </si>
  <si>
    <t>YNCI</t>
  </si>
  <si>
    <t>KKG Penjas Mojolaban</t>
  </si>
  <si>
    <t>Kokam</t>
  </si>
  <si>
    <t>Supono</t>
  </si>
  <si>
    <t>Harmi</t>
  </si>
  <si>
    <t>Ibu Titik</t>
  </si>
  <si>
    <t>Sri Wahyuni</t>
  </si>
  <si>
    <t>FK LSM</t>
  </si>
  <si>
    <t>Bhayangkari</t>
  </si>
  <si>
    <t>PAUD Putra Insan</t>
  </si>
  <si>
    <t>Singgih</t>
  </si>
  <si>
    <t>Minggu, 26 Juli 2020</t>
  </si>
  <si>
    <t>Kamis, 30 Juli 2020</t>
  </si>
  <si>
    <t>Minggu, 2 Agustus 2020</t>
  </si>
  <si>
    <t>Senin, 3 Agustus 2020</t>
  </si>
  <si>
    <t>Kamis, 6 Agustus 2020</t>
  </si>
  <si>
    <t>Minggu, 9 Agustus 2020</t>
  </si>
  <si>
    <t>Kamis, 13 Agustus 2020</t>
  </si>
  <si>
    <t>Fortuner</t>
  </si>
  <si>
    <t>Jum'at, 14 Agustus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</si>
</sst>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quotePrefix="1" applyAlignment="1">
      <alignment vertical="center"/>
    </xf>
    <xf numFmtId="0" fontId="16" fillId="0" borderId="0" xfId="0" applyFont="1"/>
    <xf numFmtId="0" fontId="16" fillId="0" borderId="1" xfId="0" applyFont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center" vertical="center"/>
    </xf>
    <xf numFmtId="1" fontId="1" fillId="0" borderId="0" xfId="1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quotePrefix="1" applyBorder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1"/>
  <sheetViews>
    <sheetView tabSelected="1" topLeftCell="A3" workbookViewId="0">
      <pane ySplit="1" topLeftCell="A73" activePane="bottomLeft" state="frozen"/>
      <selection activeCell="A3" sqref="A3"/>
      <selection pane="bottomLeft" activeCell="F19" sqref="F19"/>
    </sheetView>
  </sheetViews>
  <sheetFormatPr defaultRowHeight="20.100000000000001" customHeight="1"/>
  <cols>
    <col min="1" max="1" width="7.5703125" style="21" customWidth="1"/>
    <col min="2" max="2" width="19.5703125" style="3" customWidth="1"/>
    <col min="3" max="3" width="17" style="3" customWidth="1"/>
    <col min="4" max="4" width="14.85546875" style="3" customWidth="1"/>
    <col min="5" max="5" width="17.42578125" style="3" customWidth="1"/>
    <col min="6" max="6" width="21.28515625" style="3" customWidth="1"/>
    <col min="7" max="7" width="15" style="21" customWidth="1"/>
    <col min="8" max="8" width="15.5703125" style="21" customWidth="1"/>
    <col min="9" max="9" width="17.42578125" style="33" customWidth="1"/>
    <col min="10" max="10" width="11.5703125" style="3" customWidth="1"/>
    <col min="11" max="11" width="3.140625" style="3" customWidth="1"/>
    <col min="12" max="16384" width="9.140625" style="3"/>
  </cols>
  <sheetData>
    <row r="1" spans="1:11" ht="20.100000000000001" hidden="1" customHeight="1">
      <c r="A1" s="62" t="s">
        <v>116</v>
      </c>
      <c r="B1" s="62"/>
      <c r="C1" s="62"/>
      <c r="D1" s="62"/>
      <c r="E1" s="62"/>
      <c r="F1" s="62"/>
      <c r="G1" s="62"/>
      <c r="H1" s="62"/>
      <c r="I1" s="63"/>
      <c r="J1" s="62"/>
      <c r="K1" s="32"/>
    </row>
    <row r="2" spans="1:11" ht="20.100000000000001" hidden="1" customHeight="1"/>
    <row r="3" spans="1:11" s="31" customFormat="1" ht="20.100000000000001" customHeight="1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14</v>
      </c>
      <c r="I3" s="34" t="s">
        <v>23</v>
      </c>
      <c r="J3" s="20" t="s">
        <v>7</v>
      </c>
      <c r="K3" s="35"/>
    </row>
    <row r="4" spans="1:11" ht="20.100000000000001" customHeight="1">
      <c r="A4" s="2">
        <v>1</v>
      </c>
      <c r="B4" s="1" t="s">
        <v>261</v>
      </c>
      <c r="C4" s="1" t="s">
        <v>17</v>
      </c>
      <c r="D4" s="1" t="s">
        <v>18</v>
      </c>
      <c r="E4" s="1"/>
      <c r="F4" s="1" t="s">
        <v>155</v>
      </c>
      <c r="G4" s="2">
        <v>2</v>
      </c>
      <c r="H4" s="2" t="s">
        <v>22</v>
      </c>
      <c r="I4" s="22"/>
      <c r="J4" s="1"/>
      <c r="K4" s="4"/>
    </row>
    <row r="5" spans="1:11" ht="20.100000000000001" customHeight="1">
      <c r="A5" s="2">
        <v>2</v>
      </c>
      <c r="B5" s="1" t="s">
        <v>262</v>
      </c>
      <c r="C5" s="1" t="s">
        <v>17</v>
      </c>
      <c r="D5" s="1" t="s">
        <v>18</v>
      </c>
      <c r="E5" s="1"/>
      <c r="F5" s="1" t="s">
        <v>155</v>
      </c>
      <c r="G5" s="2">
        <v>1</v>
      </c>
      <c r="H5" s="2" t="s">
        <v>22</v>
      </c>
      <c r="I5" s="22"/>
      <c r="J5" s="1"/>
      <c r="K5" s="4"/>
    </row>
    <row r="6" spans="1:11" ht="20.100000000000001" customHeight="1">
      <c r="A6" s="2">
        <v>3</v>
      </c>
      <c r="B6" s="1" t="s">
        <v>263</v>
      </c>
      <c r="C6" s="1" t="s">
        <v>8</v>
      </c>
      <c r="D6" s="1" t="s">
        <v>142</v>
      </c>
      <c r="E6" s="1" t="s">
        <v>143</v>
      </c>
      <c r="F6" s="1" t="s">
        <v>155</v>
      </c>
      <c r="G6" s="2">
        <v>2</v>
      </c>
      <c r="H6" s="2" t="s">
        <v>22</v>
      </c>
      <c r="I6" s="22"/>
      <c r="J6" s="1"/>
      <c r="K6" s="4"/>
    </row>
    <row r="7" spans="1:11" ht="20.100000000000001" customHeight="1">
      <c r="A7" s="2">
        <v>4</v>
      </c>
      <c r="B7" s="1" t="s">
        <v>264</v>
      </c>
      <c r="C7" s="1" t="s">
        <v>17</v>
      </c>
      <c r="D7" s="1" t="s">
        <v>18</v>
      </c>
      <c r="E7" s="1"/>
      <c r="F7" s="1" t="s">
        <v>155</v>
      </c>
      <c r="G7" s="2">
        <v>1</v>
      </c>
      <c r="H7" s="2" t="s">
        <v>22</v>
      </c>
      <c r="I7" s="22"/>
      <c r="J7" s="1"/>
      <c r="K7" s="4"/>
    </row>
    <row r="8" spans="1:11" ht="20.100000000000001" customHeight="1">
      <c r="A8" s="2">
        <v>5</v>
      </c>
      <c r="B8" s="1" t="s">
        <v>265</v>
      </c>
      <c r="C8" s="1" t="s">
        <v>8</v>
      </c>
      <c r="D8" s="1" t="s">
        <v>142</v>
      </c>
      <c r="E8" s="1"/>
      <c r="F8" s="1" t="s">
        <v>155</v>
      </c>
      <c r="G8" s="2">
        <v>2</v>
      </c>
      <c r="H8" s="2" t="s">
        <v>22</v>
      </c>
      <c r="I8" s="22"/>
      <c r="J8" s="1"/>
      <c r="K8" s="4"/>
    </row>
    <row r="9" spans="1:11" ht="20.100000000000001" customHeight="1">
      <c r="A9" s="2">
        <v>6</v>
      </c>
      <c r="B9" s="1" t="s">
        <v>265</v>
      </c>
      <c r="C9" s="1" t="s">
        <v>17</v>
      </c>
      <c r="D9" s="1" t="s">
        <v>18</v>
      </c>
      <c r="E9" s="1"/>
      <c r="F9" s="1" t="s">
        <v>155</v>
      </c>
      <c r="G9" s="2">
        <v>1</v>
      </c>
      <c r="H9" s="2" t="s">
        <v>22</v>
      </c>
      <c r="I9" s="22"/>
      <c r="J9" s="1"/>
      <c r="K9" s="4"/>
    </row>
    <row r="10" spans="1:11" ht="20.100000000000001" customHeight="1">
      <c r="A10" s="2">
        <v>7</v>
      </c>
      <c r="B10" s="1" t="s">
        <v>266</v>
      </c>
      <c r="C10" s="1" t="s">
        <v>8</v>
      </c>
      <c r="D10" s="1" t="s">
        <v>142</v>
      </c>
      <c r="E10" s="1"/>
      <c r="F10" s="1" t="s">
        <v>155</v>
      </c>
      <c r="G10" s="2">
        <v>2</v>
      </c>
      <c r="H10" s="2" t="s">
        <v>22</v>
      </c>
      <c r="I10" s="22"/>
      <c r="J10" s="1"/>
      <c r="K10" s="4"/>
    </row>
    <row r="11" spans="1:11" ht="20.100000000000001" customHeight="1">
      <c r="A11" s="2">
        <v>8</v>
      </c>
      <c r="B11" s="1" t="s">
        <v>266</v>
      </c>
      <c r="C11" s="1" t="s">
        <v>17</v>
      </c>
      <c r="D11" s="1" t="s">
        <v>18</v>
      </c>
      <c r="E11" s="1"/>
      <c r="F11" s="1" t="s">
        <v>155</v>
      </c>
      <c r="G11" s="2">
        <v>1</v>
      </c>
      <c r="H11" s="2" t="s">
        <v>22</v>
      </c>
      <c r="I11" s="22"/>
      <c r="J11" s="1"/>
      <c r="K11" s="4"/>
    </row>
    <row r="12" spans="1:11" ht="20.100000000000001" customHeight="1">
      <c r="A12" s="2">
        <v>9</v>
      </c>
      <c r="B12" s="1" t="s">
        <v>267</v>
      </c>
      <c r="C12" s="1" t="s">
        <v>17</v>
      </c>
      <c r="D12" s="1" t="s">
        <v>18</v>
      </c>
      <c r="E12" s="1"/>
      <c r="F12" s="1" t="s">
        <v>155</v>
      </c>
      <c r="G12" s="2">
        <v>1</v>
      </c>
      <c r="H12" s="2" t="s">
        <v>22</v>
      </c>
      <c r="I12" s="22"/>
      <c r="J12" s="1"/>
      <c r="K12" s="4"/>
    </row>
    <row r="13" spans="1:11" ht="20.100000000000001" customHeight="1">
      <c r="A13" s="2">
        <v>10</v>
      </c>
      <c r="B13" s="1" t="s">
        <v>267</v>
      </c>
      <c r="C13" s="1" t="s">
        <v>8</v>
      </c>
      <c r="D13" s="1" t="s">
        <v>142</v>
      </c>
      <c r="E13" s="1"/>
      <c r="F13" s="1" t="s">
        <v>268</v>
      </c>
      <c r="G13" s="2">
        <v>2</v>
      </c>
      <c r="H13" s="2" t="s">
        <v>22</v>
      </c>
      <c r="I13" s="22"/>
      <c r="J13" s="1"/>
      <c r="K13" s="4"/>
    </row>
    <row r="14" spans="1:11" ht="20.100000000000001" customHeight="1">
      <c r="A14" s="2">
        <v>11</v>
      </c>
      <c r="B14" s="1" t="s">
        <v>267</v>
      </c>
      <c r="C14" s="1" t="s">
        <v>12</v>
      </c>
      <c r="D14" s="1" t="s">
        <v>13</v>
      </c>
      <c r="E14" s="1"/>
      <c r="F14" s="1" t="s">
        <v>268</v>
      </c>
      <c r="G14" s="2">
        <v>4</v>
      </c>
      <c r="H14" s="2" t="s">
        <v>22</v>
      </c>
      <c r="I14" s="22"/>
      <c r="J14" s="1"/>
      <c r="K14" s="4"/>
    </row>
    <row r="15" spans="1:11" ht="20.100000000000001" customHeight="1">
      <c r="A15" s="2"/>
      <c r="B15" s="1" t="s">
        <v>269</v>
      </c>
      <c r="C15" s="1" t="s">
        <v>12</v>
      </c>
      <c r="D15" s="1" t="s">
        <v>26</v>
      </c>
      <c r="E15" s="1"/>
      <c r="F15" s="1" t="s">
        <v>155</v>
      </c>
      <c r="G15" s="2">
        <v>2</v>
      </c>
      <c r="H15" s="2"/>
      <c r="I15" s="22"/>
      <c r="J15" s="1"/>
      <c r="K15" s="4"/>
    </row>
    <row r="16" spans="1:11" ht="20.100000000000001" customHeight="1">
      <c r="A16" s="2"/>
      <c r="B16" s="1"/>
      <c r="C16" s="1"/>
      <c r="D16" s="1"/>
      <c r="E16" s="1"/>
      <c r="F16" s="1"/>
      <c r="G16" s="2"/>
      <c r="H16" s="2"/>
      <c r="I16" s="22"/>
      <c r="J16" s="1"/>
      <c r="K16" s="4"/>
    </row>
    <row r="17" spans="1:11" ht="20.100000000000001" customHeight="1">
      <c r="A17" s="2"/>
      <c r="B17" s="1"/>
      <c r="C17" s="1"/>
      <c r="D17" s="1"/>
      <c r="E17" s="1"/>
      <c r="F17" s="1"/>
      <c r="G17" s="2"/>
      <c r="H17" s="2"/>
      <c r="I17" s="22"/>
      <c r="J17" s="1"/>
      <c r="K17" s="4"/>
    </row>
    <row r="18" spans="1:11" ht="20.100000000000001" customHeight="1">
      <c r="A18" s="2"/>
      <c r="B18" s="1"/>
      <c r="C18" s="1"/>
      <c r="D18" s="1"/>
      <c r="E18" s="1"/>
      <c r="F18" s="1"/>
      <c r="G18" s="2"/>
      <c r="H18" s="2"/>
      <c r="I18" s="22"/>
      <c r="J18" s="1"/>
      <c r="K18" s="4"/>
    </row>
    <row r="19" spans="1:11" ht="20.100000000000001" customHeight="1">
      <c r="A19" s="2"/>
      <c r="B19" s="1"/>
      <c r="C19" s="1"/>
      <c r="D19" s="1"/>
      <c r="E19" s="1"/>
      <c r="F19" s="1"/>
      <c r="G19" s="2"/>
      <c r="H19" s="2"/>
      <c r="I19" s="22"/>
      <c r="J19" s="1"/>
      <c r="K19" s="4"/>
    </row>
    <row r="20" spans="1:11" ht="20.100000000000001" customHeight="1">
      <c r="A20" s="2"/>
      <c r="B20" s="1"/>
      <c r="C20" s="1"/>
      <c r="D20" s="1"/>
      <c r="E20" s="1"/>
      <c r="F20" s="1"/>
      <c r="G20" s="2"/>
      <c r="H20" s="2"/>
      <c r="I20" s="22"/>
      <c r="J20" s="1"/>
      <c r="K20" s="4"/>
    </row>
    <row r="21" spans="1:11" ht="20.100000000000001" customHeight="1">
      <c r="A21" s="2"/>
      <c r="B21" s="1"/>
      <c r="C21" s="1"/>
      <c r="D21" s="1"/>
      <c r="E21" s="1"/>
      <c r="F21" s="1"/>
      <c r="G21" s="2"/>
      <c r="H21" s="2"/>
      <c r="I21" s="22"/>
      <c r="J21" s="1"/>
      <c r="K21" s="4"/>
    </row>
    <row r="22" spans="1:11" ht="20.100000000000001" customHeight="1">
      <c r="A22" s="2"/>
      <c r="B22" s="1"/>
      <c r="C22" s="1"/>
      <c r="D22" s="1"/>
      <c r="E22" s="1"/>
      <c r="F22" s="1"/>
      <c r="G22" s="2"/>
      <c r="H22" s="2"/>
      <c r="I22" s="22"/>
      <c r="J22" s="1"/>
      <c r="K22" s="4"/>
    </row>
    <row r="23" spans="1:11" ht="20.100000000000001" customHeight="1">
      <c r="A23" s="2"/>
      <c r="B23" s="1"/>
      <c r="C23" s="1"/>
      <c r="D23" s="23"/>
      <c r="E23" s="23"/>
      <c r="F23" s="1"/>
      <c r="G23" s="2"/>
      <c r="H23" s="2"/>
      <c r="I23" s="22"/>
      <c r="J23" s="1"/>
      <c r="K23" s="4"/>
    </row>
    <row r="24" spans="1:11" ht="20.100000000000001" customHeight="1">
      <c r="A24" s="2"/>
      <c r="B24" s="1"/>
      <c r="C24" s="1"/>
      <c r="D24" s="1"/>
      <c r="E24" s="1"/>
      <c r="F24" s="1"/>
      <c r="G24" s="2"/>
      <c r="H24" s="2"/>
      <c r="I24" s="22"/>
      <c r="J24" s="1"/>
      <c r="K24" s="4"/>
    </row>
    <row r="25" spans="1:11" ht="20.100000000000001" customHeight="1">
      <c r="A25" s="2"/>
      <c r="B25" s="1"/>
      <c r="C25" s="1"/>
      <c r="D25" s="1"/>
      <c r="E25" s="1"/>
      <c r="F25" s="1"/>
      <c r="G25" s="2"/>
      <c r="H25" s="2"/>
      <c r="I25" s="22"/>
      <c r="J25" s="1"/>
      <c r="K25" s="4"/>
    </row>
    <row r="26" spans="1:11" ht="20.100000000000001" customHeight="1">
      <c r="A26" s="2"/>
      <c r="B26" s="1"/>
      <c r="C26" s="1"/>
      <c r="D26" s="1"/>
      <c r="E26" s="1"/>
      <c r="F26" s="1"/>
      <c r="G26" s="2"/>
      <c r="H26" s="2"/>
      <c r="I26" s="22"/>
      <c r="J26" s="1"/>
      <c r="K26" s="4"/>
    </row>
    <row r="27" spans="1:11" ht="20.100000000000001" customHeight="1">
      <c r="A27" s="2"/>
      <c r="B27" s="1"/>
      <c r="C27" s="1"/>
      <c r="D27" s="1"/>
      <c r="E27" s="1"/>
      <c r="F27" s="1"/>
      <c r="G27" s="2"/>
      <c r="H27" s="2"/>
      <c r="I27" s="22"/>
      <c r="J27" s="1"/>
      <c r="K27" s="4"/>
    </row>
    <row r="28" spans="1:11" ht="20.100000000000001" customHeight="1">
      <c r="A28" s="2"/>
      <c r="B28" s="1"/>
      <c r="C28" s="1"/>
      <c r="D28" s="1"/>
      <c r="E28" s="1"/>
      <c r="F28" s="1"/>
      <c r="G28" s="2"/>
      <c r="H28" s="2"/>
      <c r="I28" s="22"/>
      <c r="J28" s="1"/>
      <c r="K28" s="4"/>
    </row>
    <row r="29" spans="1:11" ht="20.100000000000001" customHeight="1">
      <c r="A29" s="2"/>
      <c r="B29" s="1"/>
      <c r="C29" s="1"/>
      <c r="D29" s="1"/>
      <c r="E29" s="1"/>
      <c r="F29" s="1"/>
      <c r="G29" s="2"/>
      <c r="H29" s="2"/>
      <c r="I29" s="22"/>
      <c r="J29" s="1"/>
      <c r="K29" s="4"/>
    </row>
    <row r="30" spans="1:11" ht="20.100000000000001" customHeight="1">
      <c r="A30" s="2"/>
      <c r="B30" s="1"/>
      <c r="C30" s="1"/>
      <c r="D30" s="1"/>
      <c r="E30" s="1"/>
      <c r="F30" s="1"/>
      <c r="G30" s="2"/>
      <c r="H30" s="2"/>
      <c r="I30" s="22"/>
      <c r="J30" s="1"/>
      <c r="K30" s="4"/>
    </row>
    <row r="31" spans="1:11" ht="20.100000000000001" customHeight="1">
      <c r="A31" s="2"/>
      <c r="B31" s="1"/>
      <c r="C31" s="1"/>
      <c r="D31" s="1"/>
      <c r="E31" s="1"/>
      <c r="F31" s="1"/>
      <c r="G31" s="2"/>
      <c r="H31" s="2"/>
      <c r="I31" s="22"/>
      <c r="J31" s="1"/>
      <c r="K31" s="4"/>
    </row>
    <row r="32" spans="1:11" ht="20.100000000000001" customHeight="1">
      <c r="A32" s="2"/>
      <c r="B32" s="1"/>
      <c r="C32" s="1"/>
      <c r="D32" s="1"/>
      <c r="E32" s="1"/>
      <c r="F32" s="1"/>
      <c r="G32" s="2"/>
      <c r="H32" s="2"/>
      <c r="I32" s="22"/>
      <c r="J32" s="1"/>
      <c r="K32" s="4"/>
    </row>
    <row r="33" spans="1:11" ht="20.100000000000001" customHeight="1">
      <c r="A33" s="2"/>
      <c r="B33" s="1"/>
      <c r="C33" s="1"/>
      <c r="D33" s="1"/>
      <c r="E33" s="1"/>
      <c r="F33" s="1"/>
      <c r="G33" s="2"/>
      <c r="H33" s="2"/>
      <c r="I33" s="22"/>
      <c r="J33" s="1"/>
      <c r="K33" s="4"/>
    </row>
    <row r="34" spans="1:11" ht="20.100000000000001" customHeight="1">
      <c r="A34" s="2"/>
      <c r="B34" s="1"/>
      <c r="C34" s="1"/>
      <c r="D34" s="1"/>
      <c r="E34" s="1"/>
      <c r="F34" s="1"/>
      <c r="G34" s="2"/>
      <c r="H34" s="2"/>
      <c r="I34" s="22"/>
      <c r="J34" s="1"/>
      <c r="K34" s="4"/>
    </row>
    <row r="35" spans="1:11" ht="20.100000000000001" customHeight="1">
      <c r="A35" s="2"/>
      <c r="B35" s="1"/>
      <c r="C35" s="1"/>
      <c r="D35" s="1"/>
      <c r="E35" s="1"/>
      <c r="F35" s="1"/>
      <c r="G35" s="2"/>
      <c r="H35" s="2"/>
      <c r="I35" s="22"/>
      <c r="J35" s="1"/>
      <c r="K35" s="4"/>
    </row>
    <row r="36" spans="1:11" ht="20.100000000000001" customHeight="1">
      <c r="A36" s="2"/>
      <c r="B36" s="1"/>
      <c r="C36" s="1"/>
      <c r="D36" s="1"/>
      <c r="E36" s="1"/>
      <c r="F36" s="1"/>
      <c r="G36" s="2"/>
      <c r="H36" s="2"/>
      <c r="I36" s="22"/>
      <c r="J36" s="1"/>
      <c r="K36" s="4"/>
    </row>
    <row r="37" spans="1:11" ht="20.100000000000001" customHeight="1">
      <c r="A37" s="2"/>
      <c r="B37" s="1"/>
      <c r="C37" s="1"/>
      <c r="D37" s="1"/>
      <c r="E37" s="1"/>
      <c r="F37" s="1"/>
      <c r="G37" s="2"/>
      <c r="H37" s="2"/>
      <c r="I37" s="22"/>
      <c r="J37" s="1"/>
      <c r="K37" s="4"/>
    </row>
    <row r="38" spans="1:11" ht="20.100000000000001" customHeight="1">
      <c r="A38" s="2"/>
      <c r="B38" s="1"/>
      <c r="C38" s="1"/>
      <c r="D38" s="1"/>
      <c r="E38" s="1"/>
      <c r="F38" s="1"/>
      <c r="G38" s="2"/>
      <c r="H38" s="2"/>
      <c r="I38" s="22"/>
      <c r="J38" s="1"/>
      <c r="K38" s="4"/>
    </row>
    <row r="39" spans="1:11" ht="20.100000000000001" customHeight="1">
      <c r="A39" s="2"/>
      <c r="B39" s="1"/>
      <c r="C39" s="1"/>
      <c r="D39" s="1"/>
      <c r="E39" s="1"/>
      <c r="F39" s="1"/>
      <c r="G39" s="2"/>
      <c r="H39" s="2"/>
      <c r="I39" s="22"/>
      <c r="J39" s="1"/>
      <c r="K39" s="4"/>
    </row>
    <row r="40" spans="1:11" ht="20.100000000000001" customHeight="1">
      <c r="A40" s="2"/>
      <c r="B40" s="1"/>
      <c r="C40" s="1"/>
      <c r="D40" s="1"/>
      <c r="E40" s="1"/>
      <c r="F40" s="1"/>
      <c r="G40" s="2"/>
      <c r="H40" s="2"/>
      <c r="I40" s="22"/>
      <c r="J40" s="1"/>
      <c r="K40" s="4"/>
    </row>
    <row r="41" spans="1:11" ht="20.100000000000001" customHeight="1">
      <c r="A41" s="2"/>
      <c r="B41" s="1"/>
      <c r="C41" s="1"/>
      <c r="D41" s="1"/>
      <c r="E41" s="1"/>
      <c r="F41" s="1"/>
      <c r="G41" s="2"/>
      <c r="H41" s="2"/>
      <c r="I41" s="22"/>
      <c r="J41" s="1"/>
      <c r="K41" s="4"/>
    </row>
    <row r="42" spans="1:11" ht="20.100000000000001" customHeight="1">
      <c r="A42" s="2"/>
      <c r="B42" s="1"/>
      <c r="C42" s="1"/>
      <c r="D42" s="1"/>
      <c r="E42" s="1"/>
      <c r="F42" s="1"/>
      <c r="G42" s="2"/>
      <c r="H42" s="2"/>
      <c r="I42" s="22"/>
      <c r="J42" s="1"/>
      <c r="K42" s="4"/>
    </row>
    <row r="43" spans="1:11" ht="20.100000000000001" customHeight="1">
      <c r="A43" s="2"/>
      <c r="B43" s="1"/>
      <c r="C43" s="1"/>
      <c r="D43" s="1"/>
      <c r="E43" s="1"/>
      <c r="F43" s="1"/>
      <c r="G43" s="2"/>
      <c r="H43" s="2"/>
      <c r="I43" s="22"/>
      <c r="J43" s="1"/>
      <c r="K43" s="4"/>
    </row>
    <row r="44" spans="1:11" ht="20.100000000000001" customHeight="1">
      <c r="A44" s="2"/>
      <c r="B44" s="1"/>
      <c r="C44" s="1"/>
      <c r="D44" s="1"/>
      <c r="E44" s="1"/>
      <c r="F44" s="1"/>
      <c r="G44" s="2"/>
      <c r="H44" s="2"/>
      <c r="I44" s="22"/>
      <c r="J44" s="1"/>
      <c r="K44" s="4"/>
    </row>
    <row r="45" spans="1:11" ht="20.100000000000001" customHeight="1">
      <c r="A45" s="2"/>
      <c r="B45" s="1"/>
      <c r="C45" s="1"/>
      <c r="D45" s="1"/>
      <c r="E45" s="1"/>
      <c r="F45" s="1"/>
      <c r="G45" s="2"/>
      <c r="H45" s="2"/>
      <c r="I45" s="22"/>
      <c r="J45" s="1"/>
      <c r="K45" s="4"/>
    </row>
    <row r="46" spans="1:11" ht="20.100000000000001" customHeight="1">
      <c r="A46" s="2"/>
      <c r="B46" s="1"/>
      <c r="C46" s="1"/>
      <c r="D46" s="1"/>
      <c r="E46" s="1"/>
      <c r="F46" s="1"/>
      <c r="G46" s="2"/>
      <c r="H46" s="2"/>
      <c r="I46" s="22"/>
      <c r="J46" s="1"/>
      <c r="K46" s="4"/>
    </row>
    <row r="47" spans="1:11" ht="20.100000000000001" customHeight="1">
      <c r="A47" s="2"/>
      <c r="B47" s="1"/>
      <c r="C47" s="1"/>
      <c r="D47" s="1"/>
      <c r="E47" s="1"/>
      <c r="F47" s="1"/>
      <c r="G47" s="2"/>
      <c r="H47" s="2"/>
      <c r="I47" s="22"/>
      <c r="J47" s="1"/>
      <c r="K47" s="4"/>
    </row>
    <row r="48" spans="1:11" ht="20.100000000000001" customHeight="1">
      <c r="A48" s="2"/>
      <c r="B48" s="1"/>
      <c r="C48" s="1"/>
      <c r="D48" s="1"/>
      <c r="E48" s="1"/>
      <c r="F48" s="1"/>
      <c r="G48" s="2"/>
      <c r="H48" s="2"/>
      <c r="I48" s="22"/>
      <c r="J48" s="1"/>
      <c r="K48" s="4"/>
    </row>
    <row r="49" spans="1:11" ht="20.100000000000001" customHeight="1">
      <c r="A49" s="2"/>
      <c r="B49" s="1"/>
      <c r="C49" s="1"/>
      <c r="D49" s="1"/>
      <c r="E49" s="1"/>
      <c r="F49" s="1"/>
      <c r="G49" s="2"/>
      <c r="H49" s="2"/>
      <c r="I49" s="22"/>
      <c r="J49" s="1"/>
      <c r="K49" s="4"/>
    </row>
    <row r="50" spans="1:11" ht="20.100000000000001" customHeight="1">
      <c r="A50" s="2"/>
      <c r="B50" s="1"/>
      <c r="C50" s="1"/>
      <c r="D50" s="1"/>
      <c r="E50" s="1"/>
      <c r="F50" s="1"/>
      <c r="G50" s="2"/>
      <c r="H50" s="2"/>
      <c r="I50" s="22"/>
      <c r="J50" s="1"/>
      <c r="K50" s="4"/>
    </row>
    <row r="51" spans="1:11" ht="20.100000000000001" customHeight="1">
      <c r="A51" s="2"/>
      <c r="B51" s="1"/>
      <c r="C51" s="1"/>
      <c r="D51" s="1"/>
      <c r="E51" s="1"/>
      <c r="F51" s="1"/>
      <c r="G51" s="2"/>
      <c r="H51" s="2"/>
      <c r="I51" s="22"/>
      <c r="J51" s="1"/>
      <c r="K51" s="4"/>
    </row>
    <row r="52" spans="1:11" ht="20.100000000000001" customHeight="1">
      <c r="A52" s="2"/>
      <c r="B52" s="1"/>
      <c r="C52" s="1"/>
      <c r="D52" s="1"/>
      <c r="E52" s="1"/>
      <c r="F52" s="1"/>
      <c r="G52" s="2"/>
      <c r="H52" s="2"/>
      <c r="I52" s="22"/>
      <c r="J52" s="1"/>
      <c r="K52" s="4"/>
    </row>
    <row r="53" spans="1:11" ht="20.100000000000001" customHeight="1">
      <c r="A53" s="2"/>
      <c r="B53" s="1"/>
      <c r="C53" s="1"/>
      <c r="D53" s="1"/>
      <c r="E53" s="1"/>
      <c r="F53" s="1"/>
      <c r="G53" s="2"/>
      <c r="H53" s="2"/>
      <c r="I53" s="22"/>
      <c r="J53" s="1"/>
      <c r="K53" s="4"/>
    </row>
    <row r="54" spans="1:11" ht="20.100000000000001" customHeight="1">
      <c r="A54" s="2"/>
      <c r="B54" s="1"/>
      <c r="C54" s="1"/>
      <c r="D54" s="1"/>
      <c r="E54" s="1"/>
      <c r="F54" s="1"/>
      <c r="G54" s="2"/>
      <c r="H54" s="2"/>
      <c r="I54" s="22"/>
      <c r="J54" s="1"/>
      <c r="K54" s="4"/>
    </row>
    <row r="55" spans="1:11" ht="20.100000000000001" customHeight="1">
      <c r="A55" s="2"/>
      <c r="B55" s="1"/>
      <c r="C55" s="1"/>
      <c r="D55" s="1"/>
      <c r="E55" s="1"/>
      <c r="F55" s="1"/>
      <c r="G55" s="2"/>
      <c r="H55" s="2"/>
      <c r="I55" s="22"/>
      <c r="J55" s="1"/>
      <c r="K55" s="4"/>
    </row>
    <row r="56" spans="1:11" ht="20.100000000000001" customHeight="1">
      <c r="A56" s="2"/>
      <c r="B56" s="1"/>
      <c r="C56" s="1"/>
      <c r="D56" s="1"/>
      <c r="E56" s="1"/>
      <c r="F56" s="1"/>
      <c r="G56" s="2"/>
      <c r="H56" s="2"/>
      <c r="I56" s="22"/>
      <c r="J56" s="1"/>
      <c r="K56" s="4"/>
    </row>
    <row r="57" spans="1:11" ht="20.100000000000001" customHeight="1">
      <c r="A57" s="2"/>
      <c r="B57" s="1"/>
      <c r="C57" s="1"/>
      <c r="D57" s="1"/>
      <c r="E57" s="1"/>
      <c r="F57" s="1"/>
      <c r="G57" s="2"/>
      <c r="H57" s="2"/>
      <c r="I57" s="22"/>
      <c r="J57" s="1"/>
      <c r="K57" s="4"/>
    </row>
    <row r="58" spans="1:11" ht="20.100000000000001" customHeight="1">
      <c r="A58" s="2"/>
      <c r="B58" s="1"/>
      <c r="C58" s="1"/>
      <c r="D58" s="1"/>
      <c r="E58" s="1"/>
      <c r="F58" s="1"/>
      <c r="G58" s="2"/>
      <c r="H58" s="2"/>
      <c r="I58" s="22"/>
      <c r="J58" s="1"/>
      <c r="K58" s="4"/>
    </row>
    <row r="59" spans="1:11" ht="20.100000000000001" customHeight="1">
      <c r="A59" s="2"/>
      <c r="B59" s="1"/>
      <c r="C59" s="1"/>
      <c r="D59" s="1"/>
      <c r="E59" s="1"/>
      <c r="F59" s="1"/>
      <c r="G59" s="2"/>
      <c r="H59" s="2"/>
      <c r="I59" s="22"/>
      <c r="J59" s="1"/>
      <c r="K59" s="4"/>
    </row>
    <row r="60" spans="1:11" ht="20.100000000000001" customHeight="1">
      <c r="A60" s="2"/>
      <c r="B60" s="1"/>
      <c r="C60" s="1"/>
      <c r="D60" s="1"/>
      <c r="E60" s="1"/>
      <c r="F60" s="1"/>
      <c r="G60" s="2"/>
      <c r="H60" s="2"/>
      <c r="I60" s="22"/>
      <c r="J60" s="1"/>
      <c r="K60" s="4"/>
    </row>
    <row r="61" spans="1:11" ht="20.100000000000001" customHeight="1">
      <c r="A61" s="2"/>
      <c r="B61" s="1"/>
      <c r="C61" s="1"/>
      <c r="D61" s="1"/>
      <c r="E61" s="1"/>
      <c r="F61" s="1"/>
      <c r="G61" s="2"/>
      <c r="H61" s="2"/>
      <c r="I61" s="22"/>
      <c r="J61" s="1"/>
      <c r="K61" s="4"/>
    </row>
    <row r="62" spans="1:11" ht="20.100000000000001" customHeight="1">
      <c r="A62" s="2"/>
      <c r="B62" s="1"/>
      <c r="C62" s="1"/>
      <c r="D62" s="1"/>
      <c r="E62" s="1"/>
      <c r="F62" s="1"/>
      <c r="G62" s="2"/>
      <c r="H62" s="2"/>
      <c r="I62" s="22"/>
      <c r="J62" s="1"/>
      <c r="K62" s="4"/>
    </row>
    <row r="63" spans="1:11" ht="20.100000000000001" customHeight="1">
      <c r="A63" s="2"/>
      <c r="B63" s="1"/>
      <c r="C63" s="1"/>
      <c r="D63" s="1"/>
      <c r="E63" s="1"/>
      <c r="F63" s="1"/>
      <c r="G63" s="2"/>
      <c r="H63" s="2"/>
      <c r="I63" s="22"/>
      <c r="J63" s="1"/>
      <c r="K63" s="4"/>
    </row>
    <row r="64" spans="1:11" ht="20.100000000000001" customHeight="1">
      <c r="A64" s="2"/>
      <c r="B64" s="1"/>
      <c r="C64" s="1"/>
      <c r="D64" s="1"/>
      <c r="E64" s="1"/>
      <c r="F64" s="1"/>
      <c r="G64" s="2"/>
      <c r="H64" s="2"/>
      <c r="I64" s="22"/>
      <c r="J64" s="1"/>
      <c r="K64" s="4"/>
    </row>
    <row r="65" spans="1:11" ht="20.100000000000001" customHeight="1">
      <c r="A65" s="2"/>
      <c r="B65" s="1"/>
      <c r="C65" s="1"/>
      <c r="D65" s="1"/>
      <c r="E65" s="1"/>
      <c r="F65" s="1"/>
      <c r="G65" s="2"/>
      <c r="H65" s="2"/>
      <c r="I65" s="22"/>
      <c r="J65" s="1"/>
      <c r="K65" s="4"/>
    </row>
    <row r="66" spans="1:11" ht="20.100000000000001" customHeight="1">
      <c r="A66" s="2"/>
      <c r="B66" s="1"/>
      <c r="C66" s="1"/>
      <c r="D66" s="1"/>
      <c r="E66" s="1"/>
      <c r="F66" s="1"/>
      <c r="G66" s="2"/>
      <c r="H66" s="2"/>
      <c r="I66" s="22"/>
      <c r="J66" s="1"/>
      <c r="K66" s="4"/>
    </row>
    <row r="67" spans="1:11" ht="20.100000000000001" customHeight="1">
      <c r="A67" s="2"/>
      <c r="B67" s="1"/>
      <c r="C67" s="1"/>
      <c r="D67" s="1"/>
      <c r="E67" s="1"/>
      <c r="F67" s="1"/>
      <c r="G67" s="2"/>
      <c r="H67" s="2"/>
      <c r="I67" s="22"/>
      <c r="J67" s="1"/>
      <c r="K67" s="4"/>
    </row>
    <row r="68" spans="1:11" ht="20.100000000000001" customHeight="1">
      <c r="A68" s="2"/>
      <c r="B68" s="1"/>
      <c r="C68" s="1"/>
      <c r="D68" s="1"/>
      <c r="E68" s="1"/>
      <c r="F68" s="1"/>
      <c r="G68" s="2"/>
      <c r="H68" s="2"/>
      <c r="I68" s="22"/>
      <c r="J68" s="1"/>
      <c r="K68" s="4"/>
    </row>
    <row r="69" spans="1:11" ht="20.100000000000001" customHeight="1">
      <c r="A69" s="2"/>
      <c r="B69" s="1"/>
      <c r="C69" s="1"/>
      <c r="D69" s="1"/>
      <c r="E69" s="1"/>
      <c r="F69" s="1"/>
      <c r="G69" s="2"/>
      <c r="H69" s="2"/>
      <c r="I69" s="22"/>
      <c r="J69" s="1"/>
      <c r="K69" s="4"/>
    </row>
    <row r="70" spans="1:11" ht="20.100000000000001" customHeight="1">
      <c r="A70" s="2"/>
      <c r="B70" s="1"/>
      <c r="C70" s="1"/>
      <c r="D70" s="1"/>
      <c r="E70" s="1"/>
      <c r="F70" s="1"/>
      <c r="G70" s="2"/>
      <c r="H70" s="2"/>
      <c r="I70" s="22"/>
      <c r="J70" s="1"/>
      <c r="K70" s="4"/>
    </row>
    <row r="71" spans="1:11" s="39" customFormat="1" ht="20.100000000000001" customHeight="1">
      <c r="A71" s="64" t="s">
        <v>24</v>
      </c>
      <c r="B71" s="64"/>
      <c r="C71" s="64"/>
      <c r="D71" s="64"/>
      <c r="E71" s="64"/>
      <c r="F71" s="64"/>
      <c r="G71" s="20">
        <f>SUM(G4:G69)</f>
        <v>21</v>
      </c>
      <c r="H71" s="36"/>
      <c r="I71" s="44">
        <f>SUM(I4:I69)</f>
        <v>0</v>
      </c>
      <c r="J71" s="37"/>
      <c r="K71" s="38"/>
    </row>
    <row r="74" spans="1:11" ht="20.100000000000001" customHeight="1">
      <c r="B74" s="46" t="s">
        <v>8</v>
      </c>
      <c r="C74" s="1" t="s">
        <v>10</v>
      </c>
      <c r="D74" s="1">
        <f>SUMIFS(G4:G69,D4:D69,"Kunden")</f>
        <v>0</v>
      </c>
      <c r="E74" s="46">
        <f>SUM(D74:D76)</f>
        <v>8</v>
      </c>
      <c r="F74" s="21"/>
      <c r="H74" s="33"/>
      <c r="I74" s="3"/>
    </row>
    <row r="75" spans="1:11" ht="20.100000000000001" customHeight="1">
      <c r="B75" s="46"/>
      <c r="C75" s="1" t="s">
        <v>9</v>
      </c>
      <c r="D75" s="1">
        <f>SUMIFS(G4:G69,D4:D69,"Kamal")</f>
        <v>0</v>
      </c>
      <c r="E75" s="46"/>
      <c r="F75" s="31"/>
      <c r="H75" s="33"/>
      <c r="I75" s="3" t="s">
        <v>153</v>
      </c>
    </row>
    <row r="76" spans="1:11" ht="20.100000000000001" customHeight="1">
      <c r="B76" s="46"/>
      <c r="C76" s="1" t="s">
        <v>142</v>
      </c>
      <c r="D76" s="1">
        <f>SUMIFS(G4:G69,D4:D69,"Puron")</f>
        <v>8</v>
      </c>
      <c r="E76" s="46"/>
      <c r="F76" s="31"/>
      <c r="H76" s="33"/>
      <c r="I76" s="3"/>
    </row>
    <row r="77" spans="1:11" ht="20.100000000000001" customHeight="1">
      <c r="B77" s="46" t="s">
        <v>12</v>
      </c>
      <c r="C77" s="1" t="s">
        <v>27</v>
      </c>
      <c r="D77" s="1">
        <f>SUMIFS(G4:G69,D4:D69,"Alasombo")</f>
        <v>0</v>
      </c>
      <c r="E77" s="46">
        <f>SUM(D77:D88)</f>
        <v>6</v>
      </c>
      <c r="F77" s="21"/>
      <c r="H77" s="33"/>
      <c r="I77" s="3"/>
    </row>
    <row r="78" spans="1:11" ht="20.100000000000001" customHeight="1">
      <c r="B78" s="46"/>
      <c r="C78" s="1" t="s">
        <v>26</v>
      </c>
      <c r="D78" s="1">
        <f>SUMIFS(G4:G69,D4:D69,"Jatingarang")</f>
        <v>2</v>
      </c>
      <c r="E78" s="46"/>
      <c r="F78" s="21"/>
      <c r="H78" s="33"/>
      <c r="I78" s="3"/>
    </row>
    <row r="79" spans="1:11" ht="20.100000000000001" customHeight="1">
      <c r="B79" s="46"/>
      <c r="C79" s="1" t="s">
        <v>20</v>
      </c>
      <c r="D79" s="1">
        <f>SUMIFS(G4:G69,D4:D69,"Karangmojo")</f>
        <v>0</v>
      </c>
      <c r="E79" s="46"/>
      <c r="F79" s="21"/>
      <c r="H79" s="33"/>
      <c r="I79" s="3"/>
    </row>
    <row r="80" spans="1:11" ht="20.100000000000001" customHeight="1">
      <c r="B80" s="46"/>
      <c r="C80" s="1" t="s">
        <v>21</v>
      </c>
      <c r="D80" s="1">
        <f>SUMIFS(G4:G69,D4:D69,"Karangwuni")</f>
        <v>0</v>
      </c>
      <c r="E80" s="46"/>
      <c r="F80" s="21"/>
      <c r="H80" s="33"/>
      <c r="I80" s="3"/>
    </row>
    <row r="81" spans="1:9" ht="20.100000000000001" customHeight="1">
      <c r="B81" s="46"/>
      <c r="C81" s="1" t="s">
        <v>15</v>
      </c>
      <c r="D81" s="1">
        <f>SUMIFS(G4:G69,D4:D69,"Ngreco")</f>
        <v>0</v>
      </c>
      <c r="E81" s="46"/>
      <c r="F81" s="21"/>
      <c r="H81" s="33"/>
      <c r="I81" s="3"/>
    </row>
    <row r="82" spans="1:9" ht="20.100000000000001" customHeight="1">
      <c r="B82" s="46"/>
      <c r="C82" s="1" t="s">
        <v>13</v>
      </c>
      <c r="D82" s="1">
        <f>SUMIFS(G4:G69,D4:D69,"Tawang")</f>
        <v>4</v>
      </c>
      <c r="E82" s="46"/>
      <c r="F82" s="21"/>
      <c r="H82" s="33"/>
      <c r="I82" s="3"/>
    </row>
    <row r="83" spans="1:9" ht="20.100000000000001" customHeight="1">
      <c r="B83" s="46"/>
      <c r="C83" s="1" t="s">
        <v>12</v>
      </c>
      <c r="D83" s="1">
        <f>SUMIFS(G4:G69,D4:D69,"Weru")</f>
        <v>0</v>
      </c>
      <c r="E83" s="46"/>
      <c r="F83" s="21"/>
      <c r="H83" s="33"/>
      <c r="I83" s="3"/>
    </row>
    <row r="84" spans="1:9" ht="20.100000000000001" customHeight="1">
      <c r="B84" s="46"/>
      <c r="C84" s="1" t="s">
        <v>91</v>
      </c>
      <c r="D84" s="1">
        <f>SUMIFS(G4:G69,D4:D69,"Karanganyar")</f>
        <v>0</v>
      </c>
      <c r="E84" s="46"/>
      <c r="F84" s="21"/>
      <c r="H84" s="33"/>
      <c r="I84" s="3"/>
    </row>
    <row r="85" spans="1:9" ht="20.100000000000001" customHeight="1">
      <c r="B85" s="46"/>
      <c r="C85" s="1" t="s">
        <v>144</v>
      </c>
      <c r="D85" s="1">
        <f>SUMIFS(G4:G69,D4:D69,"Karangtengah")</f>
        <v>0</v>
      </c>
      <c r="E85" s="46"/>
      <c r="F85" s="21"/>
      <c r="H85" s="33"/>
      <c r="I85" s="3"/>
    </row>
    <row r="86" spans="1:9" ht="20.100000000000001" customHeight="1">
      <c r="B86" s="46"/>
      <c r="C86" s="1" t="s">
        <v>141</v>
      </c>
      <c r="D86" s="1">
        <f>SUMIFS(G4:G69,D4:D69,"Karakan")</f>
        <v>0</v>
      </c>
      <c r="E86" s="46" t="s">
        <v>153</v>
      </c>
      <c r="F86" s="21"/>
      <c r="H86" s="33"/>
      <c r="I86" s="3"/>
    </row>
    <row r="87" spans="1:9" ht="20.100000000000001" customHeight="1">
      <c r="B87" s="46"/>
      <c r="C87" s="1" t="s">
        <v>154</v>
      </c>
      <c r="D87" s="1">
        <f>SUMIFS(G4:G69,D4:D69,"Krajan")</f>
        <v>0</v>
      </c>
      <c r="E87" s="46"/>
      <c r="F87" s="21"/>
      <c r="H87" s="33"/>
      <c r="I87" s="3"/>
    </row>
    <row r="88" spans="1:9" ht="20.100000000000001" customHeight="1">
      <c r="B88" s="46"/>
      <c r="C88" s="1" t="s">
        <v>200</v>
      </c>
      <c r="D88" s="1">
        <f>SUMIFS(G4:G69,D4:D69,"Tegalsari")</f>
        <v>0</v>
      </c>
      <c r="E88" s="46"/>
      <c r="F88" s="21"/>
      <c r="H88" s="33"/>
      <c r="I88" s="3"/>
    </row>
    <row r="89" spans="1:9" ht="20.100000000000001" customHeight="1">
      <c r="B89" s="46" t="s">
        <v>17</v>
      </c>
      <c r="C89" s="1" t="s">
        <v>18</v>
      </c>
      <c r="D89" s="1">
        <f>SUMIFS(G4:G69,D4:D69,"Watubonang")</f>
        <v>7</v>
      </c>
      <c r="E89" s="46">
        <f>SUM(D89:D90)</f>
        <v>7</v>
      </c>
      <c r="F89" s="21"/>
      <c r="H89" s="33"/>
      <c r="I89" s="3"/>
    </row>
    <row r="90" spans="1:9" ht="20.100000000000001" customHeight="1">
      <c r="B90" s="1"/>
      <c r="C90" s="1" t="s">
        <v>28</v>
      </c>
      <c r="D90" s="1">
        <f>SUMIFS(G4:G69,D4:D69,"Pundungrejo")</f>
        <v>0</v>
      </c>
      <c r="E90" s="46"/>
      <c r="F90" s="21"/>
      <c r="H90" s="33"/>
      <c r="I90" s="3"/>
    </row>
    <row r="91" spans="1:9" s="39" customFormat="1" ht="20.100000000000001" customHeight="1">
      <c r="A91" s="31"/>
      <c r="B91" s="64" t="s">
        <v>175</v>
      </c>
      <c r="C91" s="64"/>
      <c r="D91" s="37">
        <f>SUM(D74:D90)</f>
        <v>21</v>
      </c>
      <c r="E91" s="46">
        <f>SUM(E74:E89)</f>
        <v>21</v>
      </c>
      <c r="F91" s="61">
        <f>I71</f>
        <v>0</v>
      </c>
      <c r="G91" s="31"/>
      <c r="H91" s="45"/>
    </row>
  </sheetData>
  <autoFilter ref="A3:J61">
    <filterColumn colId="2"/>
    <filterColumn colId="4"/>
    <filterColumn colId="7"/>
  </autoFilter>
  <mergeCells count="3">
    <mergeCell ref="A1:J1"/>
    <mergeCell ref="A71:F71"/>
    <mergeCell ref="B91:C91"/>
  </mergeCells>
  <pageMargins left="0.7" right="0.19" top="0.75" bottom="0.75" header="0.3" footer="0.3"/>
  <pageSetup paperSize="256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9"/>
  <sheetViews>
    <sheetView topLeftCell="A117" zoomScale="130" zoomScaleNormal="130" workbookViewId="0">
      <selection activeCell="D130" sqref="D130"/>
    </sheetView>
  </sheetViews>
  <sheetFormatPr defaultRowHeight="15"/>
  <cols>
    <col min="1" max="1" width="7.28515625" style="25" customWidth="1"/>
    <col min="2" max="2" width="37.28515625" style="24" customWidth="1"/>
    <col min="3" max="3" width="19.140625" style="24" customWidth="1"/>
    <col min="4" max="4" width="20.85546875" style="25" customWidth="1"/>
    <col min="5" max="5" width="23.42578125" style="24" customWidth="1"/>
    <col min="6" max="16384" width="9.140625" style="24"/>
  </cols>
  <sheetData>
    <row r="1" spans="1:8" s="30" customFormat="1" ht="18.75">
      <c r="A1" s="65" t="s">
        <v>221</v>
      </c>
      <c r="B1" s="65"/>
      <c r="C1" s="65"/>
      <c r="D1" s="65"/>
      <c r="E1" s="47"/>
    </row>
    <row r="2" spans="1:8" s="30" customFormat="1" ht="15.75">
      <c r="A2" s="50"/>
      <c r="B2" s="50"/>
      <c r="C2" s="47"/>
      <c r="D2" s="47"/>
      <c r="E2" s="47"/>
    </row>
    <row r="3" spans="1:8" s="26" customFormat="1">
      <c r="A3" s="66" t="s">
        <v>120</v>
      </c>
      <c r="B3" s="66" t="s">
        <v>121</v>
      </c>
      <c r="C3" s="67" t="s">
        <v>6</v>
      </c>
      <c r="D3" s="68"/>
      <c r="E3" s="48"/>
      <c r="G3" s="69"/>
    </row>
    <row r="4" spans="1:8">
      <c r="A4" s="66"/>
      <c r="B4" s="66"/>
      <c r="C4" s="54" t="s">
        <v>212</v>
      </c>
      <c r="D4" s="54" t="s">
        <v>5</v>
      </c>
      <c r="E4" s="48"/>
      <c r="G4" s="69"/>
    </row>
    <row r="5" spans="1:8">
      <c r="A5" s="52">
        <v>1</v>
      </c>
      <c r="B5" s="53" t="s">
        <v>213</v>
      </c>
      <c r="C5" s="52">
        <v>200</v>
      </c>
      <c r="D5" s="55" t="s">
        <v>214</v>
      </c>
      <c r="E5" s="48"/>
      <c r="G5" s="48"/>
    </row>
    <row r="6" spans="1:8">
      <c r="A6" s="52">
        <v>2</v>
      </c>
      <c r="B6" s="29" t="s">
        <v>19</v>
      </c>
      <c r="C6" s="29"/>
      <c r="D6" s="28">
        <v>100</v>
      </c>
      <c r="E6" s="49"/>
      <c r="H6" s="40"/>
    </row>
    <row r="7" spans="1:8">
      <c r="A7" s="52">
        <v>3</v>
      </c>
      <c r="B7" s="29" t="s">
        <v>16</v>
      </c>
      <c r="C7" s="29"/>
      <c r="D7" s="28">
        <v>40</v>
      </c>
      <c r="E7" s="49"/>
      <c r="H7" s="40"/>
    </row>
    <row r="8" spans="1:8">
      <c r="A8" s="52">
        <v>4</v>
      </c>
      <c r="B8" s="29" t="s">
        <v>123</v>
      </c>
      <c r="C8" s="29"/>
      <c r="D8" s="28">
        <v>4</v>
      </c>
      <c r="E8" s="49"/>
      <c r="H8" s="40"/>
    </row>
    <row r="9" spans="1:8">
      <c r="A9" s="52">
        <v>5</v>
      </c>
      <c r="B9" s="29" t="s">
        <v>11</v>
      </c>
      <c r="C9" s="29"/>
      <c r="D9" s="28">
        <v>8</v>
      </c>
      <c r="E9" s="49"/>
    </row>
    <row r="10" spans="1:8">
      <c r="A10" s="52">
        <v>6</v>
      </c>
      <c r="B10" s="29" t="s">
        <v>124</v>
      </c>
      <c r="C10" s="29"/>
      <c r="D10" s="28">
        <v>4</v>
      </c>
      <c r="E10" s="49"/>
    </row>
    <row r="11" spans="1:8">
      <c r="A11" s="52">
        <v>7</v>
      </c>
      <c r="B11" s="29" t="s">
        <v>125</v>
      </c>
      <c r="C11" s="29"/>
      <c r="D11" s="28">
        <v>15</v>
      </c>
      <c r="E11" s="49"/>
    </row>
    <row r="12" spans="1:8">
      <c r="A12" s="52">
        <v>8</v>
      </c>
      <c r="B12" s="29" t="s">
        <v>126</v>
      </c>
      <c r="C12" s="29"/>
      <c r="D12" s="28">
        <v>4</v>
      </c>
      <c r="E12" s="49"/>
    </row>
    <row r="13" spans="1:8">
      <c r="A13" s="52">
        <v>9</v>
      </c>
      <c r="B13" s="29" t="s">
        <v>127</v>
      </c>
      <c r="C13" s="29"/>
      <c r="D13" s="28">
        <v>5</v>
      </c>
      <c r="E13" s="49"/>
    </row>
    <row r="14" spans="1:8">
      <c r="A14" s="52">
        <v>10</v>
      </c>
      <c r="B14" s="29" t="s">
        <v>25</v>
      </c>
      <c r="C14" s="29"/>
      <c r="D14" s="28">
        <v>13</v>
      </c>
      <c r="E14" s="49"/>
    </row>
    <row r="15" spans="1:8">
      <c r="A15" s="52">
        <v>11</v>
      </c>
      <c r="B15" s="29" t="s">
        <v>128</v>
      </c>
      <c r="C15" s="29"/>
      <c r="D15" s="28">
        <v>2</v>
      </c>
      <c r="E15" s="49"/>
    </row>
    <row r="16" spans="1:8">
      <c r="A16" s="52">
        <v>12</v>
      </c>
      <c r="B16" s="29" t="s">
        <v>129</v>
      </c>
      <c r="C16" s="29"/>
      <c r="D16" s="28">
        <v>6</v>
      </c>
      <c r="E16" s="49"/>
    </row>
    <row r="17" spans="1:5">
      <c r="A17" s="52">
        <v>13</v>
      </c>
      <c r="B17" s="29" t="s">
        <v>130</v>
      </c>
      <c r="C17" s="29"/>
      <c r="D17" s="28">
        <v>82</v>
      </c>
      <c r="E17" s="49"/>
    </row>
    <row r="18" spans="1:5">
      <c r="A18" s="52">
        <v>14</v>
      </c>
      <c r="B18" s="29" t="s">
        <v>29</v>
      </c>
      <c r="C18" s="29"/>
      <c r="D18" s="28">
        <v>10</v>
      </c>
      <c r="E18" s="49"/>
    </row>
    <row r="19" spans="1:5">
      <c r="A19" s="52">
        <v>15</v>
      </c>
      <c r="B19" s="29" t="s">
        <v>131</v>
      </c>
      <c r="C19" s="29"/>
      <c r="D19" s="28">
        <v>30</v>
      </c>
      <c r="E19" s="49"/>
    </row>
    <row r="20" spans="1:5">
      <c r="A20" s="52">
        <v>16</v>
      </c>
      <c r="B20" s="29" t="s">
        <v>115</v>
      </c>
      <c r="C20" s="29"/>
      <c r="D20" s="28">
        <v>15</v>
      </c>
      <c r="E20" s="49"/>
    </row>
    <row r="21" spans="1:5">
      <c r="A21" s="52">
        <v>17</v>
      </c>
      <c r="B21" s="29" t="s">
        <v>118</v>
      </c>
      <c r="C21" s="29"/>
      <c r="D21" s="28">
        <v>10</v>
      </c>
      <c r="E21" s="49"/>
    </row>
    <row r="22" spans="1:5">
      <c r="A22" s="52">
        <v>18</v>
      </c>
      <c r="B22" s="29" t="s">
        <v>132</v>
      </c>
      <c r="C22" s="29"/>
      <c r="D22" s="28">
        <v>50</v>
      </c>
      <c r="E22" s="49"/>
    </row>
    <row r="23" spans="1:5">
      <c r="A23" s="52">
        <v>19</v>
      </c>
      <c r="B23" s="29" t="s">
        <v>133</v>
      </c>
      <c r="C23" s="29"/>
      <c r="D23" s="28">
        <v>10</v>
      </c>
      <c r="E23" s="49"/>
    </row>
    <row r="24" spans="1:5">
      <c r="A24" s="52">
        <v>20</v>
      </c>
      <c r="B24" s="29" t="s">
        <v>227</v>
      </c>
      <c r="C24" s="29"/>
      <c r="D24" s="28">
        <v>119</v>
      </c>
      <c r="E24" s="49"/>
    </row>
    <row r="25" spans="1:5">
      <c r="A25" s="52">
        <v>21</v>
      </c>
      <c r="B25" s="29" t="s">
        <v>25</v>
      </c>
      <c r="C25" s="29"/>
      <c r="D25" s="28">
        <v>35</v>
      </c>
      <c r="E25" s="49"/>
    </row>
    <row r="26" spans="1:5">
      <c r="A26" s="52">
        <v>22</v>
      </c>
      <c r="B26" s="29" t="s">
        <v>134</v>
      </c>
      <c r="C26" s="29"/>
      <c r="D26" s="28">
        <v>30</v>
      </c>
      <c r="E26" s="49"/>
    </row>
    <row r="27" spans="1:5">
      <c r="A27" s="52">
        <v>23</v>
      </c>
      <c r="B27" s="29" t="s">
        <v>117</v>
      </c>
      <c r="C27" s="29"/>
      <c r="D27" s="28">
        <v>10</v>
      </c>
      <c r="E27" s="49"/>
    </row>
    <row r="28" spans="1:5">
      <c r="A28" s="52">
        <v>24</v>
      </c>
      <c r="B28" s="29" t="s">
        <v>135</v>
      </c>
      <c r="C28" s="29"/>
      <c r="D28" s="28">
        <v>10</v>
      </c>
      <c r="E28" s="49"/>
    </row>
    <row r="29" spans="1:5">
      <c r="A29" s="52">
        <v>25</v>
      </c>
      <c r="B29" s="29" t="s">
        <v>136</v>
      </c>
      <c r="C29" s="29"/>
      <c r="D29" s="28">
        <v>8</v>
      </c>
      <c r="E29" s="49"/>
    </row>
    <row r="30" spans="1:5">
      <c r="A30" s="52">
        <v>26</v>
      </c>
      <c r="B30" s="29" t="s">
        <v>137</v>
      </c>
      <c r="C30" s="29"/>
      <c r="D30" s="28">
        <v>10</v>
      </c>
      <c r="E30" s="49"/>
    </row>
    <row r="31" spans="1:5">
      <c r="A31" s="52">
        <v>27</v>
      </c>
      <c r="B31" s="29" t="s">
        <v>138</v>
      </c>
      <c r="C31" s="29"/>
      <c r="D31" s="28">
        <v>38</v>
      </c>
      <c r="E31" s="49"/>
    </row>
    <row r="32" spans="1:5">
      <c r="A32" s="52">
        <v>28</v>
      </c>
      <c r="B32" s="29" t="s">
        <v>139</v>
      </c>
      <c r="C32" s="29"/>
      <c r="D32" s="28">
        <v>3</v>
      </c>
      <c r="E32" s="49"/>
    </row>
    <row r="33" spans="1:5">
      <c r="A33" s="52">
        <v>29</v>
      </c>
      <c r="B33" s="29" t="s">
        <v>140</v>
      </c>
      <c r="C33" s="29"/>
      <c r="D33" s="28">
        <v>10</v>
      </c>
      <c r="E33" s="49"/>
    </row>
    <row r="34" spans="1:5">
      <c r="A34" s="52">
        <v>30</v>
      </c>
      <c r="B34" s="29" t="s">
        <v>145</v>
      </c>
      <c r="C34" s="29"/>
      <c r="D34" s="28">
        <v>4</v>
      </c>
      <c r="E34" s="49"/>
    </row>
    <row r="35" spans="1:5">
      <c r="A35" s="52">
        <v>31</v>
      </c>
      <c r="B35" s="29" t="s">
        <v>146</v>
      </c>
      <c r="C35" s="29"/>
      <c r="D35" s="28">
        <v>15</v>
      </c>
      <c r="E35" s="49"/>
    </row>
    <row r="36" spans="1:5">
      <c r="A36" s="52">
        <v>32</v>
      </c>
      <c r="B36" s="29" t="s">
        <v>147</v>
      </c>
      <c r="C36" s="29"/>
      <c r="D36" s="28">
        <v>6</v>
      </c>
      <c r="E36" s="49"/>
    </row>
    <row r="37" spans="1:5">
      <c r="A37" s="52">
        <v>33</v>
      </c>
      <c r="B37" s="29" t="s">
        <v>148</v>
      </c>
      <c r="C37" s="29"/>
      <c r="D37" s="28">
        <v>5</v>
      </c>
      <c r="E37" s="49"/>
    </row>
    <row r="38" spans="1:5">
      <c r="A38" s="52">
        <v>34</v>
      </c>
      <c r="B38" s="29" t="s">
        <v>149</v>
      </c>
      <c r="C38" s="29"/>
      <c r="D38" s="28">
        <v>5</v>
      </c>
      <c r="E38" s="49"/>
    </row>
    <row r="39" spans="1:5">
      <c r="A39" s="52">
        <v>35</v>
      </c>
      <c r="B39" s="29" t="s">
        <v>150</v>
      </c>
      <c r="C39" s="29"/>
      <c r="D39" s="28">
        <v>10</v>
      </c>
      <c r="E39" s="49"/>
    </row>
    <row r="40" spans="1:5">
      <c r="A40" s="52">
        <v>36</v>
      </c>
      <c r="B40" s="29" t="s">
        <v>151</v>
      </c>
      <c r="C40" s="29"/>
      <c r="D40" s="28">
        <v>9</v>
      </c>
      <c r="E40" s="49"/>
    </row>
    <row r="41" spans="1:5">
      <c r="A41" s="52">
        <v>37</v>
      </c>
      <c r="B41" s="29" t="s">
        <v>152</v>
      </c>
      <c r="C41" s="29"/>
      <c r="D41" s="28">
        <v>20</v>
      </c>
      <c r="E41" s="49"/>
    </row>
    <row r="42" spans="1:5">
      <c r="A42" s="52">
        <v>38</v>
      </c>
      <c r="B42" s="29" t="s">
        <v>161</v>
      </c>
      <c r="C42" s="29"/>
      <c r="D42" s="28">
        <v>5</v>
      </c>
      <c r="E42" s="49"/>
    </row>
    <row r="43" spans="1:5">
      <c r="A43" s="52">
        <v>39</v>
      </c>
      <c r="B43" s="29" t="s">
        <v>162</v>
      </c>
      <c r="C43" s="29"/>
      <c r="D43" s="28">
        <v>15</v>
      </c>
      <c r="E43" s="49"/>
    </row>
    <row r="44" spans="1:5">
      <c r="A44" s="52">
        <v>40</v>
      </c>
      <c r="B44" s="29" t="s">
        <v>163</v>
      </c>
      <c r="C44" s="29"/>
      <c r="D44" s="28">
        <v>10</v>
      </c>
      <c r="E44" s="49"/>
    </row>
    <row r="45" spans="1:5">
      <c r="A45" s="52">
        <v>41</v>
      </c>
      <c r="B45" s="29" t="s">
        <v>164</v>
      </c>
      <c r="C45" s="29"/>
      <c r="D45" s="28">
        <v>5</v>
      </c>
      <c r="E45" s="49"/>
    </row>
    <row r="46" spans="1:5">
      <c r="A46" s="52">
        <v>42</v>
      </c>
      <c r="B46" s="29" t="s">
        <v>165</v>
      </c>
      <c r="C46" s="29"/>
      <c r="D46" s="28">
        <v>4</v>
      </c>
      <c r="E46" s="49"/>
    </row>
    <row r="47" spans="1:5">
      <c r="A47" s="52">
        <v>43</v>
      </c>
      <c r="B47" s="29" t="s">
        <v>160</v>
      </c>
      <c r="C47" s="29"/>
      <c r="D47" s="28">
        <v>7</v>
      </c>
      <c r="E47" s="49"/>
    </row>
    <row r="48" spans="1:5">
      <c r="A48" s="52">
        <v>44</v>
      </c>
      <c r="B48" s="29" t="s">
        <v>166</v>
      </c>
      <c r="C48" s="29"/>
      <c r="D48" s="28">
        <v>10</v>
      </c>
      <c r="E48" s="49"/>
    </row>
    <row r="49" spans="1:5">
      <c r="A49" s="52">
        <v>45</v>
      </c>
      <c r="B49" s="29" t="s">
        <v>167</v>
      </c>
      <c r="C49" s="29"/>
      <c r="D49" s="28">
        <v>5</v>
      </c>
      <c r="E49" s="49"/>
    </row>
    <row r="50" spans="1:5">
      <c r="A50" s="52">
        <v>46</v>
      </c>
      <c r="B50" s="29" t="s">
        <v>168</v>
      </c>
      <c r="C50" s="29"/>
      <c r="D50" s="28">
        <v>2</v>
      </c>
      <c r="E50" s="49"/>
    </row>
    <row r="51" spans="1:5">
      <c r="A51" s="52">
        <v>47</v>
      </c>
      <c r="B51" s="29" t="s">
        <v>169</v>
      </c>
      <c r="C51" s="29"/>
      <c r="D51" s="28">
        <v>15</v>
      </c>
      <c r="E51" s="49"/>
    </row>
    <row r="52" spans="1:5">
      <c r="A52" s="52">
        <v>48</v>
      </c>
      <c r="B52" s="29" t="s">
        <v>170</v>
      </c>
      <c r="C52" s="29"/>
      <c r="D52" s="28">
        <v>4</v>
      </c>
      <c r="E52" s="49"/>
    </row>
    <row r="53" spans="1:5">
      <c r="A53" s="52">
        <v>49</v>
      </c>
      <c r="B53" s="29" t="s">
        <v>171</v>
      </c>
      <c r="C53" s="29"/>
      <c r="D53" s="28">
        <v>5</v>
      </c>
      <c r="E53" s="49"/>
    </row>
    <row r="54" spans="1:5">
      <c r="A54" s="52">
        <v>50</v>
      </c>
      <c r="B54" s="29" t="s">
        <v>172</v>
      </c>
      <c r="C54" s="29"/>
      <c r="D54" s="28">
        <v>5</v>
      </c>
      <c r="E54" s="49"/>
    </row>
    <row r="55" spans="1:5">
      <c r="A55" s="52">
        <v>51</v>
      </c>
      <c r="B55" s="29" t="s">
        <v>190</v>
      </c>
      <c r="C55" s="29"/>
      <c r="D55" s="28">
        <v>30</v>
      </c>
      <c r="E55" s="49"/>
    </row>
    <row r="56" spans="1:5">
      <c r="A56" s="52">
        <v>52</v>
      </c>
      <c r="B56" s="29" t="s">
        <v>173</v>
      </c>
      <c r="C56" s="29"/>
      <c r="D56" s="28">
        <v>10</v>
      </c>
      <c r="E56" s="49"/>
    </row>
    <row r="57" spans="1:5">
      <c r="A57" s="52">
        <v>53</v>
      </c>
      <c r="B57" s="29" t="s">
        <v>174</v>
      </c>
      <c r="C57" s="29"/>
      <c r="D57" s="28">
        <v>3</v>
      </c>
      <c r="E57" s="49"/>
    </row>
    <row r="58" spans="1:5">
      <c r="A58" s="52">
        <v>54</v>
      </c>
      <c r="B58" s="29" t="s">
        <v>216</v>
      </c>
      <c r="C58" s="29"/>
      <c r="D58" s="28">
        <v>3</v>
      </c>
      <c r="E58" s="49"/>
    </row>
    <row r="59" spans="1:5">
      <c r="A59" s="52">
        <v>55</v>
      </c>
      <c r="B59" s="29" t="s">
        <v>179</v>
      </c>
      <c r="C59" s="29"/>
      <c r="D59" s="28">
        <v>3</v>
      </c>
      <c r="E59" s="49"/>
    </row>
    <row r="60" spans="1:5">
      <c r="A60" s="52">
        <v>56</v>
      </c>
      <c r="B60" s="29" t="s">
        <v>180</v>
      </c>
      <c r="C60" s="29"/>
      <c r="D60" s="28">
        <v>10</v>
      </c>
      <c r="E60" s="49"/>
    </row>
    <row r="61" spans="1:5">
      <c r="A61" s="52">
        <v>57</v>
      </c>
      <c r="B61" s="29" t="s">
        <v>181</v>
      </c>
      <c r="C61" s="29"/>
      <c r="D61" s="28">
        <v>5</v>
      </c>
      <c r="E61" s="49"/>
    </row>
    <row r="62" spans="1:5">
      <c r="A62" s="52">
        <v>58</v>
      </c>
      <c r="B62" s="29" t="s">
        <v>182</v>
      </c>
      <c r="C62" s="29"/>
      <c r="D62" s="28">
        <v>4</v>
      </c>
      <c r="E62" s="49"/>
    </row>
    <row r="63" spans="1:5">
      <c r="A63" s="52">
        <v>59</v>
      </c>
      <c r="B63" s="29" t="s">
        <v>183</v>
      </c>
      <c r="C63" s="29"/>
      <c r="D63" s="28">
        <v>3</v>
      </c>
      <c r="E63" s="49"/>
    </row>
    <row r="64" spans="1:5">
      <c r="A64" s="52">
        <v>60</v>
      </c>
      <c r="B64" s="29" t="s">
        <v>184</v>
      </c>
      <c r="C64" s="29"/>
      <c r="D64" s="28">
        <v>5</v>
      </c>
      <c r="E64" s="49"/>
    </row>
    <row r="65" spans="1:5">
      <c r="A65" s="52">
        <v>61</v>
      </c>
      <c r="B65" s="29" t="s">
        <v>185</v>
      </c>
      <c r="C65" s="29"/>
      <c r="D65" s="28">
        <v>5</v>
      </c>
      <c r="E65" s="49"/>
    </row>
    <row r="66" spans="1:5">
      <c r="A66" s="52">
        <v>62</v>
      </c>
      <c r="B66" s="29" t="s">
        <v>186</v>
      </c>
      <c r="C66" s="29"/>
      <c r="D66" s="28">
        <v>4</v>
      </c>
      <c r="E66" s="49"/>
    </row>
    <row r="67" spans="1:5">
      <c r="A67" s="52">
        <v>63</v>
      </c>
      <c r="B67" s="29" t="s">
        <v>187</v>
      </c>
      <c r="C67" s="29"/>
      <c r="D67" s="28">
        <v>3</v>
      </c>
      <c r="E67" s="49"/>
    </row>
    <row r="68" spans="1:5">
      <c r="A68" s="52">
        <v>64</v>
      </c>
      <c r="B68" s="29" t="s">
        <v>188</v>
      </c>
      <c r="C68" s="29"/>
      <c r="D68" s="28">
        <v>5</v>
      </c>
      <c r="E68" s="49"/>
    </row>
    <row r="69" spans="1:5">
      <c r="A69" s="52">
        <v>65</v>
      </c>
      <c r="B69" s="29" t="s">
        <v>189</v>
      </c>
      <c r="C69" s="29"/>
      <c r="D69" s="28">
        <v>3</v>
      </c>
      <c r="E69" s="49"/>
    </row>
    <row r="70" spans="1:5">
      <c r="A70" s="52">
        <v>66</v>
      </c>
      <c r="B70" s="29" t="s">
        <v>177</v>
      </c>
      <c r="C70" s="29"/>
      <c r="D70" s="28">
        <v>5</v>
      </c>
      <c r="E70" s="49"/>
    </row>
    <row r="71" spans="1:5">
      <c r="A71" s="52">
        <v>67</v>
      </c>
      <c r="B71" s="29" t="s">
        <v>204</v>
      </c>
      <c r="C71" s="29"/>
      <c r="D71" s="28">
        <v>5</v>
      </c>
      <c r="E71" s="49"/>
    </row>
    <row r="72" spans="1:5">
      <c r="A72" s="52">
        <v>68</v>
      </c>
      <c r="B72" s="29" t="s">
        <v>215</v>
      </c>
      <c r="C72" s="29"/>
      <c r="D72" s="28">
        <v>3</v>
      </c>
      <c r="E72" s="49"/>
    </row>
    <row r="73" spans="1:5">
      <c r="A73" s="52">
        <v>69</v>
      </c>
      <c r="B73" s="29" t="s">
        <v>178</v>
      </c>
      <c r="C73" s="29"/>
      <c r="D73" s="28">
        <v>5</v>
      </c>
      <c r="E73" s="49"/>
    </row>
    <row r="74" spans="1:5">
      <c r="A74" s="52">
        <v>70</v>
      </c>
      <c r="B74" s="29" t="s">
        <v>195</v>
      </c>
      <c r="C74" s="29"/>
      <c r="D74" s="28">
        <v>3</v>
      </c>
      <c r="E74" s="49"/>
    </row>
    <row r="75" spans="1:5">
      <c r="A75" s="52">
        <v>71</v>
      </c>
      <c r="B75" s="29" t="s">
        <v>194</v>
      </c>
      <c r="C75" s="29"/>
      <c r="D75" s="28">
        <v>3</v>
      </c>
      <c r="E75" s="49"/>
    </row>
    <row r="76" spans="1:5">
      <c r="A76" s="52">
        <v>72</v>
      </c>
      <c r="B76" s="29" t="s">
        <v>193</v>
      </c>
      <c r="C76" s="29"/>
      <c r="D76" s="28">
        <v>4</v>
      </c>
      <c r="E76" s="49"/>
    </row>
    <row r="77" spans="1:5">
      <c r="A77" s="52">
        <v>73</v>
      </c>
      <c r="B77" s="29" t="s">
        <v>191</v>
      </c>
      <c r="C77" s="29"/>
      <c r="D77" s="28">
        <v>5</v>
      </c>
      <c r="E77" s="49"/>
    </row>
    <row r="78" spans="1:5">
      <c r="A78" s="52">
        <v>74</v>
      </c>
      <c r="B78" s="29" t="s">
        <v>192</v>
      </c>
      <c r="C78" s="29"/>
      <c r="D78" s="28">
        <v>5</v>
      </c>
      <c r="E78" s="49"/>
    </row>
    <row r="79" spans="1:5">
      <c r="A79" s="52">
        <v>75</v>
      </c>
      <c r="B79" s="29" t="s">
        <v>196</v>
      </c>
      <c r="C79" s="29"/>
      <c r="D79" s="28">
        <v>3</v>
      </c>
      <c r="E79" s="49"/>
    </row>
    <row r="80" spans="1:5">
      <c r="A80" s="52">
        <v>76</v>
      </c>
      <c r="B80" s="29" t="s">
        <v>205</v>
      </c>
      <c r="C80" s="29"/>
      <c r="D80" s="28">
        <v>5</v>
      </c>
      <c r="E80" s="49"/>
    </row>
    <row r="81" spans="1:5">
      <c r="A81" s="52">
        <v>77</v>
      </c>
      <c r="B81" s="29" t="s">
        <v>199</v>
      </c>
      <c r="C81" s="29"/>
      <c r="D81" s="28">
        <v>4</v>
      </c>
      <c r="E81" s="49"/>
    </row>
    <row r="82" spans="1:5">
      <c r="A82" s="52">
        <v>78</v>
      </c>
      <c r="B82" s="29" t="s">
        <v>197</v>
      </c>
      <c r="C82" s="29"/>
      <c r="D82" s="28">
        <v>3</v>
      </c>
      <c r="E82" s="49"/>
    </row>
    <row r="83" spans="1:5">
      <c r="A83" s="52">
        <v>79</v>
      </c>
      <c r="B83" s="29" t="s">
        <v>198</v>
      </c>
      <c r="C83" s="29"/>
      <c r="D83" s="28">
        <v>3</v>
      </c>
      <c r="E83" s="49"/>
    </row>
    <row r="84" spans="1:5">
      <c r="A84" s="52">
        <v>80</v>
      </c>
      <c r="B84" s="29" t="s">
        <v>206</v>
      </c>
      <c r="C84" s="29"/>
      <c r="D84" s="28">
        <v>19</v>
      </c>
      <c r="E84" s="49"/>
    </row>
    <row r="85" spans="1:5">
      <c r="A85" s="52">
        <v>81</v>
      </c>
      <c r="B85" s="29" t="s">
        <v>207</v>
      </c>
      <c r="C85" s="29"/>
      <c r="D85" s="28">
        <v>5</v>
      </c>
      <c r="E85" s="49"/>
    </row>
    <row r="86" spans="1:5">
      <c r="A86" s="52">
        <v>82</v>
      </c>
      <c r="B86" s="29" t="s">
        <v>208</v>
      </c>
      <c r="C86" s="29"/>
      <c r="D86" s="28">
        <v>5</v>
      </c>
      <c r="E86" s="49"/>
    </row>
    <row r="87" spans="1:5">
      <c r="A87" s="52">
        <v>83</v>
      </c>
      <c r="B87" s="29" t="s">
        <v>202</v>
      </c>
      <c r="C87" s="29"/>
      <c r="D87" s="28">
        <v>3</v>
      </c>
      <c r="E87" s="49"/>
    </row>
    <row r="88" spans="1:5">
      <c r="A88" s="52">
        <v>84</v>
      </c>
      <c r="B88" s="29" t="s">
        <v>201</v>
      </c>
      <c r="C88" s="29"/>
      <c r="D88" s="28">
        <v>5</v>
      </c>
      <c r="E88" s="49"/>
    </row>
    <row r="89" spans="1:5">
      <c r="A89" s="52">
        <v>85</v>
      </c>
      <c r="B89" s="29" t="s">
        <v>209</v>
      </c>
      <c r="C89" s="29"/>
      <c r="D89" s="28">
        <v>5</v>
      </c>
      <c r="E89" s="49"/>
    </row>
    <row r="90" spans="1:5">
      <c r="A90" s="52">
        <v>86</v>
      </c>
      <c r="B90" s="29" t="s">
        <v>203</v>
      </c>
      <c r="C90" s="29"/>
      <c r="D90" s="28">
        <v>3</v>
      </c>
      <c r="E90" s="49"/>
    </row>
    <row r="91" spans="1:5">
      <c r="A91" s="52">
        <v>87</v>
      </c>
      <c r="B91" s="29" t="s">
        <v>210</v>
      </c>
      <c r="C91" s="29"/>
      <c r="D91" s="28">
        <v>5</v>
      </c>
      <c r="E91" s="49"/>
    </row>
    <row r="92" spans="1:5">
      <c r="A92" s="52">
        <v>88</v>
      </c>
      <c r="B92" s="29" t="s">
        <v>211</v>
      </c>
      <c r="C92" s="29"/>
      <c r="D92" s="28">
        <v>5</v>
      </c>
      <c r="E92" s="49"/>
    </row>
    <row r="93" spans="1:5">
      <c r="A93" s="52">
        <v>89</v>
      </c>
      <c r="B93" s="29" t="s">
        <v>217</v>
      </c>
      <c r="C93" s="29"/>
      <c r="D93" s="28">
        <v>3</v>
      </c>
      <c r="E93" s="49"/>
    </row>
    <row r="94" spans="1:5">
      <c r="A94" s="52">
        <v>90</v>
      </c>
      <c r="B94" s="29" t="s">
        <v>218</v>
      </c>
      <c r="C94" s="29"/>
      <c r="D94" s="28">
        <v>3</v>
      </c>
      <c r="E94" s="49"/>
    </row>
    <row r="95" spans="1:5">
      <c r="A95" s="52">
        <v>91</v>
      </c>
      <c r="B95" s="29" t="s">
        <v>219</v>
      </c>
      <c r="C95" s="29"/>
      <c r="D95" s="28">
        <v>5</v>
      </c>
      <c r="E95" s="49"/>
    </row>
    <row r="96" spans="1:5">
      <c r="A96" s="52">
        <v>92</v>
      </c>
      <c r="B96" s="29" t="s">
        <v>228</v>
      </c>
      <c r="C96" s="29"/>
      <c r="D96" s="28">
        <v>3</v>
      </c>
      <c r="E96" s="49"/>
    </row>
    <row r="97" spans="1:5">
      <c r="A97" s="52">
        <v>93</v>
      </c>
      <c r="B97" s="29" t="s">
        <v>229</v>
      </c>
      <c r="C97" s="29"/>
      <c r="D97" s="28">
        <v>2</v>
      </c>
      <c r="E97" s="49"/>
    </row>
    <row r="98" spans="1:5">
      <c r="A98" s="52">
        <v>94</v>
      </c>
      <c r="B98" s="29" t="s">
        <v>230</v>
      </c>
      <c r="C98" s="29"/>
      <c r="D98" s="28">
        <v>3</v>
      </c>
      <c r="E98" s="49"/>
    </row>
    <row r="99" spans="1:5">
      <c r="A99" s="28">
        <v>95</v>
      </c>
      <c r="B99" s="29" t="s">
        <v>231</v>
      </c>
      <c r="C99" s="29"/>
      <c r="D99" s="28">
        <v>3</v>
      </c>
      <c r="E99" s="49"/>
    </row>
    <row r="100" spans="1:5">
      <c r="A100" s="28">
        <v>96</v>
      </c>
      <c r="B100" s="29" t="s">
        <v>232</v>
      </c>
      <c r="C100" s="29"/>
      <c r="D100" s="28">
        <v>3</v>
      </c>
      <c r="E100" s="49"/>
    </row>
    <row r="101" spans="1:5">
      <c r="A101" s="52">
        <v>97</v>
      </c>
      <c r="B101" s="29" t="s">
        <v>233</v>
      </c>
      <c r="C101" s="29"/>
      <c r="D101" s="28">
        <v>3</v>
      </c>
      <c r="E101" s="49"/>
    </row>
    <row r="102" spans="1:5">
      <c r="A102" s="52">
        <v>98</v>
      </c>
      <c r="B102" s="29" t="s">
        <v>234</v>
      </c>
      <c r="C102" s="29"/>
      <c r="D102" s="28">
        <v>4</v>
      </c>
      <c r="E102" s="49"/>
    </row>
    <row r="103" spans="1:5">
      <c r="A103" s="52">
        <v>99</v>
      </c>
      <c r="B103" s="29" t="s">
        <v>235</v>
      </c>
      <c r="C103" s="29"/>
      <c r="D103" s="28">
        <v>5</v>
      </c>
      <c r="E103" s="49"/>
    </row>
    <row r="104" spans="1:5">
      <c r="A104" s="28">
        <v>100</v>
      </c>
      <c r="B104" s="29" t="s">
        <v>236</v>
      </c>
      <c r="C104" s="29"/>
      <c r="D104" s="28">
        <v>6</v>
      </c>
      <c r="E104" s="49"/>
    </row>
    <row r="105" spans="1:5">
      <c r="A105" s="28">
        <v>101</v>
      </c>
      <c r="B105" s="29" t="s">
        <v>244</v>
      </c>
      <c r="C105" s="29"/>
      <c r="D105" s="28">
        <v>3</v>
      </c>
      <c r="E105" s="49"/>
    </row>
    <row r="106" spans="1:5">
      <c r="A106" s="28">
        <v>102</v>
      </c>
      <c r="B106" s="29" t="s">
        <v>245</v>
      </c>
      <c r="C106" s="29"/>
      <c r="D106" s="28">
        <v>10</v>
      </c>
      <c r="E106" s="49"/>
    </row>
    <row r="107" spans="1:5">
      <c r="A107" s="28">
        <v>103</v>
      </c>
      <c r="B107" s="29" t="s">
        <v>246</v>
      </c>
      <c r="C107" s="29"/>
      <c r="D107" s="28">
        <v>10</v>
      </c>
      <c r="E107" s="49"/>
    </row>
    <row r="108" spans="1:5">
      <c r="A108" s="28">
        <v>104</v>
      </c>
      <c r="B108" s="29" t="s">
        <v>247</v>
      </c>
      <c r="C108" s="29"/>
      <c r="D108" s="28">
        <v>5</v>
      </c>
      <c r="E108" s="49"/>
    </row>
    <row r="109" spans="1:5">
      <c r="A109" s="28">
        <v>105</v>
      </c>
      <c r="B109" s="29" t="s">
        <v>248</v>
      </c>
      <c r="C109" s="29"/>
      <c r="D109" s="28">
        <v>5</v>
      </c>
      <c r="E109" s="49"/>
    </row>
    <row r="110" spans="1:5">
      <c r="A110" s="28">
        <v>106</v>
      </c>
      <c r="B110" s="29" t="s">
        <v>240</v>
      </c>
      <c r="C110" s="29"/>
      <c r="D110" s="28">
        <v>10</v>
      </c>
      <c r="E110" s="49"/>
    </row>
    <row r="111" spans="1:5">
      <c r="A111" s="28">
        <v>107</v>
      </c>
      <c r="B111" s="29" t="s">
        <v>249</v>
      </c>
      <c r="C111" s="29"/>
      <c r="D111" s="28">
        <v>5</v>
      </c>
      <c r="E111" s="49"/>
    </row>
    <row r="112" spans="1:5">
      <c r="A112" s="28">
        <v>108</v>
      </c>
      <c r="B112" s="29" t="s">
        <v>239</v>
      </c>
      <c r="C112" s="29"/>
      <c r="D112" s="28">
        <v>5</v>
      </c>
      <c r="E112" s="49"/>
    </row>
    <row r="113" spans="1:5">
      <c r="A113" s="28">
        <v>109</v>
      </c>
      <c r="B113" s="29" t="s">
        <v>243</v>
      </c>
      <c r="C113" s="29"/>
      <c r="D113" s="28">
        <v>5</v>
      </c>
      <c r="E113" s="49"/>
    </row>
    <row r="114" spans="1:5">
      <c r="A114" s="28">
        <v>110</v>
      </c>
      <c r="B114" s="29" t="s">
        <v>238</v>
      </c>
      <c r="C114" s="29"/>
      <c r="D114" s="28">
        <v>5</v>
      </c>
      <c r="E114" s="49"/>
    </row>
    <row r="115" spans="1:5">
      <c r="A115" s="28">
        <v>111</v>
      </c>
      <c r="B115" s="29" t="s">
        <v>252</v>
      </c>
      <c r="C115" s="29"/>
      <c r="D115" s="28">
        <v>10</v>
      </c>
      <c r="E115" s="49"/>
    </row>
    <row r="116" spans="1:5">
      <c r="A116" s="28">
        <v>112</v>
      </c>
      <c r="B116" s="29" t="s">
        <v>251</v>
      </c>
      <c r="C116" s="29"/>
      <c r="D116" s="28">
        <v>5</v>
      </c>
      <c r="E116" s="49"/>
    </row>
    <row r="117" spans="1:5">
      <c r="A117" s="28">
        <v>113</v>
      </c>
      <c r="B117" s="29" t="s">
        <v>250</v>
      </c>
      <c r="C117" s="29"/>
      <c r="D117" s="28">
        <v>3</v>
      </c>
      <c r="E117" s="49"/>
    </row>
    <row r="118" spans="1:5">
      <c r="A118" s="28">
        <v>114</v>
      </c>
      <c r="B118" s="29" t="s">
        <v>253</v>
      </c>
      <c r="C118" s="29"/>
      <c r="D118" s="28">
        <v>4</v>
      </c>
      <c r="E118" s="49"/>
    </row>
    <row r="119" spans="1:5">
      <c r="A119" s="28">
        <v>115</v>
      </c>
      <c r="B119" s="29" t="s">
        <v>254</v>
      </c>
      <c r="C119" s="29"/>
      <c r="D119" s="28">
        <v>2</v>
      </c>
      <c r="E119" s="49"/>
    </row>
    <row r="120" spans="1:5">
      <c r="A120" s="28">
        <v>116</v>
      </c>
      <c r="B120" s="29" t="s">
        <v>255</v>
      </c>
      <c r="C120" s="29"/>
      <c r="D120" s="28">
        <v>4</v>
      </c>
      <c r="E120" s="49"/>
    </row>
    <row r="121" spans="1:5">
      <c r="A121" s="28">
        <v>117</v>
      </c>
      <c r="B121" s="29" t="s">
        <v>241</v>
      </c>
      <c r="C121" s="29"/>
      <c r="D121" s="28">
        <v>5</v>
      </c>
      <c r="E121" s="49"/>
    </row>
    <row r="122" spans="1:5">
      <c r="A122" s="28">
        <v>118</v>
      </c>
      <c r="B122" s="29" t="s">
        <v>237</v>
      </c>
      <c r="C122" s="29"/>
      <c r="D122" s="28">
        <v>10</v>
      </c>
      <c r="E122" s="49"/>
    </row>
    <row r="123" spans="1:5">
      <c r="A123" s="28">
        <v>119</v>
      </c>
      <c r="B123" s="29" t="s">
        <v>256</v>
      </c>
      <c r="C123" s="29"/>
      <c r="D123" s="28">
        <v>1</v>
      </c>
      <c r="E123" s="49"/>
    </row>
    <row r="124" spans="1:5">
      <c r="A124" s="28">
        <v>120</v>
      </c>
      <c r="B124" s="29" t="s">
        <v>257</v>
      </c>
      <c r="C124" s="29"/>
      <c r="D124" s="28">
        <v>15</v>
      </c>
      <c r="E124" s="49"/>
    </row>
    <row r="125" spans="1:5">
      <c r="A125" s="28">
        <v>121</v>
      </c>
      <c r="B125" s="29" t="s">
        <v>259</v>
      </c>
      <c r="C125" s="29"/>
      <c r="D125" s="28">
        <v>10</v>
      </c>
      <c r="E125" s="49"/>
    </row>
    <row r="126" spans="1:5">
      <c r="A126" s="28">
        <v>122</v>
      </c>
      <c r="B126" s="29" t="s">
        <v>258</v>
      </c>
      <c r="C126" s="29"/>
      <c r="D126" s="28">
        <v>12</v>
      </c>
      <c r="E126" s="49"/>
    </row>
    <row r="127" spans="1:5">
      <c r="A127" s="28">
        <v>123</v>
      </c>
      <c r="B127" s="29" t="s">
        <v>260</v>
      </c>
      <c r="C127" s="29"/>
      <c r="D127" s="28">
        <v>5</v>
      </c>
      <c r="E127" s="49"/>
    </row>
    <row r="128" spans="1:5">
      <c r="A128" s="28">
        <v>124</v>
      </c>
      <c r="B128" s="29" t="s">
        <v>242</v>
      </c>
      <c r="C128" s="29"/>
      <c r="D128" s="28">
        <v>10</v>
      </c>
      <c r="E128" s="49"/>
    </row>
    <row r="129" spans="1:5">
      <c r="A129" s="28"/>
      <c r="B129" s="29"/>
      <c r="C129" s="28">
        <f>SUM(C5:C95)</f>
        <v>200</v>
      </c>
      <c r="D129" s="28">
        <f>SUM(D5:D128)</f>
        <v>1256</v>
      </c>
      <c r="E129" s="49"/>
    </row>
  </sheetData>
  <mergeCells count="5">
    <mergeCell ref="A1:D1"/>
    <mergeCell ref="A3:A4"/>
    <mergeCell ref="B3:B4"/>
    <mergeCell ref="C3:D3"/>
    <mergeCell ref="G3:G4"/>
  </mergeCells>
  <pageMargins left="0.7" right="0.35" top="0.69" bottom="0.66" header="0.3" footer="0.3"/>
  <pageSetup paperSize="256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4"/>
  <sheetViews>
    <sheetView topLeftCell="A82" zoomScale="130" zoomScaleNormal="130" workbookViewId="0">
      <selection activeCell="B94" sqref="B94"/>
    </sheetView>
  </sheetViews>
  <sheetFormatPr defaultRowHeight="15"/>
  <cols>
    <col min="1" max="1" width="5.140625" style="25" customWidth="1"/>
    <col min="2" max="2" width="33.5703125" style="24" customWidth="1"/>
    <col min="3" max="3" width="6.5703125" style="24" customWidth="1"/>
    <col min="4" max="4" width="8.7109375" style="25" customWidth="1"/>
    <col min="5" max="5" width="7.85546875" style="24" customWidth="1"/>
    <col min="6" max="7" width="6.85546875" style="24" customWidth="1"/>
    <col min="8" max="8" width="7.140625" style="24" customWidth="1"/>
    <col min="9" max="9" width="6.5703125" style="24" customWidth="1"/>
    <col min="10" max="10" width="7.5703125" style="24" customWidth="1"/>
    <col min="11" max="16384" width="9.140625" style="24"/>
  </cols>
  <sheetData>
    <row r="1" spans="1:10" s="30" customFormat="1" ht="18.75">
      <c r="A1" s="70" t="s">
        <v>221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s="30" customFormat="1" ht="15.75">
      <c r="A2" s="50"/>
      <c r="B2" s="50"/>
      <c r="C2" s="47"/>
      <c r="D2" s="47"/>
      <c r="E2" s="47"/>
    </row>
    <row r="3" spans="1:10" s="26" customFormat="1">
      <c r="A3" s="66" t="s">
        <v>120</v>
      </c>
      <c r="B3" s="66" t="s">
        <v>121</v>
      </c>
      <c r="C3" s="67" t="s">
        <v>6</v>
      </c>
      <c r="D3" s="68"/>
      <c r="E3" s="66" t="s">
        <v>226</v>
      </c>
      <c r="F3" s="66"/>
      <c r="G3" s="66"/>
      <c r="H3" s="66"/>
      <c r="I3" s="66"/>
      <c r="J3" s="66"/>
    </row>
    <row r="4" spans="1:10">
      <c r="A4" s="66"/>
      <c r="B4" s="66"/>
      <c r="C4" s="54" t="s">
        <v>212</v>
      </c>
      <c r="D4" s="54" t="s">
        <v>5</v>
      </c>
      <c r="E4" s="51"/>
      <c r="F4" s="51"/>
      <c r="G4" s="51"/>
      <c r="H4" s="51"/>
      <c r="I4" s="51"/>
      <c r="J4" s="51"/>
    </row>
    <row r="5" spans="1:10">
      <c r="A5" s="52">
        <v>1</v>
      </c>
      <c r="B5" s="53" t="s">
        <v>213</v>
      </c>
      <c r="C5" s="52">
        <v>200</v>
      </c>
      <c r="D5" s="55" t="s">
        <v>214</v>
      </c>
      <c r="E5" s="51"/>
      <c r="F5" s="29"/>
      <c r="G5" s="51"/>
      <c r="H5" s="29"/>
      <c r="I5" s="29"/>
      <c r="J5" s="29"/>
    </row>
    <row r="6" spans="1:10">
      <c r="A6" s="52">
        <v>2</v>
      </c>
      <c r="B6" s="29" t="s">
        <v>19</v>
      </c>
      <c r="C6" s="29"/>
      <c r="D6" s="28">
        <v>100</v>
      </c>
      <c r="E6" s="29"/>
      <c r="F6" s="29"/>
      <c r="G6" s="29"/>
      <c r="H6" s="60"/>
      <c r="I6" s="29"/>
      <c r="J6" s="29"/>
    </row>
    <row r="7" spans="1:10">
      <c r="A7" s="52">
        <v>3</v>
      </c>
      <c r="B7" s="29" t="s">
        <v>16</v>
      </c>
      <c r="C7" s="29"/>
      <c r="D7" s="28">
        <v>40</v>
      </c>
      <c r="E7" s="29"/>
      <c r="F7" s="29"/>
      <c r="G7" s="29"/>
      <c r="H7" s="60"/>
      <c r="I7" s="29"/>
      <c r="J7" s="29"/>
    </row>
    <row r="8" spans="1:10">
      <c r="A8" s="52">
        <v>4</v>
      </c>
      <c r="B8" s="29" t="s">
        <v>123</v>
      </c>
      <c r="C8" s="29"/>
      <c r="D8" s="28">
        <v>4</v>
      </c>
      <c r="E8" s="29"/>
      <c r="F8" s="29"/>
      <c r="G8" s="29"/>
      <c r="H8" s="60"/>
      <c r="I8" s="29"/>
      <c r="J8" s="29"/>
    </row>
    <row r="9" spans="1:10">
      <c r="A9" s="52">
        <v>5</v>
      </c>
      <c r="B9" s="29" t="s">
        <v>11</v>
      </c>
      <c r="C9" s="29"/>
      <c r="D9" s="28">
        <v>8</v>
      </c>
      <c r="E9" s="29"/>
      <c r="F9" s="29"/>
      <c r="G9" s="29"/>
      <c r="H9" s="29"/>
      <c r="I9" s="29"/>
      <c r="J9" s="29"/>
    </row>
    <row r="10" spans="1:10">
      <c r="A10" s="52">
        <v>6</v>
      </c>
      <c r="B10" s="29" t="s">
        <v>124</v>
      </c>
      <c r="C10" s="29"/>
      <c r="D10" s="28">
        <v>4</v>
      </c>
      <c r="E10" s="29"/>
      <c r="F10" s="29"/>
      <c r="G10" s="29"/>
      <c r="H10" s="29"/>
      <c r="I10" s="29"/>
      <c r="J10" s="29"/>
    </row>
    <row r="11" spans="1:10">
      <c r="A11" s="52">
        <v>7</v>
      </c>
      <c r="B11" s="29" t="s">
        <v>125</v>
      </c>
      <c r="C11" s="29"/>
      <c r="D11" s="28">
        <v>15</v>
      </c>
      <c r="E11" s="29"/>
      <c r="F11" s="29"/>
      <c r="G11" s="29"/>
      <c r="H11" s="29"/>
      <c r="I11" s="29"/>
      <c r="J11" s="29"/>
    </row>
    <row r="12" spans="1:10">
      <c r="A12" s="52">
        <v>8</v>
      </c>
      <c r="B12" s="29" t="s">
        <v>126</v>
      </c>
      <c r="C12" s="29"/>
      <c r="D12" s="28">
        <v>4</v>
      </c>
      <c r="E12" s="29"/>
      <c r="F12" s="29"/>
      <c r="G12" s="29"/>
      <c r="H12" s="29"/>
      <c r="I12" s="29"/>
      <c r="J12" s="29"/>
    </row>
    <row r="13" spans="1:10">
      <c r="A13" s="52">
        <v>9</v>
      </c>
      <c r="B13" s="29" t="s">
        <v>127</v>
      </c>
      <c r="C13" s="29"/>
      <c r="D13" s="28">
        <v>5</v>
      </c>
      <c r="E13" s="29"/>
      <c r="F13" s="29"/>
      <c r="G13" s="29"/>
      <c r="H13" s="29"/>
      <c r="I13" s="29"/>
      <c r="J13" s="29"/>
    </row>
    <row r="14" spans="1:10">
      <c r="A14" s="52">
        <v>10</v>
      </c>
      <c r="B14" s="29" t="s">
        <v>25</v>
      </c>
      <c r="C14" s="29"/>
      <c r="D14" s="28">
        <v>13</v>
      </c>
      <c r="E14" s="29"/>
      <c r="F14" s="29"/>
      <c r="G14" s="29"/>
      <c r="H14" s="29"/>
      <c r="I14" s="29"/>
      <c r="J14" s="29"/>
    </row>
    <row r="15" spans="1:10">
      <c r="A15" s="52">
        <v>11</v>
      </c>
      <c r="B15" s="29" t="s">
        <v>128</v>
      </c>
      <c r="C15" s="29"/>
      <c r="D15" s="28">
        <v>2</v>
      </c>
      <c r="E15" s="29"/>
      <c r="F15" s="29"/>
      <c r="G15" s="29"/>
      <c r="H15" s="29"/>
      <c r="I15" s="29"/>
      <c r="J15" s="29"/>
    </row>
    <row r="16" spans="1:10">
      <c r="A16" s="52">
        <v>12</v>
      </c>
      <c r="B16" s="29" t="s">
        <v>129</v>
      </c>
      <c r="C16" s="29"/>
      <c r="D16" s="28">
        <v>6</v>
      </c>
      <c r="E16" s="29"/>
      <c r="F16" s="29"/>
      <c r="G16" s="29"/>
      <c r="H16" s="29"/>
      <c r="I16" s="29"/>
      <c r="J16" s="29"/>
    </row>
    <row r="17" spans="1:10">
      <c r="A17" s="52">
        <v>13</v>
      </c>
      <c r="B17" s="29" t="s">
        <v>130</v>
      </c>
      <c r="C17" s="29"/>
      <c r="D17" s="28">
        <v>82</v>
      </c>
      <c r="E17" s="29"/>
      <c r="F17" s="29"/>
      <c r="G17" s="29"/>
      <c r="H17" s="29"/>
      <c r="I17" s="29"/>
      <c r="J17" s="29"/>
    </row>
    <row r="18" spans="1:10">
      <c r="A18" s="52">
        <v>14</v>
      </c>
      <c r="B18" s="29" t="s">
        <v>29</v>
      </c>
      <c r="C18" s="29"/>
      <c r="D18" s="28">
        <v>10</v>
      </c>
      <c r="E18" s="29"/>
      <c r="F18" s="29"/>
      <c r="G18" s="29"/>
      <c r="H18" s="29"/>
      <c r="I18" s="29"/>
      <c r="J18" s="29"/>
    </row>
    <row r="19" spans="1:10">
      <c r="A19" s="52">
        <v>15</v>
      </c>
      <c r="B19" s="29" t="s">
        <v>131</v>
      </c>
      <c r="C19" s="29"/>
      <c r="D19" s="28">
        <v>30</v>
      </c>
      <c r="E19" s="29"/>
      <c r="F19" s="29"/>
      <c r="G19" s="29"/>
      <c r="H19" s="29"/>
      <c r="I19" s="29"/>
      <c r="J19" s="29"/>
    </row>
    <row r="20" spans="1:10">
      <c r="A20" s="52">
        <v>16</v>
      </c>
      <c r="B20" s="29" t="s">
        <v>115</v>
      </c>
      <c r="C20" s="29"/>
      <c r="D20" s="28">
        <v>15</v>
      </c>
      <c r="E20" s="29"/>
      <c r="F20" s="29"/>
      <c r="G20" s="29"/>
      <c r="H20" s="29"/>
      <c r="I20" s="29"/>
      <c r="J20" s="29"/>
    </row>
    <row r="21" spans="1:10">
      <c r="A21" s="52">
        <v>17</v>
      </c>
      <c r="B21" s="29" t="s">
        <v>118</v>
      </c>
      <c r="C21" s="29"/>
      <c r="D21" s="28">
        <v>10</v>
      </c>
      <c r="E21" s="29"/>
      <c r="F21" s="29"/>
      <c r="G21" s="29"/>
      <c r="H21" s="29"/>
      <c r="I21" s="29"/>
      <c r="J21" s="29"/>
    </row>
    <row r="22" spans="1:10">
      <c r="A22" s="52">
        <v>18</v>
      </c>
      <c r="B22" s="29" t="s">
        <v>132</v>
      </c>
      <c r="C22" s="29"/>
      <c r="D22" s="28">
        <v>50</v>
      </c>
      <c r="E22" s="29"/>
      <c r="F22" s="29"/>
      <c r="G22" s="29"/>
      <c r="H22" s="29"/>
      <c r="I22" s="29"/>
      <c r="J22" s="29"/>
    </row>
    <row r="23" spans="1:10">
      <c r="A23" s="52">
        <v>19</v>
      </c>
      <c r="B23" s="29" t="s">
        <v>133</v>
      </c>
      <c r="C23" s="29"/>
      <c r="D23" s="28">
        <v>10</v>
      </c>
      <c r="E23" s="29"/>
      <c r="F23" s="29"/>
      <c r="G23" s="29"/>
      <c r="H23" s="29"/>
      <c r="I23" s="29"/>
      <c r="J23" s="29"/>
    </row>
    <row r="24" spans="1:10">
      <c r="A24" s="52">
        <v>20</v>
      </c>
      <c r="B24" s="29" t="s">
        <v>222</v>
      </c>
      <c r="C24" s="29"/>
      <c r="D24" s="28">
        <v>119</v>
      </c>
      <c r="E24" s="29"/>
      <c r="F24" s="29"/>
      <c r="G24" s="29"/>
      <c r="H24" s="29"/>
      <c r="I24" s="29"/>
      <c r="J24" s="29"/>
    </row>
    <row r="25" spans="1:10">
      <c r="A25" s="52">
        <v>21</v>
      </c>
      <c r="B25" s="29" t="s">
        <v>25</v>
      </c>
      <c r="C25" s="29"/>
      <c r="D25" s="28">
        <v>35</v>
      </c>
      <c r="E25" s="29"/>
      <c r="F25" s="29"/>
      <c r="G25" s="29"/>
      <c r="H25" s="29"/>
      <c r="I25" s="29"/>
      <c r="J25" s="29"/>
    </row>
    <row r="26" spans="1:10">
      <c r="A26" s="52">
        <v>22</v>
      </c>
      <c r="B26" s="29" t="s">
        <v>134</v>
      </c>
      <c r="C26" s="29"/>
      <c r="D26" s="28">
        <v>30</v>
      </c>
      <c r="E26" s="29"/>
      <c r="F26" s="29"/>
      <c r="G26" s="29"/>
      <c r="H26" s="29"/>
      <c r="I26" s="29"/>
      <c r="J26" s="29"/>
    </row>
    <row r="27" spans="1:10">
      <c r="A27" s="52">
        <v>23</v>
      </c>
      <c r="B27" s="29" t="s">
        <v>117</v>
      </c>
      <c r="C27" s="29"/>
      <c r="D27" s="28">
        <v>10</v>
      </c>
      <c r="E27" s="29"/>
      <c r="F27" s="29"/>
      <c r="G27" s="29"/>
      <c r="H27" s="29"/>
      <c r="I27" s="29"/>
      <c r="J27" s="29"/>
    </row>
    <row r="28" spans="1:10">
      <c r="A28" s="52">
        <v>24</v>
      </c>
      <c r="B28" s="29" t="s">
        <v>135</v>
      </c>
      <c r="C28" s="29"/>
      <c r="D28" s="28">
        <v>10</v>
      </c>
      <c r="E28" s="29"/>
      <c r="F28" s="29"/>
      <c r="G28" s="29"/>
      <c r="H28" s="29"/>
      <c r="I28" s="29"/>
      <c r="J28" s="29"/>
    </row>
    <row r="29" spans="1:10">
      <c r="A29" s="52">
        <v>25</v>
      </c>
      <c r="B29" s="29" t="s">
        <v>136</v>
      </c>
      <c r="C29" s="29"/>
      <c r="D29" s="28">
        <v>8</v>
      </c>
      <c r="E29" s="29"/>
      <c r="F29" s="29"/>
      <c r="G29" s="29"/>
      <c r="H29" s="29"/>
      <c r="I29" s="29"/>
      <c r="J29" s="29"/>
    </row>
    <row r="30" spans="1:10">
      <c r="A30" s="52">
        <v>26</v>
      </c>
      <c r="B30" s="29" t="s">
        <v>137</v>
      </c>
      <c r="C30" s="29"/>
      <c r="D30" s="28">
        <v>10</v>
      </c>
      <c r="E30" s="29"/>
      <c r="F30" s="29"/>
      <c r="G30" s="29"/>
      <c r="H30" s="29"/>
      <c r="I30" s="29"/>
      <c r="J30" s="29"/>
    </row>
    <row r="31" spans="1:10">
      <c r="A31" s="52">
        <v>27</v>
      </c>
      <c r="B31" s="29" t="s">
        <v>138</v>
      </c>
      <c r="C31" s="29"/>
      <c r="D31" s="28">
        <v>38</v>
      </c>
      <c r="E31" s="29"/>
      <c r="F31" s="29"/>
      <c r="G31" s="29"/>
      <c r="H31" s="29"/>
      <c r="I31" s="29"/>
      <c r="J31" s="29"/>
    </row>
    <row r="32" spans="1:10">
      <c r="A32" s="52">
        <v>28</v>
      </c>
      <c r="B32" s="29" t="s">
        <v>139</v>
      </c>
      <c r="C32" s="29"/>
      <c r="D32" s="28">
        <v>3</v>
      </c>
      <c r="E32" s="29"/>
      <c r="F32" s="29"/>
      <c r="G32" s="29"/>
      <c r="H32" s="29"/>
      <c r="I32" s="29"/>
      <c r="J32" s="29"/>
    </row>
    <row r="33" spans="1:10">
      <c r="A33" s="52">
        <v>29</v>
      </c>
      <c r="B33" s="29" t="s">
        <v>140</v>
      </c>
      <c r="C33" s="29"/>
      <c r="D33" s="28">
        <v>10</v>
      </c>
      <c r="E33" s="29"/>
      <c r="F33" s="29"/>
      <c r="G33" s="29"/>
      <c r="H33" s="29"/>
      <c r="I33" s="29"/>
      <c r="J33" s="29"/>
    </row>
    <row r="34" spans="1:10">
      <c r="A34" s="52">
        <v>30</v>
      </c>
      <c r="B34" s="29" t="s">
        <v>145</v>
      </c>
      <c r="C34" s="29"/>
      <c r="D34" s="28">
        <v>4</v>
      </c>
      <c r="E34" s="29"/>
      <c r="F34" s="29"/>
      <c r="G34" s="29"/>
      <c r="H34" s="29"/>
      <c r="I34" s="29"/>
      <c r="J34" s="29"/>
    </row>
    <row r="35" spans="1:10">
      <c r="A35" s="52">
        <v>31</v>
      </c>
      <c r="B35" s="29" t="s">
        <v>146</v>
      </c>
      <c r="C35" s="29"/>
      <c r="D35" s="28">
        <v>15</v>
      </c>
      <c r="E35" s="29"/>
      <c r="F35" s="29"/>
      <c r="G35" s="29"/>
      <c r="H35" s="29"/>
      <c r="I35" s="29"/>
      <c r="J35" s="29"/>
    </row>
    <row r="36" spans="1:10">
      <c r="A36" s="52">
        <v>32</v>
      </c>
      <c r="B36" s="29" t="s">
        <v>147</v>
      </c>
      <c r="C36" s="29"/>
      <c r="D36" s="28">
        <v>6</v>
      </c>
      <c r="E36" s="29"/>
      <c r="F36" s="29"/>
      <c r="G36" s="29"/>
      <c r="H36" s="29"/>
      <c r="I36" s="29"/>
      <c r="J36" s="29"/>
    </row>
    <row r="37" spans="1:10">
      <c r="A37" s="52">
        <v>33</v>
      </c>
      <c r="B37" s="29" t="s">
        <v>148</v>
      </c>
      <c r="C37" s="29"/>
      <c r="D37" s="28">
        <v>5</v>
      </c>
      <c r="E37" s="29"/>
      <c r="F37" s="29"/>
      <c r="G37" s="29"/>
      <c r="H37" s="29"/>
      <c r="I37" s="29"/>
      <c r="J37" s="29"/>
    </row>
    <row r="38" spans="1:10">
      <c r="A38" s="52">
        <v>34</v>
      </c>
      <c r="B38" s="29" t="s">
        <v>149</v>
      </c>
      <c r="C38" s="29"/>
      <c r="D38" s="28">
        <v>5</v>
      </c>
      <c r="E38" s="29"/>
      <c r="F38" s="29"/>
      <c r="G38" s="29"/>
      <c r="H38" s="29"/>
      <c r="I38" s="29"/>
      <c r="J38" s="29"/>
    </row>
    <row r="39" spans="1:10">
      <c r="A39" s="52">
        <v>35</v>
      </c>
      <c r="B39" s="29" t="s">
        <v>150</v>
      </c>
      <c r="C39" s="29"/>
      <c r="D39" s="28">
        <v>10</v>
      </c>
      <c r="E39" s="29"/>
      <c r="F39" s="29"/>
      <c r="G39" s="29"/>
      <c r="H39" s="29"/>
      <c r="I39" s="29"/>
      <c r="J39" s="29"/>
    </row>
    <row r="40" spans="1:10">
      <c r="A40" s="52">
        <v>36</v>
      </c>
      <c r="B40" s="29" t="s">
        <v>151</v>
      </c>
      <c r="C40" s="29"/>
      <c r="D40" s="28">
        <v>9</v>
      </c>
      <c r="E40" s="29"/>
      <c r="F40" s="29"/>
      <c r="G40" s="29"/>
      <c r="H40" s="29"/>
      <c r="I40" s="29"/>
      <c r="J40" s="29"/>
    </row>
    <row r="41" spans="1:10">
      <c r="A41" s="52">
        <v>37</v>
      </c>
      <c r="B41" s="29" t="s">
        <v>152</v>
      </c>
      <c r="C41" s="29"/>
      <c r="D41" s="28">
        <v>20</v>
      </c>
      <c r="E41" s="29"/>
      <c r="F41" s="29"/>
      <c r="G41" s="29"/>
      <c r="H41" s="29"/>
      <c r="I41" s="29"/>
      <c r="J41" s="29"/>
    </row>
    <row r="42" spans="1:10">
      <c r="A42" s="52">
        <v>38</v>
      </c>
      <c r="B42" s="29" t="s">
        <v>161</v>
      </c>
      <c r="C42" s="29"/>
      <c r="D42" s="28">
        <v>5</v>
      </c>
      <c r="E42" s="29"/>
      <c r="F42" s="29"/>
      <c r="G42" s="29"/>
      <c r="H42" s="29"/>
      <c r="I42" s="29"/>
      <c r="J42" s="29"/>
    </row>
    <row r="43" spans="1:10">
      <c r="A43" s="52">
        <v>39</v>
      </c>
      <c r="B43" s="29" t="s">
        <v>162</v>
      </c>
      <c r="C43" s="29"/>
      <c r="D43" s="28">
        <v>15</v>
      </c>
      <c r="E43" s="29"/>
      <c r="F43" s="29"/>
      <c r="G43" s="29"/>
      <c r="H43" s="29"/>
      <c r="I43" s="29"/>
      <c r="J43" s="29"/>
    </row>
    <row r="44" spans="1:10">
      <c r="A44" s="52">
        <v>40</v>
      </c>
      <c r="B44" s="29" t="s">
        <v>163</v>
      </c>
      <c r="C44" s="29"/>
      <c r="D44" s="28">
        <v>10</v>
      </c>
      <c r="E44" s="29"/>
      <c r="F44" s="29"/>
      <c r="G44" s="29"/>
      <c r="H44" s="29"/>
      <c r="I44" s="29"/>
      <c r="J44" s="29"/>
    </row>
    <row r="45" spans="1:10">
      <c r="A45" s="52">
        <v>41</v>
      </c>
      <c r="B45" s="29" t="s">
        <v>164</v>
      </c>
      <c r="C45" s="29"/>
      <c r="D45" s="28">
        <v>5</v>
      </c>
      <c r="E45" s="29"/>
      <c r="F45" s="29"/>
      <c r="G45" s="29"/>
      <c r="H45" s="29"/>
      <c r="I45" s="29"/>
      <c r="J45" s="29"/>
    </row>
    <row r="46" spans="1:10">
      <c r="A46" s="52">
        <v>42</v>
      </c>
      <c r="B46" s="29" t="s">
        <v>165</v>
      </c>
      <c r="C46" s="29"/>
      <c r="D46" s="28">
        <v>4</v>
      </c>
      <c r="E46" s="29"/>
      <c r="F46" s="29"/>
      <c r="G46" s="29"/>
      <c r="H46" s="29"/>
      <c r="I46" s="29"/>
      <c r="J46" s="29"/>
    </row>
    <row r="47" spans="1:10">
      <c r="A47" s="52">
        <v>43</v>
      </c>
      <c r="B47" s="29" t="s">
        <v>160</v>
      </c>
      <c r="C47" s="29"/>
      <c r="D47" s="28">
        <v>7</v>
      </c>
      <c r="E47" s="29"/>
      <c r="F47" s="29"/>
      <c r="G47" s="29"/>
      <c r="H47" s="29"/>
      <c r="I47" s="29"/>
      <c r="J47" s="29"/>
    </row>
    <row r="48" spans="1:10">
      <c r="A48" s="52">
        <v>44</v>
      </c>
      <c r="B48" s="29" t="s">
        <v>166</v>
      </c>
      <c r="C48" s="29"/>
      <c r="D48" s="28">
        <v>10</v>
      </c>
      <c r="E48" s="29"/>
      <c r="F48" s="29"/>
      <c r="G48" s="29"/>
      <c r="H48" s="29"/>
      <c r="I48" s="29"/>
      <c r="J48" s="29"/>
    </row>
    <row r="49" spans="1:10">
      <c r="A49" s="52">
        <v>45</v>
      </c>
      <c r="B49" s="29" t="s">
        <v>167</v>
      </c>
      <c r="C49" s="29"/>
      <c r="D49" s="28">
        <v>5</v>
      </c>
      <c r="E49" s="29"/>
      <c r="F49" s="29"/>
      <c r="G49" s="29"/>
      <c r="H49" s="29"/>
      <c r="I49" s="29"/>
      <c r="J49" s="29"/>
    </row>
    <row r="50" spans="1:10">
      <c r="A50" s="52">
        <v>46</v>
      </c>
      <c r="B50" s="29" t="s">
        <v>168</v>
      </c>
      <c r="C50" s="29"/>
      <c r="D50" s="28">
        <v>2</v>
      </c>
      <c r="E50" s="29"/>
      <c r="F50" s="29"/>
      <c r="G50" s="29"/>
      <c r="H50" s="29"/>
      <c r="I50" s="29"/>
      <c r="J50" s="29"/>
    </row>
    <row r="51" spans="1:10">
      <c r="A51" s="52">
        <v>47</v>
      </c>
      <c r="B51" s="29" t="s">
        <v>169</v>
      </c>
      <c r="C51" s="29"/>
      <c r="D51" s="28">
        <v>15</v>
      </c>
      <c r="E51" s="29"/>
      <c r="F51" s="29"/>
      <c r="G51" s="29"/>
      <c r="H51" s="29"/>
      <c r="I51" s="29"/>
      <c r="J51" s="29"/>
    </row>
    <row r="52" spans="1:10">
      <c r="A52" s="52">
        <v>48</v>
      </c>
      <c r="B52" s="29" t="s">
        <v>170</v>
      </c>
      <c r="C52" s="29"/>
      <c r="D52" s="28">
        <v>4</v>
      </c>
      <c r="E52" s="29"/>
      <c r="F52" s="29"/>
      <c r="G52" s="29"/>
      <c r="H52" s="29"/>
      <c r="I52" s="29"/>
      <c r="J52" s="29"/>
    </row>
    <row r="53" spans="1:10">
      <c r="A53" s="52">
        <v>49</v>
      </c>
      <c r="B53" s="29" t="s">
        <v>223</v>
      </c>
      <c r="C53" s="29"/>
      <c r="D53" s="28">
        <v>5</v>
      </c>
      <c r="E53" s="29"/>
      <c r="F53" s="29"/>
      <c r="G53" s="29"/>
      <c r="H53" s="29"/>
      <c r="I53" s="29"/>
      <c r="J53" s="29"/>
    </row>
    <row r="54" spans="1:10">
      <c r="A54" s="52">
        <v>50</v>
      </c>
      <c r="B54" s="29" t="s">
        <v>172</v>
      </c>
      <c r="C54" s="29"/>
      <c r="D54" s="28">
        <v>5</v>
      </c>
      <c r="E54" s="29"/>
      <c r="F54" s="29"/>
      <c r="G54" s="29"/>
      <c r="H54" s="29"/>
      <c r="I54" s="29"/>
      <c r="J54" s="29"/>
    </row>
    <row r="55" spans="1:10">
      <c r="A55" s="52">
        <v>51</v>
      </c>
      <c r="B55" s="29" t="s">
        <v>190</v>
      </c>
      <c r="C55" s="29"/>
      <c r="D55" s="28">
        <v>30</v>
      </c>
      <c r="E55" s="29"/>
      <c r="F55" s="29"/>
      <c r="G55" s="29"/>
      <c r="H55" s="29"/>
      <c r="I55" s="29"/>
      <c r="J55" s="29"/>
    </row>
    <row r="56" spans="1:10">
      <c r="A56" s="52">
        <v>52</v>
      </c>
      <c r="B56" s="29" t="s">
        <v>173</v>
      </c>
      <c r="C56" s="29"/>
      <c r="D56" s="28">
        <v>10</v>
      </c>
      <c r="E56" s="29"/>
      <c r="F56" s="29"/>
      <c r="G56" s="29"/>
      <c r="H56" s="29"/>
      <c r="I56" s="29"/>
      <c r="J56" s="29"/>
    </row>
    <row r="57" spans="1:10">
      <c r="A57" s="52">
        <v>53</v>
      </c>
      <c r="B57" s="29" t="s">
        <v>174</v>
      </c>
      <c r="C57" s="29"/>
      <c r="D57" s="28">
        <v>3</v>
      </c>
      <c r="E57" s="29"/>
      <c r="F57" s="29"/>
      <c r="G57" s="29"/>
      <c r="H57" s="29"/>
      <c r="I57" s="29"/>
      <c r="J57" s="29"/>
    </row>
    <row r="58" spans="1:10">
      <c r="A58" s="52">
        <v>54</v>
      </c>
      <c r="B58" s="29" t="s">
        <v>216</v>
      </c>
      <c r="C58" s="29"/>
      <c r="D58" s="28">
        <v>3</v>
      </c>
      <c r="E58" s="29"/>
      <c r="F58" s="29"/>
      <c r="G58" s="29"/>
      <c r="H58" s="29"/>
      <c r="I58" s="29"/>
      <c r="J58" s="29"/>
    </row>
    <row r="59" spans="1:10">
      <c r="A59" s="52">
        <v>55</v>
      </c>
      <c r="B59" s="29" t="s">
        <v>179</v>
      </c>
      <c r="C59" s="29"/>
      <c r="D59" s="28">
        <v>3</v>
      </c>
      <c r="E59" s="29"/>
      <c r="F59" s="29"/>
      <c r="G59" s="29"/>
      <c r="H59" s="29"/>
      <c r="I59" s="29"/>
      <c r="J59" s="29"/>
    </row>
    <row r="60" spans="1:10">
      <c r="A60" s="52">
        <v>56</v>
      </c>
      <c r="B60" s="29" t="s">
        <v>180</v>
      </c>
      <c r="C60" s="29"/>
      <c r="D60" s="28">
        <v>10</v>
      </c>
      <c r="E60" s="29"/>
      <c r="F60" s="29"/>
      <c r="G60" s="29"/>
      <c r="H60" s="29"/>
      <c r="I60" s="29"/>
      <c r="J60" s="29"/>
    </row>
    <row r="61" spans="1:10">
      <c r="A61" s="52">
        <v>57</v>
      </c>
      <c r="B61" s="29" t="s">
        <v>224</v>
      </c>
      <c r="C61" s="29"/>
      <c r="D61" s="28">
        <v>5</v>
      </c>
      <c r="E61" s="29"/>
      <c r="F61" s="29"/>
      <c r="G61" s="29"/>
      <c r="H61" s="29"/>
      <c r="I61" s="29"/>
      <c r="J61" s="29"/>
    </row>
    <row r="62" spans="1:10">
      <c r="A62" s="52">
        <v>58</v>
      </c>
      <c r="B62" s="29" t="s">
        <v>182</v>
      </c>
      <c r="C62" s="29"/>
      <c r="D62" s="28">
        <v>4</v>
      </c>
      <c r="E62" s="29"/>
      <c r="F62" s="29"/>
      <c r="G62" s="29"/>
      <c r="H62" s="29"/>
      <c r="I62" s="29"/>
      <c r="J62" s="29"/>
    </row>
    <row r="63" spans="1:10">
      <c r="A63" s="52">
        <v>59</v>
      </c>
      <c r="B63" s="29" t="s">
        <v>183</v>
      </c>
      <c r="C63" s="29"/>
      <c r="D63" s="28">
        <v>3</v>
      </c>
      <c r="E63" s="29"/>
      <c r="F63" s="29"/>
      <c r="G63" s="29"/>
      <c r="H63" s="29"/>
      <c r="I63" s="29"/>
      <c r="J63" s="29"/>
    </row>
    <row r="64" spans="1:10">
      <c r="A64" s="52">
        <v>60</v>
      </c>
      <c r="B64" s="29" t="s">
        <v>184</v>
      </c>
      <c r="C64" s="29"/>
      <c r="D64" s="28">
        <v>5</v>
      </c>
      <c r="E64" s="29"/>
      <c r="F64" s="29"/>
      <c r="G64" s="29"/>
      <c r="H64" s="29"/>
      <c r="I64" s="29"/>
      <c r="J64" s="29"/>
    </row>
    <row r="65" spans="1:10">
      <c r="A65" s="52">
        <v>61</v>
      </c>
      <c r="B65" s="29" t="s">
        <v>185</v>
      </c>
      <c r="C65" s="29"/>
      <c r="D65" s="28">
        <v>5</v>
      </c>
      <c r="E65" s="29"/>
      <c r="F65" s="29"/>
      <c r="G65" s="29"/>
      <c r="H65" s="29"/>
      <c r="I65" s="29"/>
      <c r="J65" s="29"/>
    </row>
    <row r="66" spans="1:10">
      <c r="A66" s="52">
        <v>62</v>
      </c>
      <c r="B66" s="29" t="s">
        <v>186</v>
      </c>
      <c r="C66" s="29"/>
      <c r="D66" s="28">
        <v>4</v>
      </c>
      <c r="E66" s="29"/>
      <c r="F66" s="29"/>
      <c r="G66" s="29"/>
      <c r="H66" s="29"/>
      <c r="I66" s="29"/>
      <c r="J66" s="29"/>
    </row>
    <row r="67" spans="1:10" s="59" customFormat="1">
      <c r="A67" s="56">
        <v>63</v>
      </c>
      <c r="B67" s="57" t="s">
        <v>225</v>
      </c>
      <c r="C67" s="57"/>
      <c r="D67" s="58">
        <v>3</v>
      </c>
      <c r="E67" s="57"/>
      <c r="F67" s="57"/>
      <c r="G67" s="57"/>
      <c r="H67" s="57"/>
      <c r="I67" s="57"/>
      <c r="J67" s="57"/>
    </row>
    <row r="68" spans="1:10">
      <c r="A68" s="52">
        <v>64</v>
      </c>
      <c r="B68" s="29" t="s">
        <v>188</v>
      </c>
      <c r="C68" s="29"/>
      <c r="D68" s="28">
        <v>5</v>
      </c>
      <c r="E68" s="29"/>
      <c r="F68" s="29"/>
      <c r="G68" s="29"/>
      <c r="H68" s="29"/>
      <c r="I68" s="29"/>
      <c r="J68" s="29"/>
    </row>
    <row r="69" spans="1:10">
      <c r="A69" s="52">
        <v>65</v>
      </c>
      <c r="B69" s="29" t="s">
        <v>189</v>
      </c>
      <c r="C69" s="29"/>
      <c r="D69" s="28">
        <v>3</v>
      </c>
      <c r="E69" s="29"/>
      <c r="F69" s="29"/>
      <c r="G69" s="29"/>
      <c r="H69" s="29"/>
      <c r="I69" s="29"/>
      <c r="J69" s="29"/>
    </row>
    <row r="70" spans="1:10">
      <c r="A70" s="52">
        <v>67</v>
      </c>
      <c r="B70" s="29" t="s">
        <v>204</v>
      </c>
      <c r="C70" s="29"/>
      <c r="D70" s="28">
        <v>5</v>
      </c>
      <c r="E70" s="29"/>
      <c r="F70" s="29"/>
      <c r="G70" s="29"/>
      <c r="H70" s="29"/>
      <c r="I70" s="29"/>
      <c r="J70" s="29"/>
    </row>
    <row r="71" spans="1:10">
      <c r="A71" s="52">
        <v>68</v>
      </c>
      <c r="B71" s="29" t="s">
        <v>215</v>
      </c>
      <c r="C71" s="29"/>
      <c r="D71" s="28">
        <v>3</v>
      </c>
      <c r="E71" s="29"/>
      <c r="F71" s="29"/>
      <c r="G71" s="29"/>
      <c r="H71" s="29"/>
      <c r="I71" s="29"/>
      <c r="J71" s="29"/>
    </row>
    <row r="72" spans="1:10">
      <c r="A72" s="52">
        <v>69</v>
      </c>
      <c r="B72" s="29" t="s">
        <v>178</v>
      </c>
      <c r="C72" s="29"/>
      <c r="D72" s="28">
        <v>5</v>
      </c>
      <c r="E72" s="29"/>
      <c r="F72" s="29"/>
      <c r="G72" s="29"/>
      <c r="H72" s="29"/>
      <c r="I72" s="29"/>
      <c r="J72" s="29"/>
    </row>
    <row r="73" spans="1:10">
      <c r="A73" s="52">
        <v>70</v>
      </c>
      <c r="B73" s="29" t="s">
        <v>195</v>
      </c>
      <c r="C73" s="29"/>
      <c r="D73" s="28">
        <v>3</v>
      </c>
      <c r="E73" s="29"/>
      <c r="F73" s="29"/>
      <c r="G73" s="29"/>
      <c r="H73" s="29"/>
      <c r="I73" s="29"/>
      <c r="J73" s="29"/>
    </row>
    <row r="74" spans="1:10">
      <c r="A74" s="52">
        <v>72</v>
      </c>
      <c r="B74" s="29" t="s">
        <v>193</v>
      </c>
      <c r="C74" s="29"/>
      <c r="D74" s="28">
        <v>4</v>
      </c>
      <c r="E74" s="29"/>
      <c r="F74" s="29"/>
      <c r="G74" s="29"/>
      <c r="H74" s="29"/>
      <c r="I74" s="29"/>
      <c r="J74" s="29"/>
    </row>
    <row r="75" spans="1:10">
      <c r="A75" s="52">
        <v>73</v>
      </c>
      <c r="B75" s="29" t="s">
        <v>191</v>
      </c>
      <c r="C75" s="29"/>
      <c r="D75" s="28">
        <v>5</v>
      </c>
      <c r="E75" s="29"/>
      <c r="F75" s="29"/>
      <c r="G75" s="29"/>
      <c r="H75" s="29"/>
      <c r="I75" s="29"/>
      <c r="J75" s="29"/>
    </row>
    <row r="76" spans="1:10">
      <c r="A76" s="52">
        <v>74</v>
      </c>
      <c r="B76" s="29" t="s">
        <v>192</v>
      </c>
      <c r="C76" s="29"/>
      <c r="D76" s="28">
        <v>5</v>
      </c>
      <c r="E76" s="29"/>
      <c r="F76" s="29"/>
      <c r="G76" s="29"/>
      <c r="H76" s="29"/>
      <c r="I76" s="29"/>
      <c r="J76" s="29"/>
    </row>
    <row r="77" spans="1:10">
      <c r="A77" s="52">
        <v>75</v>
      </c>
      <c r="B77" s="29" t="s">
        <v>196</v>
      </c>
      <c r="C77" s="29"/>
      <c r="D77" s="28">
        <v>3</v>
      </c>
      <c r="E77" s="29"/>
      <c r="F77" s="29"/>
      <c r="G77" s="29"/>
      <c r="H77" s="29"/>
      <c r="I77" s="29"/>
      <c r="J77" s="29"/>
    </row>
    <row r="78" spans="1:10">
      <c r="A78" s="52">
        <v>76</v>
      </c>
      <c r="B78" s="29" t="s">
        <v>205</v>
      </c>
      <c r="C78" s="29"/>
      <c r="D78" s="28">
        <v>5</v>
      </c>
      <c r="E78" s="29"/>
      <c r="F78" s="29"/>
      <c r="G78" s="29"/>
      <c r="H78" s="29"/>
      <c r="I78" s="29"/>
      <c r="J78" s="29"/>
    </row>
    <row r="79" spans="1:10">
      <c r="A79" s="52">
        <v>77</v>
      </c>
      <c r="B79" s="29" t="s">
        <v>199</v>
      </c>
      <c r="C79" s="29"/>
      <c r="D79" s="28">
        <v>4</v>
      </c>
      <c r="E79" s="29"/>
      <c r="F79" s="29"/>
      <c r="G79" s="29"/>
      <c r="H79" s="29"/>
      <c r="I79" s="29"/>
      <c r="J79" s="29"/>
    </row>
    <row r="80" spans="1:10">
      <c r="A80" s="52">
        <v>78</v>
      </c>
      <c r="B80" s="29" t="s">
        <v>197</v>
      </c>
      <c r="C80" s="29"/>
      <c r="D80" s="28">
        <v>3</v>
      </c>
      <c r="E80" s="29"/>
      <c r="F80" s="29"/>
      <c r="G80" s="29"/>
      <c r="H80" s="29"/>
      <c r="I80" s="29"/>
      <c r="J80" s="29"/>
    </row>
    <row r="81" spans="1:10">
      <c r="A81" s="52">
        <v>79</v>
      </c>
      <c r="B81" s="29" t="s">
        <v>198</v>
      </c>
      <c r="C81" s="29"/>
      <c r="D81" s="28">
        <v>3</v>
      </c>
      <c r="E81" s="29"/>
      <c r="F81" s="29"/>
      <c r="G81" s="29"/>
      <c r="H81" s="29"/>
      <c r="I81" s="29"/>
      <c r="J81" s="29"/>
    </row>
    <row r="82" spans="1:10">
      <c r="A82" s="52">
        <v>80</v>
      </c>
      <c r="B82" s="29" t="s">
        <v>206</v>
      </c>
      <c r="C82" s="29"/>
      <c r="D82" s="28">
        <v>6</v>
      </c>
      <c r="E82" s="29"/>
      <c r="F82" s="29"/>
      <c r="G82" s="29"/>
      <c r="H82" s="29"/>
      <c r="I82" s="29"/>
      <c r="J82" s="29"/>
    </row>
    <row r="83" spans="1:10">
      <c r="A83" s="52">
        <v>81</v>
      </c>
      <c r="B83" s="29" t="s">
        <v>207</v>
      </c>
      <c r="C83" s="29"/>
      <c r="D83" s="28">
        <v>5</v>
      </c>
      <c r="E83" s="29"/>
      <c r="F83" s="29"/>
      <c r="G83" s="29"/>
      <c r="H83" s="29"/>
      <c r="I83" s="29"/>
      <c r="J83" s="29"/>
    </row>
    <row r="84" spans="1:10">
      <c r="A84" s="52">
        <v>82</v>
      </c>
      <c r="B84" s="29" t="s">
        <v>208</v>
      </c>
      <c r="C84" s="29"/>
      <c r="D84" s="28">
        <v>5</v>
      </c>
      <c r="E84" s="29"/>
      <c r="F84" s="29"/>
      <c r="G84" s="29"/>
      <c r="H84" s="29"/>
      <c r="I84" s="29"/>
      <c r="J84" s="29"/>
    </row>
    <row r="85" spans="1:10">
      <c r="A85" s="52">
        <v>83</v>
      </c>
      <c r="B85" s="29" t="s">
        <v>202</v>
      </c>
      <c r="C85" s="29"/>
      <c r="D85" s="28">
        <v>3</v>
      </c>
      <c r="E85" s="29"/>
      <c r="F85" s="29"/>
      <c r="G85" s="29"/>
      <c r="H85" s="29"/>
      <c r="I85" s="29"/>
      <c r="J85" s="29"/>
    </row>
    <row r="86" spans="1:10">
      <c r="A86" s="52">
        <v>84</v>
      </c>
      <c r="B86" s="29" t="s">
        <v>201</v>
      </c>
      <c r="C86" s="29"/>
      <c r="D86" s="28">
        <v>5</v>
      </c>
      <c r="E86" s="29"/>
      <c r="F86" s="29"/>
      <c r="G86" s="29"/>
      <c r="H86" s="29"/>
      <c r="I86" s="29"/>
      <c r="J86" s="29"/>
    </row>
    <row r="87" spans="1:10">
      <c r="A87" s="52">
        <v>85</v>
      </c>
      <c r="B87" s="29" t="s">
        <v>209</v>
      </c>
      <c r="C87" s="29"/>
      <c r="D87" s="28">
        <v>5</v>
      </c>
      <c r="E87" s="29"/>
      <c r="F87" s="29"/>
      <c r="G87" s="29"/>
      <c r="H87" s="29"/>
      <c r="I87" s="29"/>
      <c r="J87" s="29"/>
    </row>
    <row r="88" spans="1:10">
      <c r="A88" s="52">
        <v>86</v>
      </c>
      <c r="B88" s="29" t="s">
        <v>203</v>
      </c>
      <c r="C88" s="29"/>
      <c r="D88" s="28">
        <v>3</v>
      </c>
      <c r="E88" s="29"/>
      <c r="F88" s="29"/>
      <c r="G88" s="29"/>
      <c r="H88" s="29"/>
      <c r="I88" s="29"/>
      <c r="J88" s="29"/>
    </row>
    <row r="89" spans="1:10">
      <c r="A89" s="52">
        <v>87</v>
      </c>
      <c r="B89" s="29" t="s">
        <v>210</v>
      </c>
      <c r="C89" s="29"/>
      <c r="D89" s="28">
        <v>5</v>
      </c>
      <c r="E89" s="29"/>
      <c r="F89" s="29"/>
      <c r="G89" s="29"/>
      <c r="H89" s="29"/>
      <c r="I89" s="29"/>
      <c r="J89" s="29"/>
    </row>
    <row r="90" spans="1:10">
      <c r="A90" s="52">
        <v>88</v>
      </c>
      <c r="B90" s="29" t="s">
        <v>211</v>
      </c>
      <c r="C90" s="29"/>
      <c r="D90" s="28">
        <v>5</v>
      </c>
      <c r="E90" s="29"/>
      <c r="F90" s="29"/>
      <c r="G90" s="29"/>
      <c r="H90" s="29"/>
      <c r="I90" s="29"/>
      <c r="J90" s="29"/>
    </row>
    <row r="91" spans="1:10">
      <c r="A91" s="52">
        <v>89</v>
      </c>
      <c r="B91" s="29" t="s">
        <v>217</v>
      </c>
      <c r="C91" s="29"/>
      <c r="D91" s="28">
        <v>3</v>
      </c>
      <c r="E91" s="29"/>
      <c r="F91" s="29"/>
      <c r="G91" s="29"/>
      <c r="H91" s="29"/>
      <c r="I91" s="29"/>
      <c r="J91" s="29"/>
    </row>
    <row r="92" spans="1:10">
      <c r="A92" s="52">
        <v>90</v>
      </c>
      <c r="B92" s="29" t="s">
        <v>218</v>
      </c>
      <c r="C92" s="29"/>
      <c r="D92" s="28">
        <v>3</v>
      </c>
      <c r="E92" s="29"/>
      <c r="F92" s="29"/>
      <c r="G92" s="29"/>
      <c r="H92" s="29"/>
      <c r="I92" s="29"/>
      <c r="J92" s="29"/>
    </row>
    <row r="93" spans="1:10">
      <c r="A93" s="52">
        <v>91</v>
      </c>
      <c r="B93" s="29" t="s">
        <v>219</v>
      </c>
      <c r="C93" s="29"/>
      <c r="D93" s="28">
        <v>5</v>
      </c>
      <c r="E93" s="29"/>
      <c r="F93" s="29"/>
      <c r="G93" s="29"/>
      <c r="H93" s="29"/>
      <c r="I93" s="29"/>
      <c r="J93" s="29"/>
    </row>
    <row r="94" spans="1:10">
      <c r="A94" s="52"/>
      <c r="B94" s="29"/>
      <c r="C94" s="29"/>
      <c r="D94" s="28"/>
      <c r="E94" s="29"/>
      <c r="F94" s="29"/>
      <c r="G94" s="29"/>
      <c r="H94" s="29"/>
      <c r="I94" s="29"/>
      <c r="J94" s="29"/>
    </row>
    <row r="95" spans="1:10">
      <c r="A95" s="52"/>
      <c r="B95" s="29"/>
      <c r="C95" s="29"/>
      <c r="D95" s="28"/>
      <c r="E95" s="29"/>
      <c r="F95" s="29"/>
      <c r="G95" s="29"/>
      <c r="H95" s="29"/>
      <c r="I95" s="29"/>
      <c r="J95" s="29"/>
    </row>
    <row r="96" spans="1:10">
      <c r="A96" s="52"/>
      <c r="B96" s="29"/>
      <c r="C96" s="29"/>
      <c r="D96" s="28"/>
      <c r="E96" s="29"/>
      <c r="F96" s="29"/>
      <c r="G96" s="29"/>
      <c r="H96" s="29"/>
      <c r="I96" s="29"/>
      <c r="J96" s="29"/>
    </row>
    <row r="97" spans="1:10">
      <c r="A97" s="52"/>
      <c r="B97" s="29"/>
      <c r="C97" s="29"/>
      <c r="D97" s="28"/>
      <c r="E97" s="29"/>
      <c r="F97" s="29"/>
      <c r="G97" s="29"/>
      <c r="H97" s="29"/>
      <c r="I97" s="29"/>
      <c r="J97" s="29"/>
    </row>
    <row r="98" spans="1:10">
      <c r="A98" s="52"/>
      <c r="B98" s="29"/>
      <c r="C98" s="29"/>
      <c r="D98" s="28"/>
      <c r="E98" s="29"/>
      <c r="F98" s="29"/>
      <c r="G98" s="29"/>
      <c r="H98" s="29"/>
      <c r="I98" s="29"/>
      <c r="J98" s="29"/>
    </row>
    <row r="99" spans="1:10">
      <c r="A99" s="52"/>
      <c r="B99" s="29"/>
      <c r="C99" s="29"/>
      <c r="D99" s="28"/>
      <c r="E99" s="29"/>
      <c r="F99" s="29"/>
      <c r="G99" s="29"/>
      <c r="H99" s="29"/>
      <c r="I99" s="29"/>
      <c r="J99" s="29"/>
    </row>
    <row r="100" spans="1:10">
      <c r="A100" s="52"/>
      <c r="B100" s="29"/>
      <c r="C100" s="29"/>
      <c r="D100" s="28"/>
      <c r="E100" s="29"/>
      <c r="F100" s="29"/>
      <c r="G100" s="29"/>
      <c r="H100" s="29"/>
      <c r="I100" s="29"/>
      <c r="J100" s="29"/>
    </row>
    <row r="101" spans="1:10">
      <c r="A101" s="28" t="s">
        <v>220</v>
      </c>
      <c r="B101" s="29"/>
      <c r="C101" s="29"/>
      <c r="D101" s="28"/>
      <c r="E101" s="29"/>
      <c r="F101" s="29"/>
      <c r="G101" s="29"/>
      <c r="H101" s="29"/>
      <c r="I101" s="29"/>
      <c r="J101" s="29"/>
    </row>
    <row r="102" spans="1:10">
      <c r="A102" s="52"/>
      <c r="B102" s="29"/>
      <c r="C102" s="29"/>
      <c r="D102" s="28"/>
      <c r="E102" s="29"/>
      <c r="F102" s="29"/>
      <c r="G102" s="29"/>
      <c r="H102" s="29"/>
      <c r="I102" s="29"/>
      <c r="J102" s="29"/>
    </row>
    <row r="103" spans="1:10">
      <c r="A103" s="28"/>
      <c r="B103" s="29"/>
      <c r="C103" s="29"/>
      <c r="D103" s="28"/>
      <c r="E103" s="29"/>
      <c r="F103" s="29"/>
      <c r="G103" s="29"/>
      <c r="H103" s="29"/>
      <c r="I103" s="29"/>
      <c r="J103" s="29"/>
    </row>
    <row r="104" spans="1:10">
      <c r="A104" s="28"/>
      <c r="B104" s="29"/>
      <c r="C104" s="28">
        <f>SUM(C5:C93)</f>
        <v>200</v>
      </c>
      <c r="D104" s="28">
        <f>SUM(D5:D93)</f>
        <v>1044</v>
      </c>
      <c r="E104" s="29"/>
      <c r="F104" s="29"/>
      <c r="G104" s="29"/>
      <c r="H104" s="29"/>
      <c r="I104" s="29"/>
      <c r="J104" s="29"/>
    </row>
  </sheetData>
  <mergeCells count="5">
    <mergeCell ref="A3:A4"/>
    <mergeCell ref="B3:B4"/>
    <mergeCell ref="C3:D3"/>
    <mergeCell ref="E3:J3"/>
    <mergeCell ref="A1:J1"/>
  </mergeCells>
  <pageMargins left="0.21" right="0.35" top="0.69" bottom="0.66" header="0.3" footer="0.3"/>
  <pageSetup paperSize="256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1"/>
  <sheetViews>
    <sheetView topLeftCell="A14" workbookViewId="0">
      <selection activeCell="F5" sqref="F5"/>
    </sheetView>
  </sheetViews>
  <sheetFormatPr defaultRowHeight="12"/>
  <cols>
    <col min="1" max="1" width="6.28515625" style="15" customWidth="1"/>
    <col min="2" max="2" width="11.42578125" style="15" customWidth="1"/>
    <col min="3" max="3" width="10.42578125" style="15" customWidth="1"/>
    <col min="4" max="4" width="15.140625" style="15" customWidth="1"/>
    <col min="5" max="5" width="29.140625" style="15" customWidth="1"/>
    <col min="6" max="6" width="10" style="15" customWidth="1"/>
    <col min="7" max="7" width="10.5703125" style="15" customWidth="1"/>
    <col min="8" max="9" width="9.140625" style="15"/>
    <col min="10" max="10" width="16" style="15" customWidth="1"/>
    <col min="11" max="11" width="24.85546875" style="15" customWidth="1"/>
    <col min="12" max="16384" width="9.140625" style="15"/>
  </cols>
  <sheetData>
    <row r="1" spans="1:13" s="5" customFormat="1">
      <c r="A1" s="73" t="s">
        <v>30</v>
      </c>
      <c r="B1" s="73" t="s">
        <v>31</v>
      </c>
      <c r="C1" s="73" t="s">
        <v>2</v>
      </c>
      <c r="D1" s="73" t="s">
        <v>3</v>
      </c>
      <c r="E1" s="73" t="s">
        <v>32</v>
      </c>
      <c r="F1" s="71" t="s">
        <v>33</v>
      </c>
      <c r="G1" s="71"/>
      <c r="H1" s="71" t="s">
        <v>34</v>
      </c>
      <c r="I1" s="71"/>
      <c r="J1" s="71" t="s">
        <v>35</v>
      </c>
      <c r="K1" s="71"/>
      <c r="L1" s="71"/>
      <c r="M1" s="72" t="s">
        <v>36</v>
      </c>
    </row>
    <row r="2" spans="1:13" s="5" customFormat="1">
      <c r="A2" s="77"/>
      <c r="B2" s="77"/>
      <c r="C2" s="77"/>
      <c r="D2" s="77"/>
      <c r="E2" s="77"/>
      <c r="F2" s="73" t="s">
        <v>37</v>
      </c>
      <c r="G2" s="73" t="s">
        <v>38</v>
      </c>
      <c r="H2" s="73" t="s">
        <v>39</v>
      </c>
      <c r="I2" s="73" t="s">
        <v>40</v>
      </c>
      <c r="J2" s="75" t="s">
        <v>41</v>
      </c>
      <c r="K2" s="6" t="s">
        <v>42</v>
      </c>
      <c r="L2" s="72" t="s">
        <v>43</v>
      </c>
      <c r="M2" s="72"/>
    </row>
    <row r="3" spans="1:13" s="5" customFormat="1">
      <c r="A3" s="74"/>
      <c r="B3" s="74"/>
      <c r="C3" s="74"/>
      <c r="D3" s="74"/>
      <c r="E3" s="74"/>
      <c r="F3" s="74"/>
      <c r="G3" s="74"/>
      <c r="H3" s="74"/>
      <c r="I3" s="74"/>
      <c r="J3" s="76"/>
      <c r="K3" s="6" t="s">
        <v>44</v>
      </c>
      <c r="L3" s="72"/>
      <c r="M3" s="72"/>
    </row>
    <row r="4" spans="1:13" s="12" customFormat="1">
      <c r="A4" s="7" t="s">
        <v>45</v>
      </c>
      <c r="B4" s="7" t="s">
        <v>46</v>
      </c>
      <c r="C4" s="8" t="s">
        <v>17</v>
      </c>
      <c r="D4" s="8" t="s">
        <v>18</v>
      </c>
      <c r="E4" s="9" t="s">
        <v>47</v>
      </c>
      <c r="F4" s="10"/>
      <c r="G4" s="10"/>
      <c r="H4" s="11">
        <v>62</v>
      </c>
      <c r="I4" s="11">
        <v>192</v>
      </c>
      <c r="J4" s="10"/>
      <c r="K4" s="7"/>
      <c r="L4" s="10"/>
      <c r="M4" s="10"/>
    </row>
    <row r="5" spans="1:13" s="12" customFormat="1">
      <c r="A5" s="7"/>
      <c r="B5" s="7"/>
      <c r="C5" s="13"/>
      <c r="D5" s="13"/>
      <c r="E5" s="13" t="s">
        <v>48</v>
      </c>
      <c r="F5" s="7"/>
      <c r="G5" s="7"/>
      <c r="H5" s="11">
        <v>48</v>
      </c>
      <c r="I5" s="11">
        <v>132</v>
      </c>
      <c r="J5" s="7"/>
      <c r="K5" s="7"/>
      <c r="L5" s="7"/>
      <c r="M5" s="7"/>
    </row>
    <row r="6" spans="1:13">
      <c r="A6" s="14"/>
      <c r="B6" s="14"/>
      <c r="C6" s="13"/>
      <c r="D6" s="13"/>
      <c r="E6" s="13" t="s">
        <v>49</v>
      </c>
      <c r="F6" s="14"/>
      <c r="G6" s="14"/>
      <c r="H6" s="11">
        <v>67</v>
      </c>
      <c r="I6" s="11">
        <v>204</v>
      </c>
      <c r="J6" s="14"/>
      <c r="K6" s="14"/>
      <c r="L6" s="14"/>
      <c r="M6" s="14"/>
    </row>
    <row r="7" spans="1:13">
      <c r="A7" s="14"/>
      <c r="B7" s="14"/>
      <c r="C7" s="13"/>
      <c r="D7" s="13"/>
      <c r="E7" s="13" t="s">
        <v>50</v>
      </c>
      <c r="F7" s="14"/>
      <c r="G7" s="14"/>
      <c r="H7" s="11">
        <v>66</v>
      </c>
      <c r="I7" s="11">
        <v>234</v>
      </c>
      <c r="J7" s="14"/>
      <c r="K7" s="14"/>
      <c r="L7" s="14"/>
      <c r="M7" s="14"/>
    </row>
    <row r="8" spans="1:13">
      <c r="A8" s="14"/>
      <c r="B8" s="14"/>
      <c r="C8" s="13"/>
      <c r="D8" s="13"/>
      <c r="E8" s="13" t="s">
        <v>51</v>
      </c>
      <c r="F8" s="14"/>
      <c r="G8" s="14"/>
      <c r="H8" s="11">
        <v>46</v>
      </c>
      <c r="I8" s="11">
        <v>129</v>
      </c>
      <c r="J8" s="14"/>
      <c r="K8" s="14"/>
      <c r="L8" s="14"/>
      <c r="M8" s="14"/>
    </row>
    <row r="9" spans="1:13">
      <c r="A9" s="14"/>
      <c r="B9" s="14"/>
      <c r="C9" s="13"/>
      <c r="D9" s="13"/>
      <c r="E9" s="13" t="s">
        <v>52</v>
      </c>
      <c r="F9" s="14"/>
      <c r="G9" s="14"/>
      <c r="H9" s="11">
        <v>64</v>
      </c>
      <c r="I9" s="11">
        <v>176</v>
      </c>
      <c r="J9" s="14"/>
      <c r="K9" s="14"/>
      <c r="L9" s="14"/>
      <c r="M9" s="14"/>
    </row>
    <row r="10" spans="1:13">
      <c r="A10" s="14"/>
      <c r="B10" s="14"/>
      <c r="C10" s="13"/>
      <c r="D10" s="13"/>
      <c r="E10" s="13" t="s">
        <v>53</v>
      </c>
      <c r="F10" s="14"/>
      <c r="G10" s="14"/>
      <c r="H10" s="11">
        <v>73</v>
      </c>
      <c r="I10" s="11">
        <v>234</v>
      </c>
      <c r="J10" s="14"/>
      <c r="K10" s="14"/>
      <c r="L10" s="14"/>
      <c r="M10" s="14"/>
    </row>
    <row r="11" spans="1:13">
      <c r="A11" s="14"/>
      <c r="B11" s="14"/>
      <c r="C11" s="13"/>
      <c r="D11" s="13"/>
      <c r="E11" s="16" t="s">
        <v>54</v>
      </c>
      <c r="F11" s="14" t="s">
        <v>55</v>
      </c>
      <c r="G11" s="17" t="s">
        <v>56</v>
      </c>
      <c r="H11" s="11">
        <v>61</v>
      </c>
      <c r="I11" s="11">
        <v>205</v>
      </c>
      <c r="J11" s="14"/>
      <c r="K11" s="14"/>
      <c r="L11" s="14"/>
      <c r="M11" s="14"/>
    </row>
    <row r="12" spans="1:13">
      <c r="A12" s="14"/>
      <c r="B12" s="14"/>
      <c r="C12" s="13"/>
      <c r="D12" s="13"/>
      <c r="E12" s="16" t="s">
        <v>57</v>
      </c>
      <c r="F12" s="14"/>
      <c r="G12" s="14"/>
      <c r="H12" s="11">
        <v>43</v>
      </c>
      <c r="I12" s="11">
        <v>128</v>
      </c>
      <c r="J12" s="14"/>
      <c r="K12" s="14"/>
      <c r="L12" s="14"/>
      <c r="M12" s="14"/>
    </row>
    <row r="13" spans="1:13">
      <c r="A13" s="14"/>
      <c r="B13" s="14"/>
      <c r="C13" s="13"/>
      <c r="D13" s="13"/>
      <c r="E13" s="13" t="s">
        <v>58</v>
      </c>
      <c r="F13" s="14"/>
      <c r="G13" s="14"/>
      <c r="H13" s="18">
        <v>67</v>
      </c>
      <c r="I13" s="18">
        <v>235</v>
      </c>
      <c r="J13" s="14"/>
      <c r="K13" s="14"/>
      <c r="L13" s="14"/>
      <c r="M13" s="14"/>
    </row>
    <row r="14" spans="1:13">
      <c r="A14" s="14"/>
      <c r="B14" s="14"/>
      <c r="C14" s="14"/>
      <c r="D14" s="14"/>
      <c r="E14" s="14" t="s">
        <v>59</v>
      </c>
      <c r="F14" s="14"/>
      <c r="G14" s="14"/>
      <c r="H14" s="18">
        <v>45</v>
      </c>
      <c r="I14" s="18">
        <v>125</v>
      </c>
      <c r="J14" s="14"/>
      <c r="K14" s="14"/>
      <c r="L14" s="14"/>
      <c r="M14" s="14"/>
    </row>
    <row r="15" spans="1:13">
      <c r="A15" s="14"/>
      <c r="B15" s="14"/>
      <c r="C15" s="14"/>
      <c r="D15" s="14"/>
      <c r="E15" s="14" t="s">
        <v>60</v>
      </c>
      <c r="F15" s="14"/>
      <c r="G15" s="14"/>
      <c r="H15" s="18">
        <v>53</v>
      </c>
      <c r="I15" s="18">
        <v>145</v>
      </c>
      <c r="J15" s="14"/>
      <c r="K15" s="14"/>
      <c r="L15" s="14"/>
      <c r="M15" s="14"/>
    </row>
    <row r="16" spans="1:13">
      <c r="A16" s="14"/>
      <c r="B16" s="14"/>
      <c r="C16" s="14"/>
      <c r="D16" s="13"/>
      <c r="E16" s="13" t="s">
        <v>61</v>
      </c>
      <c r="F16" s="14"/>
      <c r="G16" s="14"/>
      <c r="H16" s="18">
        <v>49</v>
      </c>
      <c r="I16" s="18">
        <v>143</v>
      </c>
      <c r="J16" s="14"/>
      <c r="K16" s="14"/>
      <c r="L16" s="14"/>
      <c r="M16" s="14"/>
    </row>
    <row r="17" spans="1:13">
      <c r="A17" s="14"/>
      <c r="B17" s="14"/>
      <c r="C17" s="13" t="s">
        <v>62</v>
      </c>
      <c r="D17" s="13" t="s">
        <v>27</v>
      </c>
      <c r="E17" s="13" t="s">
        <v>63</v>
      </c>
      <c r="F17" s="14"/>
      <c r="G17" s="14"/>
      <c r="H17" s="18">
        <v>40</v>
      </c>
      <c r="I17" s="18">
        <v>120</v>
      </c>
      <c r="J17" s="14"/>
      <c r="K17" s="14"/>
      <c r="L17" s="14"/>
      <c r="M17" s="14"/>
    </row>
    <row r="18" spans="1:13">
      <c r="A18" s="14"/>
      <c r="B18" s="14"/>
      <c r="C18" s="14"/>
      <c r="D18" s="14"/>
      <c r="E18" s="13" t="s">
        <v>64</v>
      </c>
      <c r="F18" s="14"/>
      <c r="G18" s="14"/>
      <c r="H18" s="18">
        <v>39</v>
      </c>
      <c r="I18" s="18">
        <v>118</v>
      </c>
      <c r="J18" s="14"/>
      <c r="K18" s="14"/>
      <c r="L18" s="14"/>
      <c r="M18" s="14"/>
    </row>
    <row r="19" spans="1:13">
      <c r="A19" s="14"/>
      <c r="B19" s="14"/>
      <c r="C19" s="14"/>
      <c r="D19" s="14"/>
      <c r="E19" s="13" t="s">
        <v>65</v>
      </c>
      <c r="F19" s="14"/>
      <c r="G19" s="14"/>
      <c r="H19" s="18">
        <v>51</v>
      </c>
      <c r="I19" s="18">
        <v>262</v>
      </c>
      <c r="J19" s="14"/>
      <c r="K19" s="14"/>
      <c r="L19" s="14"/>
      <c r="M19" s="14"/>
    </row>
    <row r="20" spans="1:13">
      <c r="A20" s="14"/>
      <c r="B20" s="14"/>
      <c r="C20" s="14"/>
      <c r="D20" s="14"/>
      <c r="E20" s="13" t="s">
        <v>66</v>
      </c>
      <c r="F20" s="14"/>
      <c r="G20" s="14"/>
      <c r="H20" s="18">
        <v>90</v>
      </c>
      <c r="I20" s="18">
        <v>300</v>
      </c>
      <c r="J20" s="14"/>
      <c r="K20" s="14"/>
      <c r="L20" s="14"/>
      <c r="M20" s="14"/>
    </row>
    <row r="21" spans="1:13">
      <c r="A21" s="14"/>
      <c r="B21" s="14"/>
      <c r="C21" s="14"/>
      <c r="D21" s="14"/>
      <c r="E21" s="13" t="s">
        <v>67</v>
      </c>
      <c r="F21" s="14"/>
      <c r="G21" s="14"/>
      <c r="H21" s="18">
        <v>50</v>
      </c>
      <c r="I21" s="18">
        <v>150</v>
      </c>
      <c r="J21" s="14"/>
      <c r="K21" s="14"/>
      <c r="L21" s="14"/>
      <c r="M21" s="14"/>
    </row>
    <row r="22" spans="1:13">
      <c r="A22" s="14"/>
      <c r="B22" s="14"/>
      <c r="C22" s="14"/>
      <c r="D22" s="14"/>
      <c r="E22" s="14"/>
      <c r="F22" s="14"/>
      <c r="G22" s="14"/>
      <c r="H22" s="18"/>
      <c r="I22" s="18"/>
      <c r="J22" s="14"/>
      <c r="K22" s="14"/>
      <c r="L22" s="14"/>
      <c r="M22" s="14"/>
    </row>
    <row r="23" spans="1:13">
      <c r="A23" s="14"/>
      <c r="B23" s="14"/>
      <c r="C23" s="14"/>
      <c r="D23" s="14" t="s">
        <v>15</v>
      </c>
      <c r="E23" s="14" t="s">
        <v>68</v>
      </c>
      <c r="F23" s="14"/>
      <c r="G23" s="14"/>
      <c r="H23" s="18">
        <v>52</v>
      </c>
      <c r="I23" s="18">
        <v>188</v>
      </c>
      <c r="J23" s="14"/>
      <c r="K23" s="14"/>
      <c r="L23" s="14"/>
      <c r="M23" s="14"/>
    </row>
    <row r="24" spans="1:13">
      <c r="A24" s="14"/>
      <c r="B24" s="14"/>
      <c r="C24" s="14"/>
      <c r="D24" s="13"/>
      <c r="E24" s="13" t="s">
        <v>69</v>
      </c>
      <c r="F24" s="14"/>
      <c r="G24" s="14"/>
      <c r="H24" s="18">
        <v>56</v>
      </c>
      <c r="I24" s="18">
        <v>232</v>
      </c>
      <c r="J24" s="14"/>
      <c r="K24" s="14"/>
      <c r="L24" s="14"/>
      <c r="M24" s="14"/>
    </row>
    <row r="25" spans="1:13">
      <c r="A25" s="14"/>
      <c r="B25" s="14"/>
      <c r="C25" s="14"/>
      <c r="D25" s="14"/>
      <c r="E25" s="13" t="s">
        <v>70</v>
      </c>
      <c r="F25" s="14"/>
      <c r="G25" s="14"/>
      <c r="H25" s="18">
        <v>59</v>
      </c>
      <c r="I25" s="18">
        <v>235</v>
      </c>
      <c r="J25" s="14"/>
      <c r="K25" s="14"/>
      <c r="L25" s="14"/>
      <c r="M25" s="14"/>
    </row>
    <row r="26" spans="1:13">
      <c r="A26" s="14"/>
      <c r="B26" s="14"/>
      <c r="C26" s="14"/>
      <c r="D26" s="14"/>
      <c r="E26" s="13" t="s">
        <v>71</v>
      </c>
      <c r="F26" s="14"/>
      <c r="G26" s="14"/>
      <c r="H26" s="18">
        <v>34</v>
      </c>
      <c r="I26" s="18">
        <v>108</v>
      </c>
      <c r="J26" s="14"/>
      <c r="K26" s="14"/>
      <c r="L26" s="14"/>
      <c r="M26" s="14"/>
    </row>
    <row r="27" spans="1:13">
      <c r="A27" s="14"/>
      <c r="B27" s="14"/>
      <c r="C27" s="14"/>
      <c r="D27" s="14"/>
      <c r="E27" s="13" t="s">
        <v>72</v>
      </c>
      <c r="F27" s="14"/>
      <c r="G27" s="14"/>
      <c r="H27" s="18">
        <v>47</v>
      </c>
      <c r="I27" s="18">
        <v>165</v>
      </c>
      <c r="J27" s="14"/>
      <c r="K27" s="14"/>
      <c r="L27" s="14"/>
      <c r="M27" s="14"/>
    </row>
    <row r="28" spans="1:13">
      <c r="A28" s="14"/>
      <c r="B28" s="14"/>
      <c r="C28" s="14"/>
      <c r="D28" s="14"/>
      <c r="E28" s="14" t="s">
        <v>73</v>
      </c>
      <c r="F28" s="14"/>
      <c r="G28" s="14"/>
      <c r="H28" s="18">
        <v>306</v>
      </c>
      <c r="I28" s="18">
        <v>1150</v>
      </c>
      <c r="J28" s="14"/>
      <c r="K28" s="14"/>
      <c r="L28" s="14"/>
      <c r="M28" s="14"/>
    </row>
    <row r="29" spans="1:13">
      <c r="A29" s="14"/>
      <c r="B29" s="14"/>
      <c r="C29" s="14"/>
      <c r="D29" s="14"/>
      <c r="E29" s="14" t="s">
        <v>74</v>
      </c>
      <c r="F29" s="14"/>
      <c r="G29" s="14"/>
      <c r="H29" s="18">
        <v>66</v>
      </c>
      <c r="I29" s="18">
        <v>270</v>
      </c>
      <c r="J29" s="14"/>
      <c r="K29" s="14"/>
      <c r="L29" s="14"/>
      <c r="M29" s="14"/>
    </row>
    <row r="30" spans="1:13">
      <c r="A30" s="14"/>
      <c r="B30" s="14"/>
      <c r="C30" s="14"/>
      <c r="D30" s="13"/>
      <c r="E30" s="13" t="s">
        <v>75</v>
      </c>
      <c r="F30" s="14"/>
      <c r="G30" s="14"/>
      <c r="H30" s="18">
        <v>65</v>
      </c>
      <c r="I30" s="18">
        <v>221</v>
      </c>
      <c r="J30" s="14"/>
      <c r="K30" s="14"/>
      <c r="L30" s="14"/>
      <c r="M30" s="14"/>
    </row>
    <row r="31" spans="1:13">
      <c r="A31" s="14"/>
      <c r="B31" s="14"/>
      <c r="C31" s="14"/>
      <c r="D31" s="14"/>
      <c r="E31" s="13" t="s">
        <v>76</v>
      </c>
      <c r="F31" s="14"/>
      <c r="G31" s="14"/>
      <c r="H31" s="18">
        <v>65</v>
      </c>
      <c r="I31" s="18">
        <v>221</v>
      </c>
      <c r="J31" s="14"/>
      <c r="K31" s="14"/>
      <c r="L31" s="14"/>
      <c r="M31" s="14"/>
    </row>
    <row r="32" spans="1:13">
      <c r="A32" s="14"/>
      <c r="B32" s="14"/>
      <c r="C32" s="14"/>
      <c r="D32" s="14"/>
      <c r="E32" s="13" t="s">
        <v>77</v>
      </c>
      <c r="F32" s="14"/>
      <c r="G32" s="14"/>
      <c r="H32" s="18">
        <v>39</v>
      </c>
      <c r="I32" s="18">
        <v>136</v>
      </c>
      <c r="J32" s="14"/>
      <c r="K32" s="14"/>
      <c r="L32" s="14"/>
      <c r="M32" s="14"/>
    </row>
    <row r="33" spans="1:13">
      <c r="A33" s="14"/>
      <c r="B33" s="14"/>
      <c r="C33" s="14"/>
      <c r="D33" s="14"/>
      <c r="E33" s="13" t="s">
        <v>78</v>
      </c>
      <c r="F33" s="14" t="s">
        <v>79</v>
      </c>
      <c r="G33" s="17" t="s">
        <v>80</v>
      </c>
      <c r="H33" s="18">
        <v>54</v>
      </c>
      <c r="I33" s="18">
        <v>183</v>
      </c>
      <c r="J33" s="14"/>
      <c r="K33" s="14"/>
      <c r="L33" s="14"/>
      <c r="M33" s="14"/>
    </row>
    <row r="34" spans="1:13">
      <c r="A34" s="14"/>
      <c r="B34" s="14"/>
      <c r="C34" s="14"/>
      <c r="D34" s="14"/>
      <c r="E34" s="13" t="s">
        <v>81</v>
      </c>
      <c r="F34" s="14"/>
      <c r="G34" s="14"/>
      <c r="H34" s="18">
        <v>49</v>
      </c>
      <c r="I34" s="18">
        <v>372</v>
      </c>
      <c r="J34" s="14"/>
      <c r="K34" s="14"/>
      <c r="L34" s="14"/>
      <c r="M34" s="14"/>
    </row>
    <row r="35" spans="1:13">
      <c r="A35" s="14"/>
      <c r="B35" s="14"/>
      <c r="C35" s="14"/>
      <c r="D35" s="14"/>
      <c r="E35" s="13" t="s">
        <v>82</v>
      </c>
      <c r="F35" s="14"/>
      <c r="G35" s="14"/>
      <c r="H35" s="18">
        <v>65</v>
      </c>
      <c r="I35" s="18">
        <v>254</v>
      </c>
      <c r="J35" s="14"/>
      <c r="K35" s="14"/>
      <c r="L35" s="14"/>
      <c r="M35" s="14"/>
    </row>
    <row r="36" spans="1:13">
      <c r="A36" s="14"/>
      <c r="B36" s="14"/>
      <c r="C36" s="14"/>
      <c r="D36" s="14"/>
      <c r="E36" s="13" t="s">
        <v>83</v>
      </c>
      <c r="F36" s="14"/>
      <c r="G36" s="14"/>
      <c r="H36" s="18">
        <v>34</v>
      </c>
      <c r="I36" s="18">
        <v>118</v>
      </c>
      <c r="J36" s="14"/>
      <c r="K36" s="14"/>
      <c r="L36" s="14"/>
      <c r="M36" s="14"/>
    </row>
    <row r="37" spans="1:13">
      <c r="A37" s="14"/>
      <c r="B37" s="14"/>
      <c r="C37" s="14"/>
      <c r="D37" s="14"/>
      <c r="E37" s="13"/>
      <c r="F37" s="14"/>
      <c r="G37" s="14"/>
      <c r="H37" s="18"/>
      <c r="I37" s="18"/>
      <c r="J37" s="14"/>
      <c r="K37" s="14"/>
      <c r="L37" s="14"/>
      <c r="M37" s="14"/>
    </row>
    <row r="38" spans="1:13">
      <c r="A38" s="14"/>
      <c r="B38" s="14"/>
      <c r="C38" s="14"/>
      <c r="D38" s="14" t="s">
        <v>13</v>
      </c>
      <c r="E38" s="13" t="s">
        <v>84</v>
      </c>
      <c r="F38" s="14"/>
      <c r="G38" s="14"/>
      <c r="H38" s="18">
        <v>42</v>
      </c>
      <c r="I38" s="18">
        <v>126</v>
      </c>
      <c r="J38" s="14"/>
      <c r="K38" s="14"/>
      <c r="L38" s="14"/>
      <c r="M38" s="14"/>
    </row>
    <row r="39" spans="1:13">
      <c r="A39" s="14"/>
      <c r="B39" s="14"/>
      <c r="C39" s="14"/>
      <c r="D39" s="14"/>
      <c r="E39" s="13" t="s">
        <v>85</v>
      </c>
      <c r="F39" s="14"/>
      <c r="G39" s="14"/>
      <c r="H39" s="18">
        <v>40</v>
      </c>
      <c r="I39" s="18">
        <v>120</v>
      </c>
      <c r="J39" s="14"/>
      <c r="K39" s="14"/>
      <c r="L39" s="14"/>
      <c r="M39" s="14"/>
    </row>
    <row r="40" spans="1:13">
      <c r="A40" s="14"/>
      <c r="B40" s="14"/>
      <c r="C40" s="14"/>
      <c r="D40" s="14"/>
      <c r="E40" s="13" t="s">
        <v>86</v>
      </c>
      <c r="F40" s="14"/>
      <c r="G40" s="14"/>
      <c r="H40" s="18">
        <v>45</v>
      </c>
      <c r="I40" s="18">
        <v>135</v>
      </c>
      <c r="J40" s="14"/>
      <c r="K40" s="14"/>
      <c r="L40" s="14"/>
      <c r="M40" s="14"/>
    </row>
    <row r="41" spans="1:13">
      <c r="A41" s="14"/>
      <c r="B41" s="14"/>
      <c r="C41" s="14"/>
      <c r="D41" s="14"/>
      <c r="E41" s="13" t="s">
        <v>87</v>
      </c>
      <c r="F41" s="14"/>
      <c r="G41" s="14"/>
      <c r="H41" s="18">
        <v>45</v>
      </c>
      <c r="I41" s="18">
        <v>135</v>
      </c>
      <c r="J41" s="14"/>
      <c r="K41" s="14"/>
      <c r="L41" s="14"/>
      <c r="M41" s="14"/>
    </row>
    <row r="42" spans="1:13">
      <c r="A42" s="14"/>
      <c r="B42" s="14"/>
      <c r="C42" s="14"/>
      <c r="D42" s="14"/>
      <c r="E42" s="14" t="s">
        <v>88</v>
      </c>
      <c r="F42" s="14"/>
      <c r="G42" s="14"/>
      <c r="H42" s="18">
        <v>42</v>
      </c>
      <c r="I42" s="18">
        <v>126</v>
      </c>
      <c r="J42" s="14"/>
      <c r="K42" s="14"/>
      <c r="L42" s="14"/>
      <c r="M42" s="14"/>
    </row>
    <row r="43" spans="1:13">
      <c r="A43" s="14"/>
      <c r="B43" s="14"/>
      <c r="C43" s="19"/>
      <c r="D43" s="8"/>
      <c r="E43" s="9" t="s">
        <v>89</v>
      </c>
      <c r="F43" s="14"/>
      <c r="G43" s="14"/>
      <c r="H43" s="11">
        <v>40</v>
      </c>
      <c r="I43" s="11">
        <v>120</v>
      </c>
      <c r="J43" s="14"/>
      <c r="K43" s="14"/>
      <c r="L43" s="14"/>
      <c r="M43" s="14"/>
    </row>
    <row r="44" spans="1:13">
      <c r="A44" s="14"/>
      <c r="B44" s="14"/>
      <c r="C44" s="14"/>
      <c r="D44" s="14"/>
      <c r="E44" s="13" t="s">
        <v>90</v>
      </c>
      <c r="F44" s="14"/>
      <c r="G44" s="14"/>
      <c r="H44" s="11">
        <v>30</v>
      </c>
      <c r="I44" s="11">
        <v>90</v>
      </c>
      <c r="J44" s="14"/>
      <c r="K44" s="14"/>
      <c r="L44" s="14"/>
      <c r="M44" s="14"/>
    </row>
    <row r="45" spans="1:13">
      <c r="A45" s="14"/>
      <c r="B45" s="14"/>
      <c r="C45" s="14"/>
      <c r="D45" s="14"/>
      <c r="E45" s="13"/>
      <c r="F45" s="14"/>
      <c r="G45" s="14"/>
      <c r="H45" s="11"/>
      <c r="I45" s="11"/>
      <c r="J45" s="14"/>
      <c r="K45" s="14"/>
      <c r="L45" s="14"/>
      <c r="M45" s="14"/>
    </row>
    <row r="46" spans="1:13">
      <c r="A46" s="14"/>
      <c r="B46" s="14"/>
      <c r="C46" s="14"/>
      <c r="D46" s="14" t="s">
        <v>91</v>
      </c>
      <c r="E46" s="13" t="s">
        <v>92</v>
      </c>
      <c r="F46" s="14"/>
      <c r="G46" s="14"/>
      <c r="H46" s="11">
        <v>30</v>
      </c>
      <c r="I46" s="11">
        <v>150</v>
      </c>
      <c r="J46" s="14"/>
      <c r="K46" s="14"/>
      <c r="L46" s="14"/>
      <c r="M46" s="14"/>
    </row>
    <row r="47" spans="1:13">
      <c r="A47" s="14"/>
      <c r="B47" s="14"/>
      <c r="C47" s="14"/>
      <c r="D47" s="14"/>
      <c r="E47" s="13" t="s">
        <v>93</v>
      </c>
      <c r="F47" s="14"/>
      <c r="G47" s="14"/>
      <c r="H47" s="11">
        <v>27</v>
      </c>
      <c r="I47" s="11">
        <v>120</v>
      </c>
      <c r="J47" s="14"/>
      <c r="K47" s="14"/>
      <c r="L47" s="14"/>
      <c r="M47" s="14"/>
    </row>
    <row r="48" spans="1:13">
      <c r="A48" s="14"/>
      <c r="B48" s="14"/>
      <c r="C48" s="14"/>
      <c r="D48" s="14"/>
      <c r="E48" s="13" t="s">
        <v>94</v>
      </c>
      <c r="F48" s="14"/>
      <c r="G48" s="14"/>
      <c r="H48" s="11">
        <v>26</v>
      </c>
      <c r="I48" s="11">
        <v>120</v>
      </c>
      <c r="J48" s="14"/>
      <c r="K48" s="14"/>
      <c r="L48" s="14"/>
      <c r="M48" s="14"/>
    </row>
    <row r="49" spans="1:13">
      <c r="A49" s="14"/>
      <c r="B49" s="14"/>
      <c r="C49" s="14"/>
      <c r="D49" s="14"/>
      <c r="E49" s="13" t="s">
        <v>95</v>
      </c>
      <c r="F49" s="14"/>
      <c r="G49" s="14"/>
      <c r="H49" s="11">
        <v>26</v>
      </c>
      <c r="I49" s="11">
        <v>140</v>
      </c>
      <c r="J49" s="14"/>
      <c r="K49" s="14"/>
      <c r="L49" s="14"/>
      <c r="M49" s="14"/>
    </row>
    <row r="50" spans="1:13">
      <c r="A50" s="14"/>
      <c r="B50" s="14"/>
      <c r="C50" s="14"/>
      <c r="D50" s="14"/>
      <c r="E50" s="13" t="s">
        <v>96</v>
      </c>
      <c r="F50" s="14"/>
      <c r="G50" s="14"/>
      <c r="H50" s="11">
        <v>22</v>
      </c>
      <c r="I50" s="11">
        <v>120</v>
      </c>
      <c r="J50" s="14"/>
      <c r="K50" s="14"/>
      <c r="L50" s="14"/>
      <c r="M50" s="14"/>
    </row>
    <row r="51" spans="1:13">
      <c r="A51" s="14"/>
      <c r="B51" s="14"/>
      <c r="C51" s="14"/>
      <c r="D51" s="14"/>
      <c r="E51" s="16" t="s">
        <v>97</v>
      </c>
      <c r="F51" s="14"/>
      <c r="G51" s="14"/>
      <c r="H51" s="11">
        <v>20</v>
      </c>
      <c r="I51" s="11">
        <v>100</v>
      </c>
      <c r="J51" s="14"/>
      <c r="K51" s="14"/>
      <c r="L51" s="14"/>
      <c r="M51" s="14"/>
    </row>
    <row r="52" spans="1:13">
      <c r="A52" s="14"/>
      <c r="B52" s="14"/>
      <c r="C52" s="14"/>
      <c r="D52" s="14"/>
      <c r="E52" s="16"/>
      <c r="F52" s="14"/>
      <c r="G52" s="14"/>
      <c r="H52" s="11"/>
      <c r="I52" s="11"/>
      <c r="J52" s="14"/>
      <c r="K52" s="14"/>
      <c r="L52" s="14"/>
      <c r="M52" s="14"/>
    </row>
    <row r="53" spans="1:13">
      <c r="A53" s="14"/>
      <c r="B53" s="14"/>
      <c r="C53" s="14"/>
      <c r="D53" s="14" t="s">
        <v>26</v>
      </c>
      <c r="E53" s="16" t="s">
        <v>98</v>
      </c>
      <c r="F53" s="14"/>
      <c r="G53" s="14"/>
      <c r="H53" s="11">
        <v>53</v>
      </c>
      <c r="I53" s="11">
        <v>159</v>
      </c>
      <c r="J53" s="14"/>
      <c r="K53" s="14"/>
      <c r="L53" s="14"/>
      <c r="M53" s="14"/>
    </row>
    <row r="54" spans="1:13">
      <c r="A54" s="14"/>
      <c r="B54" s="14"/>
      <c r="C54" s="14"/>
      <c r="D54" s="14"/>
      <c r="E54" s="16" t="s">
        <v>99</v>
      </c>
      <c r="F54" s="14"/>
      <c r="G54" s="14"/>
      <c r="H54" s="11">
        <v>47</v>
      </c>
      <c r="I54" s="11">
        <v>94</v>
      </c>
      <c r="J54" s="14"/>
      <c r="K54" s="14"/>
      <c r="L54" s="14"/>
      <c r="M54" s="14"/>
    </row>
    <row r="55" spans="1:13">
      <c r="A55" s="14"/>
      <c r="B55" s="14"/>
      <c r="C55" s="14"/>
      <c r="D55" s="14"/>
      <c r="E55" s="16" t="s">
        <v>100</v>
      </c>
      <c r="F55" s="14"/>
      <c r="G55" s="14"/>
      <c r="H55" s="11">
        <v>45</v>
      </c>
      <c r="I55" s="11">
        <v>90</v>
      </c>
      <c r="J55" s="14"/>
      <c r="K55" s="14"/>
      <c r="L55" s="14"/>
      <c r="M55" s="14"/>
    </row>
    <row r="56" spans="1:13">
      <c r="A56" s="14"/>
      <c r="B56" s="14"/>
      <c r="C56" s="14"/>
      <c r="D56" s="14"/>
      <c r="E56" s="16" t="s">
        <v>101</v>
      </c>
      <c r="F56" s="14"/>
      <c r="G56" s="14"/>
      <c r="H56" s="11">
        <v>52</v>
      </c>
      <c r="I56" s="11">
        <v>156</v>
      </c>
      <c r="J56" s="14"/>
      <c r="K56" s="14"/>
      <c r="L56" s="14"/>
      <c r="M56" s="14"/>
    </row>
    <row r="57" spans="1:13">
      <c r="A57" s="14"/>
      <c r="B57" s="14"/>
      <c r="C57" s="14"/>
      <c r="D57" s="14"/>
      <c r="E57" s="16" t="s">
        <v>102</v>
      </c>
      <c r="F57" s="14"/>
      <c r="G57" s="14"/>
      <c r="H57" s="11">
        <v>42</v>
      </c>
      <c r="I57" s="11">
        <v>126</v>
      </c>
      <c r="J57" s="14"/>
      <c r="K57" s="14"/>
      <c r="L57" s="14"/>
      <c r="M57" s="14"/>
    </row>
    <row r="58" spans="1:13">
      <c r="A58" s="14"/>
      <c r="B58" s="14"/>
      <c r="C58" s="14"/>
      <c r="D58" s="14"/>
      <c r="E58" s="16" t="s">
        <v>103</v>
      </c>
      <c r="F58" s="14"/>
      <c r="G58" s="14"/>
      <c r="H58" s="11">
        <v>38</v>
      </c>
      <c r="I58" s="11">
        <v>114</v>
      </c>
      <c r="J58" s="14"/>
      <c r="K58" s="14"/>
      <c r="L58" s="14"/>
      <c r="M58" s="14"/>
    </row>
    <row r="59" spans="1:13">
      <c r="A59" s="14"/>
      <c r="B59" s="14"/>
      <c r="C59" s="14"/>
      <c r="D59" s="14"/>
      <c r="E59" s="16" t="s">
        <v>104</v>
      </c>
      <c r="F59" s="14"/>
      <c r="G59" s="14"/>
      <c r="H59" s="11">
        <v>70</v>
      </c>
      <c r="I59" s="11">
        <v>150</v>
      </c>
      <c r="J59" s="14"/>
      <c r="K59" s="14"/>
      <c r="L59" s="14"/>
      <c r="M59" s="14"/>
    </row>
    <row r="60" spans="1:13">
      <c r="A60" s="14"/>
      <c r="B60" s="14"/>
      <c r="C60" s="14"/>
      <c r="D60" s="14"/>
      <c r="E60" s="16" t="s">
        <v>105</v>
      </c>
      <c r="F60" s="14"/>
      <c r="G60" s="14"/>
      <c r="H60" s="11">
        <v>51</v>
      </c>
      <c r="I60" s="11">
        <v>113</v>
      </c>
      <c r="J60" s="14"/>
      <c r="K60" s="14"/>
      <c r="L60" s="14"/>
      <c r="M60" s="14"/>
    </row>
    <row r="61" spans="1:13">
      <c r="A61" s="14"/>
      <c r="B61" s="14"/>
      <c r="C61" s="14"/>
      <c r="D61" s="14"/>
      <c r="E61" s="16"/>
      <c r="F61" s="14"/>
      <c r="G61" s="14"/>
      <c r="H61" s="11"/>
      <c r="I61" s="11"/>
      <c r="J61" s="14"/>
      <c r="K61" s="14"/>
      <c r="L61" s="14"/>
      <c r="M61" s="14"/>
    </row>
    <row r="62" spans="1:13">
      <c r="A62" s="14"/>
      <c r="B62" s="14"/>
      <c r="C62" s="14"/>
      <c r="D62" s="14" t="s">
        <v>21</v>
      </c>
      <c r="E62" s="16" t="s">
        <v>106</v>
      </c>
      <c r="F62" s="14"/>
      <c r="G62" s="14"/>
      <c r="H62" s="11">
        <v>72</v>
      </c>
      <c r="I62" s="11">
        <v>296</v>
      </c>
      <c r="J62" s="14"/>
      <c r="K62" s="14"/>
      <c r="L62" s="14"/>
      <c r="M62" s="14"/>
    </row>
    <row r="63" spans="1:13">
      <c r="A63" s="14"/>
      <c r="B63" s="14"/>
      <c r="C63" s="14"/>
      <c r="D63" s="13"/>
      <c r="E63" s="16"/>
      <c r="F63" s="14"/>
      <c r="G63" s="14"/>
      <c r="H63" s="11"/>
      <c r="I63" s="11"/>
      <c r="J63" s="14"/>
      <c r="K63" s="14"/>
      <c r="L63" s="14"/>
      <c r="M63" s="14"/>
    </row>
    <row r="64" spans="1:13">
      <c r="A64" s="14"/>
      <c r="B64" s="14"/>
      <c r="C64" s="13" t="s">
        <v>107</v>
      </c>
      <c r="D64" s="13" t="s">
        <v>9</v>
      </c>
      <c r="E64" s="16" t="s">
        <v>108</v>
      </c>
      <c r="F64" s="14"/>
      <c r="G64" s="14"/>
      <c r="H64" s="11">
        <v>50</v>
      </c>
      <c r="I64" s="11">
        <v>200</v>
      </c>
      <c r="J64" s="14"/>
      <c r="K64" s="14"/>
      <c r="L64" s="14"/>
      <c r="M64" s="14"/>
    </row>
    <row r="65" spans="1:13">
      <c r="A65" s="14"/>
      <c r="B65" s="14"/>
      <c r="C65" s="13"/>
      <c r="D65" s="13"/>
      <c r="E65" s="16" t="s">
        <v>109</v>
      </c>
      <c r="F65" s="14"/>
      <c r="G65" s="14"/>
      <c r="H65" s="11">
        <v>50</v>
      </c>
      <c r="I65" s="11">
        <v>200</v>
      </c>
      <c r="J65" s="14"/>
      <c r="K65" s="14"/>
      <c r="L65" s="14"/>
      <c r="M65" s="14"/>
    </row>
    <row r="66" spans="1:13">
      <c r="A66" s="14"/>
      <c r="B66" s="14"/>
      <c r="C66" s="13"/>
      <c r="D66" s="13"/>
      <c r="E66" s="16" t="s">
        <v>110</v>
      </c>
      <c r="F66" s="14"/>
      <c r="G66" s="14"/>
      <c r="H66" s="11">
        <v>35</v>
      </c>
      <c r="I66" s="11">
        <v>160</v>
      </c>
      <c r="J66" s="14"/>
      <c r="K66" s="14"/>
      <c r="L66" s="14"/>
      <c r="M66" s="14"/>
    </row>
    <row r="67" spans="1:13">
      <c r="A67" s="14"/>
      <c r="B67" s="14"/>
      <c r="C67" s="13"/>
      <c r="D67" s="13"/>
      <c r="E67" s="16"/>
      <c r="F67" s="14"/>
      <c r="G67" s="14"/>
      <c r="H67" s="11"/>
      <c r="I67" s="11"/>
      <c r="J67" s="14"/>
      <c r="K67" s="14"/>
      <c r="L67" s="14"/>
      <c r="M67" s="14"/>
    </row>
    <row r="68" spans="1:13">
      <c r="A68" s="14"/>
      <c r="B68" s="14"/>
      <c r="C68" s="14"/>
      <c r="D68" s="13" t="s">
        <v>10</v>
      </c>
      <c r="E68" s="19" t="s">
        <v>111</v>
      </c>
      <c r="F68" s="14"/>
      <c r="G68" s="14"/>
      <c r="H68" s="11">
        <v>42</v>
      </c>
      <c r="I68" s="11">
        <v>125</v>
      </c>
      <c r="J68" s="14"/>
      <c r="K68" s="14"/>
      <c r="L68" s="14"/>
      <c r="M68" s="14"/>
    </row>
    <row r="69" spans="1:13">
      <c r="A69" s="14"/>
      <c r="B69" s="14"/>
      <c r="C69" s="14"/>
      <c r="D69" s="13"/>
      <c r="E69" s="19" t="s">
        <v>112</v>
      </c>
      <c r="F69" s="14"/>
      <c r="G69" s="14"/>
      <c r="H69" s="11">
        <v>38</v>
      </c>
      <c r="I69" s="11">
        <v>109</v>
      </c>
      <c r="J69" s="14"/>
      <c r="K69" s="14"/>
      <c r="L69" s="14"/>
      <c r="M69" s="14"/>
    </row>
    <row r="70" spans="1:13">
      <c r="A70" s="14"/>
      <c r="B70" s="14"/>
      <c r="C70" s="14"/>
      <c r="D70" s="13"/>
      <c r="E70" s="19" t="s">
        <v>113</v>
      </c>
      <c r="F70" s="14"/>
      <c r="G70" s="14"/>
      <c r="H70" s="11">
        <v>36</v>
      </c>
      <c r="I70" s="11">
        <v>98</v>
      </c>
      <c r="J70" s="14"/>
      <c r="K70" s="14"/>
      <c r="L70" s="14"/>
      <c r="M70" s="14"/>
    </row>
    <row r="71" spans="1:13">
      <c r="A71" s="14"/>
      <c r="B71" s="14"/>
      <c r="C71" s="14"/>
      <c r="D71" s="13"/>
      <c r="E71" s="19" t="s">
        <v>114</v>
      </c>
      <c r="F71" s="14"/>
      <c r="G71" s="14"/>
      <c r="H71" s="11">
        <v>47</v>
      </c>
      <c r="I71" s="11">
        <v>115</v>
      </c>
      <c r="J71" s="14"/>
      <c r="K71" s="14"/>
      <c r="L71" s="14"/>
      <c r="M71" s="14"/>
    </row>
  </sheetData>
  <mergeCells count="15">
    <mergeCell ref="A1:A3"/>
    <mergeCell ref="B1:B3"/>
    <mergeCell ref="C1:C3"/>
    <mergeCell ref="D1:D3"/>
    <mergeCell ref="E1:E3"/>
    <mergeCell ref="H1:I1"/>
    <mergeCell ref="J1:L1"/>
    <mergeCell ref="M1:M3"/>
    <mergeCell ref="F2:F3"/>
    <mergeCell ref="G2:G3"/>
    <mergeCell ref="H2:H3"/>
    <mergeCell ref="I2:I3"/>
    <mergeCell ref="J2:J3"/>
    <mergeCell ref="L2:L3"/>
    <mergeCell ref="F1:G1"/>
  </mergeCells>
  <pageMargins left="0.16" right="0.24" top="0.75" bottom="0.75" header="0.3" footer="0.3"/>
  <pageSetup paperSize="25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33"/>
  <sheetViews>
    <sheetView workbookViewId="0">
      <selection activeCell="V10" sqref="V10"/>
    </sheetView>
  </sheetViews>
  <sheetFormatPr defaultRowHeight="15"/>
  <cols>
    <col min="1" max="1" width="5.140625" style="25" customWidth="1"/>
    <col min="2" max="2" width="32.7109375" style="24" customWidth="1"/>
    <col min="3" max="33" width="3.5703125" style="25" customWidth="1"/>
    <col min="34" max="34" width="3.5703125" style="24" customWidth="1"/>
    <col min="35" max="16384" width="9.140625" style="24"/>
  </cols>
  <sheetData>
    <row r="1" spans="1:33" s="30" customFormat="1" ht="15.75">
      <c r="A1" s="78" t="s">
        <v>119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>
      <c r="A2" s="27" t="s">
        <v>176</v>
      </c>
    </row>
    <row r="4" spans="1:33" s="26" customFormat="1">
      <c r="A4" s="66" t="s">
        <v>120</v>
      </c>
      <c r="B4" s="66" t="s">
        <v>121</v>
      </c>
      <c r="C4" s="66" t="s">
        <v>122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</row>
    <row r="5" spans="1:33">
      <c r="A5" s="66"/>
      <c r="B5" s="66"/>
      <c r="C5" s="28">
        <v>1</v>
      </c>
      <c r="D5" s="28">
        <v>2</v>
      </c>
      <c r="E5" s="28">
        <v>3</v>
      </c>
      <c r="F5" s="28">
        <v>4</v>
      </c>
      <c r="G5" s="28">
        <v>5</v>
      </c>
      <c r="H5" s="28">
        <v>6</v>
      </c>
      <c r="I5" s="28">
        <v>7</v>
      </c>
      <c r="J5" s="28">
        <v>8</v>
      </c>
      <c r="K5" s="28">
        <v>9</v>
      </c>
      <c r="L5" s="28">
        <v>10</v>
      </c>
      <c r="M5" s="28">
        <v>11</v>
      </c>
      <c r="N5" s="28">
        <v>12</v>
      </c>
      <c r="O5" s="28">
        <v>13</v>
      </c>
      <c r="P5" s="28">
        <v>14</v>
      </c>
      <c r="Q5" s="28">
        <v>15</v>
      </c>
      <c r="R5" s="28">
        <v>16</v>
      </c>
      <c r="S5" s="28">
        <v>17</v>
      </c>
      <c r="T5" s="28">
        <v>18</v>
      </c>
      <c r="U5" s="28">
        <v>19</v>
      </c>
      <c r="V5" s="28">
        <v>20</v>
      </c>
      <c r="W5" s="28">
        <v>21</v>
      </c>
      <c r="X5" s="28">
        <v>22</v>
      </c>
      <c r="Y5" s="28">
        <v>23</v>
      </c>
      <c r="Z5" s="28">
        <v>24</v>
      </c>
      <c r="AA5" s="28">
        <v>25</v>
      </c>
      <c r="AB5" s="28">
        <v>26</v>
      </c>
      <c r="AC5" s="28">
        <v>27</v>
      </c>
      <c r="AD5" s="28">
        <v>28</v>
      </c>
      <c r="AE5" s="28">
        <v>29</v>
      </c>
      <c r="AF5" s="28">
        <v>30</v>
      </c>
      <c r="AG5" s="28">
        <v>31</v>
      </c>
    </row>
    <row r="6" spans="1:33">
      <c r="A6" s="28">
        <v>1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>
      <c r="A7" s="28">
        <v>2</v>
      </c>
      <c r="B7" s="2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</row>
    <row r="8" spans="1:33">
      <c r="A8" s="28">
        <v>3</v>
      </c>
      <c r="B8" s="29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</row>
    <row r="9" spans="1:33">
      <c r="A9" s="28">
        <v>4</v>
      </c>
      <c r="B9" s="29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</row>
    <row r="10" spans="1:33">
      <c r="A10" s="28">
        <v>5</v>
      </c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>
      <c r="A11" s="28">
        <v>6</v>
      </c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</row>
    <row r="12" spans="1:33">
      <c r="A12" s="28">
        <v>7</v>
      </c>
      <c r="B12" s="29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33">
      <c r="A13" s="28">
        <v>8</v>
      </c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3">
      <c r="A14" s="28">
        <v>9</v>
      </c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</row>
    <row r="15" spans="1:33">
      <c r="A15" s="28">
        <v>10</v>
      </c>
      <c r="B15" s="29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>
      <c r="A16" s="28">
        <v>11</v>
      </c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</row>
    <row r="17" spans="1:33">
      <c r="A17" s="28">
        <v>12</v>
      </c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</row>
    <row r="18" spans="1:33">
      <c r="A18" s="28">
        <v>13</v>
      </c>
      <c r="B18" s="29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</row>
    <row r="19" spans="1:33">
      <c r="A19" s="28">
        <v>14</v>
      </c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</row>
    <row r="20" spans="1:33">
      <c r="A20" s="28">
        <v>15</v>
      </c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</row>
    <row r="21" spans="1:33">
      <c r="A21" s="28">
        <v>16</v>
      </c>
      <c r="B21" s="2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>
      <c r="A22" s="28">
        <v>17</v>
      </c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>
      <c r="A23" s="28">
        <v>18</v>
      </c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>
      <c r="A24" s="28">
        <v>19</v>
      </c>
      <c r="B24" s="29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>
      <c r="A25" s="28">
        <v>20</v>
      </c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>
      <c r="A26" s="28">
        <v>21</v>
      </c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>
      <c r="A27" s="28">
        <v>22</v>
      </c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>
      <c r="A29" s="28"/>
      <c r="B29" s="29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>
      <c r="A32" s="28"/>
      <c r="B32" s="29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>
      <c r="A33" s="28"/>
      <c r="B33" s="29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</sheetData>
  <mergeCells count="4">
    <mergeCell ref="C4:AG4"/>
    <mergeCell ref="A1:AG1"/>
    <mergeCell ref="B4:B5"/>
    <mergeCell ref="A4:A5"/>
  </mergeCells>
  <pageMargins left="0.7" right="0.35" top="0.75" bottom="0.75" header="0.3" footer="0.3"/>
  <pageSetup paperSize="256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C3" sqref="C3:U3"/>
    </sheetView>
  </sheetViews>
  <sheetFormatPr defaultRowHeight="15"/>
  <cols>
    <col min="1" max="1" width="14.42578125" customWidth="1"/>
    <col min="2" max="2" width="17.140625" customWidth="1"/>
    <col min="3" max="22" width="6.7109375" customWidth="1"/>
  </cols>
  <sheetData>
    <row r="1" spans="1:22" ht="18">
      <c r="A1" s="81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3" spans="1:22" s="41" customFormat="1" ht="15.75">
      <c r="A3" s="79" t="s">
        <v>159</v>
      </c>
      <c r="B3" s="79" t="s">
        <v>3</v>
      </c>
      <c r="C3" s="80" t="s">
        <v>157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42"/>
    </row>
    <row r="4" spans="1:22" s="41" customFormat="1" ht="15.75">
      <c r="A4" s="79"/>
      <c r="B4" s="7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2" s="24" customFormat="1" ht="24.95" customHeight="1">
      <c r="A5" s="1" t="s">
        <v>8</v>
      </c>
      <c r="B5" s="1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s="24" customFormat="1" ht="24.95" customHeight="1">
      <c r="A6" s="1"/>
      <c r="B6" s="1" t="s">
        <v>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24" customFormat="1" ht="24.95" customHeight="1">
      <c r="A7" s="1"/>
      <c r="B7" s="1" t="s">
        <v>142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s="24" customFormat="1" ht="24.95" customHeight="1">
      <c r="A8" s="1" t="s">
        <v>12</v>
      </c>
      <c r="B8" s="1" t="s">
        <v>27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s="24" customFormat="1" ht="24.95" customHeight="1">
      <c r="A9" s="1"/>
      <c r="B9" s="1" t="s">
        <v>26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s="24" customFormat="1" ht="24.95" customHeight="1">
      <c r="A10" s="1"/>
      <c r="B10" s="1" t="s">
        <v>20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s="24" customFormat="1" ht="24.95" customHeight="1">
      <c r="A11" s="1"/>
      <c r="B11" s="1" t="s">
        <v>21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s="24" customFormat="1" ht="24.95" customHeight="1">
      <c r="A12" s="1"/>
      <c r="B12" s="1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s="24" customFormat="1" ht="24.95" customHeight="1">
      <c r="A13" s="1"/>
      <c r="B13" s="1" t="s">
        <v>13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s="24" customFormat="1" ht="24.95" customHeight="1">
      <c r="A14" s="1"/>
      <c r="B14" s="1" t="s">
        <v>12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s="24" customFormat="1" ht="24.95" customHeight="1">
      <c r="A15" s="1"/>
      <c r="B15" s="1" t="s">
        <v>91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s="24" customFormat="1" ht="24.95" customHeight="1">
      <c r="A16" s="1"/>
      <c r="B16" s="1" t="s">
        <v>144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s="24" customFormat="1" ht="24.95" customHeight="1">
      <c r="A17" s="1"/>
      <c r="B17" s="1" t="s">
        <v>141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s="24" customFormat="1" ht="24.95" customHeight="1">
      <c r="A18" s="1"/>
      <c r="B18" s="1" t="s">
        <v>154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s="24" customFormat="1" ht="24.95" customHeight="1">
      <c r="A19" s="1" t="s">
        <v>17</v>
      </c>
      <c r="B19" s="1" t="s">
        <v>18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s="24" customFormat="1" ht="24.95" customHeight="1">
      <c r="A20" s="1"/>
      <c r="B20" s="1" t="s">
        <v>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</sheetData>
  <mergeCells count="4">
    <mergeCell ref="A3:A4"/>
    <mergeCell ref="B3:B4"/>
    <mergeCell ref="C3:U3"/>
    <mergeCell ref="A1:V1"/>
  </mergeCells>
  <pageMargins left="0.25" right="0.19" top="0.75" bottom="0.75" header="0.3" footer="0.3"/>
  <pageSetup paperSize="256" orientation="landscape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8"/>
  <sheetViews>
    <sheetView topLeftCell="A2" workbookViewId="0">
      <selection activeCell="B5" sqref="B5:B16"/>
    </sheetView>
  </sheetViews>
  <sheetFormatPr defaultRowHeight="15"/>
  <cols>
    <col min="1" max="1" width="6.140625" customWidth="1"/>
    <col min="2" max="2" width="27.85546875" customWidth="1"/>
    <col min="3" max="18" width="7.7109375" customWidth="1"/>
  </cols>
  <sheetData>
    <row r="1" spans="1:18" ht="18">
      <c r="A1" s="81" t="s">
        <v>156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3" spans="1:18" s="41" customFormat="1" ht="15.75">
      <c r="A3" s="79" t="s">
        <v>158</v>
      </c>
      <c r="B3" s="79" t="s">
        <v>5</v>
      </c>
      <c r="C3" s="82" t="s">
        <v>157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18" s="41" customFormat="1" ht="15.75">
      <c r="A4" s="79"/>
      <c r="B4" s="79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s="24" customFormat="1" ht="24.95" customHeight="1">
      <c r="A5" s="2">
        <v>1</v>
      </c>
      <c r="B5" s="1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24" customFormat="1" ht="24.95" customHeight="1">
      <c r="A6" s="2">
        <v>2</v>
      </c>
      <c r="B6" s="1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24" customFormat="1" ht="24.95" customHeight="1">
      <c r="A7" s="2">
        <v>3</v>
      </c>
      <c r="B7" s="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s="24" customFormat="1" ht="24.95" customHeight="1">
      <c r="A8" s="2">
        <v>4</v>
      </c>
      <c r="B8" s="1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24" customFormat="1" ht="24.95" customHeight="1">
      <c r="A9" s="2">
        <v>5</v>
      </c>
      <c r="B9" s="1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s="24" customFormat="1" ht="24.95" customHeight="1">
      <c r="A10" s="2">
        <v>6</v>
      </c>
      <c r="B10" s="1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s="24" customFormat="1" ht="24.95" customHeight="1">
      <c r="A11" s="2">
        <v>7</v>
      </c>
      <c r="B11" s="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24" customFormat="1" ht="24.95" customHeight="1">
      <c r="A12" s="2">
        <v>8</v>
      </c>
      <c r="B12" s="1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s="24" customFormat="1" ht="24.95" customHeight="1">
      <c r="A13" s="2">
        <v>9</v>
      </c>
      <c r="B13" s="1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24" customFormat="1" ht="24.95" customHeight="1">
      <c r="A14" s="2">
        <v>10</v>
      </c>
      <c r="B14" s="1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s="24" customFormat="1" ht="24.95" customHeight="1">
      <c r="A15" s="2">
        <v>11</v>
      </c>
      <c r="B15" s="1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s="24" customFormat="1" ht="24.95" customHeight="1">
      <c r="A16" s="2">
        <v>12</v>
      </c>
      <c r="B16" s="1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24" customFormat="1" ht="24.95" customHeight="1">
      <c r="A17" s="1"/>
      <c r="B17" s="1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24" customFormat="1" ht="24.95" customHeight="1">
      <c r="A18" s="1"/>
      <c r="B18" s="1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</sheetData>
  <mergeCells count="4">
    <mergeCell ref="A1:R1"/>
    <mergeCell ref="A3:A4"/>
    <mergeCell ref="B3:B4"/>
    <mergeCell ref="C3:R3"/>
  </mergeCells>
  <pageMargins left="0.35" right="0.19" top="0.75" bottom="0.75" header="0.3" footer="0.3"/>
  <pageSetup paperSize="256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main data</vt:lpstr>
      <vt:lpstr>csr (2)</vt:lpstr>
      <vt:lpstr>csr</vt:lpstr>
      <vt:lpstr>Sheet1 (2)</vt:lpstr>
      <vt:lpstr>Sheet3</vt:lpstr>
      <vt:lpstr>Sheet1</vt:lpstr>
      <vt:lpstr>Sheet1 (3)</vt:lpstr>
      <vt:lpstr>csr!Print_Titles</vt:lpstr>
      <vt:lpstr>'csr (2)'!Print_Titles</vt:lpstr>
      <vt:lpstr>'main data'!Print_Titles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bpbd</dc:creator>
  <cp:lastModifiedBy>bpbd</cp:lastModifiedBy>
  <cp:lastPrinted>2019-11-07T04:02:32Z</cp:lastPrinted>
  <dcterms:created xsi:type="dcterms:W3CDTF">2019-07-11T01:20:24Z</dcterms:created>
  <dcterms:modified xsi:type="dcterms:W3CDTF">2020-08-14T03:58:17Z</dcterms:modified>
</cp:coreProperties>
</file>