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10245" windowHeight="7860"/>
  </bookViews>
  <sheets>
    <sheet name="2024" sheetId="28" r:id="rId1"/>
  </sheets>
  <calcPr calcId="144525"/>
</workbook>
</file>

<file path=xl/calcChain.xml><?xml version="1.0" encoding="utf-8"?>
<calcChain xmlns="http://schemas.openxmlformats.org/spreadsheetml/2006/main">
  <c r="I19" i="28" l="1"/>
  <c r="I18" i="28"/>
  <c r="I17" i="28"/>
  <c r="I16" i="28"/>
  <c r="I15" i="28"/>
  <c r="I14" i="28"/>
  <c r="I13" i="28"/>
  <c r="I12" i="28"/>
  <c r="I11" i="28"/>
  <c r="I10" i="28"/>
  <c r="I9" i="28"/>
  <c r="I8" i="28"/>
  <c r="F20" i="28" l="1"/>
  <c r="E20" i="28"/>
  <c r="H20" i="28" l="1"/>
  <c r="I20" i="28" s="1"/>
  <c r="G20" i="28"/>
  <c r="D20" i="28"/>
  <c r="C20" i="28" l="1"/>
</calcChain>
</file>

<file path=xl/sharedStrings.xml><?xml version="1.0" encoding="utf-8"?>
<sst xmlns="http://schemas.openxmlformats.org/spreadsheetml/2006/main" count="27" uniqueCount="27">
  <si>
    <t>NO</t>
  </si>
  <si>
    <t>KECAMATAN</t>
  </si>
  <si>
    <t>WERU</t>
  </si>
  <si>
    <t>BULU</t>
  </si>
  <si>
    <t>TAWANGSARI</t>
  </si>
  <si>
    <t>SUKOHARJO</t>
  </si>
  <si>
    <t>NGUTER</t>
  </si>
  <si>
    <t>BENDOSARI</t>
  </si>
  <si>
    <t>POLOKARTO</t>
  </si>
  <si>
    <t>MOJOLABAN</t>
  </si>
  <si>
    <t>GROGOL</t>
  </si>
  <si>
    <t>BAKI</t>
  </si>
  <si>
    <t>GATAK</t>
  </si>
  <si>
    <t>KARTASURA</t>
  </si>
  <si>
    <t>JUMLAH</t>
  </si>
  <si>
    <t>KABUPATEN SUKOHARJO</t>
  </si>
  <si>
    <t>Dinas Pertanian dan Perikanan Kabupaten Sukoharjo</t>
  </si>
  <si>
    <t>LUAS BAKU SAWAH
(Ha)</t>
  </si>
  <si>
    <t>TANAM
(Ha)</t>
  </si>
  <si>
    <t>PRODUKSI
(ton)</t>
  </si>
  <si>
    <t>PROVITAS
(ku/Ha)</t>
  </si>
  <si>
    <t xml:space="preserve"> PANEN BERSIH
(Ha)</t>
  </si>
  <si>
    <t>PUSO
(Ha)</t>
  </si>
  <si>
    <t>PADI TOTAL</t>
  </si>
  <si>
    <t>LUAS TANAM, PANEN, PUSO, PRODUKSI DAN PRODUKTIVITAS PADI</t>
  </si>
  <si>
    <t xml:space="preserve"> PANEN KOTOR
(Ha)</t>
  </si>
  <si>
    <t>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</si>
</sst>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4" formatCode="_(* #,##0.00_);_(* \(#,##0.00\);_(* &quot;-&quot;_);_(@_)"/>
  </numFmts>
  <fonts count="1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sz val="11"/>
      <name val="Lucida Calligraphy"/>
      <family val="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41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41" fontId="1" fillId="0" borderId="0" applyFont="0" applyFill="0" applyBorder="0" applyAlignment="0" applyProtection="0"/>
  </cellStyleXfs>
  <cellXfs count="36">
    <xf numFmtId="0" fontId="0" fillId="0" borderId="0" xfId="0"/>
    <xf numFmtId="3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2" fontId="10" fillId="0" borderId="0" xfId="0" applyNumberFormat="1" applyFont="1" applyFill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43" fontId="7" fillId="0" borderId="0" xfId="0" applyNumberFormat="1" applyFont="1" applyAlignment="1">
      <alignment vertical="center"/>
    </xf>
    <xf numFmtId="0" fontId="11" fillId="0" borderId="0" xfId="0" applyFont="1" applyAlignment="1">
      <alignment horizontal="right" vertical="center"/>
    </xf>
    <xf numFmtId="4" fontId="9" fillId="0" borderId="0" xfId="0" applyNumberFormat="1" applyFont="1" applyAlignment="1">
      <alignment vertical="center"/>
    </xf>
    <xf numFmtId="0" fontId="12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3" fontId="9" fillId="0" borderId="6" xfId="1" applyNumberFormat="1" applyFont="1" applyBorder="1" applyAlignment="1">
      <alignment vertical="center"/>
    </xf>
    <xf numFmtId="41" fontId="9" fillId="0" borderId="6" xfId="1" applyFont="1" applyBorder="1" applyAlignment="1">
      <alignment vertical="center"/>
    </xf>
    <xf numFmtId="3" fontId="8" fillId="2" borderId="5" xfId="1" applyNumberFormat="1" applyFont="1" applyFill="1" applyBorder="1" applyAlignment="1">
      <alignment vertical="center"/>
    </xf>
    <xf numFmtId="164" fontId="8" fillId="2" borderId="5" xfId="1" applyNumberFormat="1" applyFont="1" applyFill="1" applyBorder="1" applyAlignment="1">
      <alignment vertical="center"/>
    </xf>
    <xf numFmtId="164" fontId="9" fillId="0" borderId="6" xfId="16" applyNumberFormat="1" applyFont="1" applyBorder="1" applyAlignment="1">
      <alignment vertical="center"/>
    </xf>
  </cellXfs>
  <cellStyles count="17">
    <cellStyle name="Comma [0]" xfId="1" builtinId="6"/>
    <cellStyle name="Comma [0] 2 2" xfId="16"/>
    <cellStyle name="Comma 2" xfId="3"/>
    <cellStyle name="Normal" xfId="0" builtinId="0"/>
    <cellStyle name="Normal 2" xfId="2"/>
    <cellStyle name="Normal 3" xfId="12"/>
    <cellStyle name="Normal 3 2" xfId="4"/>
    <cellStyle name="Normal 3 3" xfId="5"/>
    <cellStyle name="Normal 3 4" xfId="7"/>
    <cellStyle name="Normal 3 5" xfId="9"/>
    <cellStyle name="Normal 4" xfId="13"/>
    <cellStyle name="Normal 5" xfId="14"/>
    <cellStyle name="Normal 6" xfId="15"/>
    <cellStyle name="Normal 6 2" xfId="10"/>
    <cellStyle name="Normal 7" xfId="6"/>
    <cellStyle name="Normal 7 2" xfId="11"/>
    <cellStyle name="Normal 8" xfId="8"/>
  </cellStyles>
  <dxfs count="0"/>
  <tableStyles count="0" defaultTableStyle="TableStyleMedium9" defaultPivotStyle="PivotStyleLight16"/>
  <colors>
    <mruColors>
      <color rgb="FFEFEDC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476250</xdr:colOff>
      <xdr:row>20</xdr:row>
      <xdr:rowOff>79375</xdr:rowOff>
    </xdr:from>
    <xdr:to>
      <xdr:col>8</xdr:col>
      <xdr:colOff>1340723</xdr:colOff>
      <xdr:row>24</xdr:row>
      <xdr:rowOff>112786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66625" y="6905625"/>
          <a:ext cx="864473" cy="8271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zoomScale="60" zoomScaleNormal="60" workbookViewId="0">
      <pane xSplit="2535" ySplit="1950" topLeftCell="A16" activePane="bottomRight"/>
      <selection pane="topRight" activeCell="C1" sqref="C1"/>
      <selection pane="bottomLeft" activeCell="A8" sqref="A8"/>
      <selection pane="bottomRight" activeCell="H25" sqref="H25"/>
    </sheetView>
  </sheetViews>
  <sheetFormatPr defaultRowHeight="14.25" x14ac:dyDescent="0.25"/>
  <cols>
    <col min="1" max="1" width="8.7109375" style="2" customWidth="1"/>
    <col min="2" max="2" width="26.5703125" style="2" customWidth="1"/>
    <col min="3" max="9" width="23.7109375" style="2" customWidth="1"/>
    <col min="10" max="10" width="9.140625" style="1"/>
    <col min="11" max="16384" width="9.140625" style="2"/>
  </cols>
  <sheetData>
    <row r="1" spans="1:10" ht="18" customHeight="1" x14ac:dyDescent="0.25">
      <c r="A1" s="22" t="s">
        <v>24</v>
      </c>
      <c r="B1" s="22"/>
      <c r="C1" s="22"/>
      <c r="D1" s="22"/>
      <c r="E1" s="22"/>
      <c r="F1" s="22"/>
      <c r="G1" s="22"/>
      <c r="H1" s="22"/>
      <c r="I1" s="22"/>
    </row>
    <row r="2" spans="1:10" ht="18" customHeight="1" x14ac:dyDescent="0.25">
      <c r="A2" s="22" t="s">
        <v>15</v>
      </c>
      <c r="B2" s="22"/>
      <c r="C2" s="22"/>
      <c r="D2" s="22"/>
      <c r="E2" s="22"/>
      <c r="F2" s="22"/>
      <c r="G2" s="22"/>
      <c r="H2" s="22"/>
      <c r="I2" s="22"/>
    </row>
    <row r="3" spans="1:10" ht="18" customHeight="1" x14ac:dyDescent="0.25">
      <c r="A3" s="22" t="s">
        <v>26</v>
      </c>
      <c r="B3" s="22"/>
      <c r="C3" s="22"/>
      <c r="D3" s="22"/>
      <c r="E3" s="22"/>
      <c r="F3" s="22"/>
      <c r="G3" s="22"/>
      <c r="H3" s="22"/>
      <c r="I3" s="22"/>
    </row>
    <row r="5" spans="1:10" s="4" customFormat="1" ht="21" customHeight="1" x14ac:dyDescent="0.25">
      <c r="A5" s="23" t="s">
        <v>0</v>
      </c>
      <c r="B5" s="25" t="s">
        <v>1</v>
      </c>
      <c r="C5" s="19" t="s">
        <v>17</v>
      </c>
      <c r="D5" s="29" t="s">
        <v>23</v>
      </c>
      <c r="E5" s="29"/>
      <c r="F5" s="29"/>
      <c r="G5" s="30"/>
      <c r="H5" s="30"/>
      <c r="I5" s="30"/>
      <c r="J5" s="3"/>
    </row>
    <row r="6" spans="1:10" s="4" customFormat="1" ht="21" customHeight="1" x14ac:dyDescent="0.25">
      <c r="A6" s="24"/>
      <c r="B6" s="26"/>
      <c r="C6" s="28"/>
      <c r="D6" s="19" t="s">
        <v>18</v>
      </c>
      <c r="E6" s="19" t="s">
        <v>25</v>
      </c>
      <c r="F6" s="19" t="s">
        <v>21</v>
      </c>
      <c r="G6" s="19" t="s">
        <v>22</v>
      </c>
      <c r="H6" s="19" t="s">
        <v>19</v>
      </c>
      <c r="I6" s="19" t="s">
        <v>20</v>
      </c>
      <c r="J6" s="3"/>
    </row>
    <row r="7" spans="1:10" s="4" customFormat="1" ht="39" customHeight="1" x14ac:dyDescent="0.25">
      <c r="A7" s="21"/>
      <c r="B7" s="27"/>
      <c r="C7" s="20"/>
      <c r="D7" s="20"/>
      <c r="E7" s="20"/>
      <c r="F7" s="20"/>
      <c r="G7" s="21"/>
      <c r="H7" s="21"/>
      <c r="I7" s="21"/>
      <c r="J7" s="3"/>
    </row>
    <row r="8" spans="1:10" s="4" customFormat="1" ht="30" customHeight="1" x14ac:dyDescent="0.25">
      <c r="A8" s="5">
        <v>1</v>
      </c>
      <c r="B8" s="6" t="s">
        <v>2</v>
      </c>
      <c r="C8" s="31">
        <v>2100</v>
      </c>
      <c r="D8" s="31">
        <v>5770</v>
      </c>
      <c r="E8" s="31">
        <v>5803</v>
      </c>
      <c r="F8" s="31">
        <v>5639.9357</v>
      </c>
      <c r="G8" s="31">
        <v>0</v>
      </c>
      <c r="H8" s="32">
        <v>38672.016837242059</v>
      </c>
      <c r="I8" s="35">
        <f t="shared" ref="I8:I19" si="0">IFERROR(ROUND(H8/F8*10,2),"-")</f>
        <v>68.569999999999993</v>
      </c>
      <c r="J8" s="14"/>
    </row>
    <row r="9" spans="1:10" s="4" customFormat="1" ht="30" customHeight="1" x14ac:dyDescent="0.25">
      <c r="A9" s="5">
        <v>2</v>
      </c>
      <c r="B9" s="6" t="s">
        <v>3</v>
      </c>
      <c r="C9" s="31">
        <v>1131</v>
      </c>
      <c r="D9" s="31">
        <v>2639</v>
      </c>
      <c r="E9" s="31">
        <v>2845</v>
      </c>
      <c r="F9" s="31">
        <v>2765.0555000000004</v>
      </c>
      <c r="G9" s="31">
        <v>0</v>
      </c>
      <c r="H9" s="32">
        <v>18273.61094331152</v>
      </c>
      <c r="I9" s="35">
        <f t="shared" si="0"/>
        <v>66.09</v>
      </c>
      <c r="J9" s="14"/>
    </row>
    <row r="10" spans="1:10" s="4" customFormat="1" ht="30" customHeight="1" x14ac:dyDescent="0.25">
      <c r="A10" s="5">
        <v>3</v>
      </c>
      <c r="B10" s="6" t="s">
        <v>4</v>
      </c>
      <c r="C10" s="31">
        <v>1705</v>
      </c>
      <c r="D10" s="31">
        <v>4493</v>
      </c>
      <c r="E10" s="31">
        <v>4357</v>
      </c>
      <c r="F10" s="31">
        <v>4234.5683000000008</v>
      </c>
      <c r="G10" s="31">
        <v>0</v>
      </c>
      <c r="H10" s="32">
        <v>30581.346479499065</v>
      </c>
      <c r="I10" s="35">
        <f t="shared" si="0"/>
        <v>72.22</v>
      </c>
      <c r="J10" s="14"/>
    </row>
    <row r="11" spans="1:10" s="4" customFormat="1" ht="30" customHeight="1" x14ac:dyDescent="0.25">
      <c r="A11" s="5">
        <v>4</v>
      </c>
      <c r="B11" s="6" t="s">
        <v>5</v>
      </c>
      <c r="C11" s="31">
        <v>2421</v>
      </c>
      <c r="D11" s="31">
        <v>5234</v>
      </c>
      <c r="E11" s="31">
        <v>5527</v>
      </c>
      <c r="F11" s="31">
        <v>5373.4053999999996</v>
      </c>
      <c r="G11" s="31">
        <v>0</v>
      </c>
      <c r="H11" s="32">
        <v>36870.483640560604</v>
      </c>
      <c r="I11" s="35">
        <f t="shared" si="0"/>
        <v>68.62</v>
      </c>
      <c r="J11" s="14"/>
    </row>
    <row r="12" spans="1:10" s="4" customFormat="1" ht="30" customHeight="1" x14ac:dyDescent="0.25">
      <c r="A12" s="5">
        <v>5</v>
      </c>
      <c r="B12" s="6" t="s">
        <v>6</v>
      </c>
      <c r="C12" s="31">
        <v>2418</v>
      </c>
      <c r="D12" s="31">
        <v>6951</v>
      </c>
      <c r="E12" s="31">
        <v>7012</v>
      </c>
      <c r="F12" s="31">
        <v>6815.0190000000002</v>
      </c>
      <c r="G12" s="31">
        <v>0</v>
      </c>
      <c r="H12" s="32">
        <v>52518.761263666478</v>
      </c>
      <c r="I12" s="35">
        <f t="shared" si="0"/>
        <v>77.06</v>
      </c>
      <c r="J12" s="14"/>
    </row>
    <row r="13" spans="1:10" s="4" customFormat="1" ht="30" customHeight="1" x14ac:dyDescent="0.25">
      <c r="A13" s="5">
        <v>6</v>
      </c>
      <c r="B13" s="6" t="s">
        <v>7</v>
      </c>
      <c r="C13" s="31">
        <v>2520</v>
      </c>
      <c r="D13" s="31">
        <v>5893</v>
      </c>
      <c r="E13" s="31">
        <v>6002</v>
      </c>
      <c r="F13" s="31">
        <v>5833.3437999999996</v>
      </c>
      <c r="G13" s="31">
        <v>0</v>
      </c>
      <c r="H13" s="32">
        <v>40325.971390991916</v>
      </c>
      <c r="I13" s="35">
        <f t="shared" si="0"/>
        <v>69.13</v>
      </c>
      <c r="J13" s="14"/>
    </row>
    <row r="14" spans="1:10" s="4" customFormat="1" ht="30" customHeight="1" x14ac:dyDescent="0.25">
      <c r="A14" s="5">
        <v>7</v>
      </c>
      <c r="B14" s="6" t="s">
        <v>8</v>
      </c>
      <c r="C14" s="31">
        <v>2483</v>
      </c>
      <c r="D14" s="31">
        <v>7417</v>
      </c>
      <c r="E14" s="31">
        <v>7264</v>
      </c>
      <c r="F14" s="31">
        <v>7060.3031000000001</v>
      </c>
      <c r="G14" s="31">
        <v>0</v>
      </c>
      <c r="H14" s="32">
        <v>47144.481769529928</v>
      </c>
      <c r="I14" s="35">
        <f t="shared" si="0"/>
        <v>66.77</v>
      </c>
      <c r="J14" s="14"/>
    </row>
    <row r="15" spans="1:10" s="4" customFormat="1" ht="30" customHeight="1" x14ac:dyDescent="0.25">
      <c r="A15" s="5">
        <v>8</v>
      </c>
      <c r="B15" s="6" t="s">
        <v>9</v>
      </c>
      <c r="C15" s="31">
        <v>2143</v>
      </c>
      <c r="D15" s="31">
        <v>6456</v>
      </c>
      <c r="E15" s="31">
        <v>6363</v>
      </c>
      <c r="F15" s="31">
        <v>6184.1997000000001</v>
      </c>
      <c r="G15" s="31">
        <v>0</v>
      </c>
      <c r="H15" s="32">
        <v>42285.851873904503</v>
      </c>
      <c r="I15" s="35">
        <f t="shared" si="0"/>
        <v>68.38</v>
      </c>
      <c r="J15" s="14"/>
    </row>
    <row r="16" spans="1:10" s="4" customFormat="1" ht="30" customHeight="1" x14ac:dyDescent="0.25">
      <c r="A16" s="5">
        <v>9</v>
      </c>
      <c r="B16" s="6" t="s">
        <v>10</v>
      </c>
      <c r="C16" s="31">
        <v>757</v>
      </c>
      <c r="D16" s="31">
        <v>1948</v>
      </c>
      <c r="E16" s="31">
        <v>1915</v>
      </c>
      <c r="F16" s="31">
        <v>1861.1885</v>
      </c>
      <c r="G16" s="31">
        <v>0</v>
      </c>
      <c r="H16" s="32">
        <v>13067.800757349523</v>
      </c>
      <c r="I16" s="35">
        <f t="shared" si="0"/>
        <v>70.209999999999994</v>
      </c>
      <c r="J16" s="14"/>
    </row>
    <row r="17" spans="1:10" s="4" customFormat="1" ht="30" customHeight="1" x14ac:dyDescent="0.25">
      <c r="A17" s="5">
        <v>10</v>
      </c>
      <c r="B17" s="6" t="s">
        <v>11</v>
      </c>
      <c r="C17" s="31">
        <v>1199</v>
      </c>
      <c r="D17" s="31">
        <v>3703</v>
      </c>
      <c r="E17" s="31">
        <v>3511</v>
      </c>
      <c r="F17" s="31">
        <v>3412.3409000000006</v>
      </c>
      <c r="G17" s="31">
        <v>0</v>
      </c>
      <c r="H17" s="32">
        <v>21620.923782372858</v>
      </c>
      <c r="I17" s="35">
        <f t="shared" si="0"/>
        <v>63.36</v>
      </c>
      <c r="J17" s="14"/>
    </row>
    <row r="18" spans="1:10" s="4" customFormat="1" ht="30" customHeight="1" x14ac:dyDescent="0.25">
      <c r="A18" s="5">
        <v>11</v>
      </c>
      <c r="B18" s="6" t="s">
        <v>12</v>
      </c>
      <c r="C18" s="31">
        <v>1159</v>
      </c>
      <c r="D18" s="31">
        <v>3409</v>
      </c>
      <c r="E18" s="31">
        <v>3445</v>
      </c>
      <c r="F18" s="31">
        <v>3348.1955000000003</v>
      </c>
      <c r="G18" s="31">
        <v>0</v>
      </c>
      <c r="H18" s="32">
        <v>24943.552324513432</v>
      </c>
      <c r="I18" s="35">
        <f t="shared" si="0"/>
        <v>74.5</v>
      </c>
      <c r="J18" s="14"/>
    </row>
    <row r="19" spans="1:10" s="4" customFormat="1" ht="30" customHeight="1" x14ac:dyDescent="0.25">
      <c r="A19" s="5">
        <v>12</v>
      </c>
      <c r="B19" s="6" t="s">
        <v>13</v>
      </c>
      <c r="C19" s="31">
        <v>439</v>
      </c>
      <c r="D19" s="31">
        <v>1160</v>
      </c>
      <c r="E19" s="31">
        <v>1298</v>
      </c>
      <c r="F19" s="31">
        <v>1261.5262</v>
      </c>
      <c r="G19" s="31">
        <v>0</v>
      </c>
      <c r="H19" s="32">
        <v>9431.764245358112</v>
      </c>
      <c r="I19" s="35">
        <f t="shared" si="0"/>
        <v>74.760000000000005</v>
      </c>
      <c r="J19" s="14"/>
    </row>
    <row r="20" spans="1:10" s="4" customFormat="1" ht="30" customHeight="1" x14ac:dyDescent="0.25">
      <c r="A20" s="17" t="s">
        <v>14</v>
      </c>
      <c r="B20" s="18"/>
      <c r="C20" s="33">
        <f>SUM(C8:C19)</f>
        <v>20475</v>
      </c>
      <c r="D20" s="33">
        <f t="shared" ref="D20:H20" si="1">SUM(D8:D19)</f>
        <v>55073</v>
      </c>
      <c r="E20" s="33">
        <f t="shared" si="1"/>
        <v>55342</v>
      </c>
      <c r="F20" s="33">
        <f t="shared" si="1"/>
        <v>53789.081599999998</v>
      </c>
      <c r="G20" s="33">
        <f t="shared" si="1"/>
        <v>0</v>
      </c>
      <c r="H20" s="33">
        <f t="shared" si="1"/>
        <v>375736.56530830002</v>
      </c>
      <c r="I20" s="34">
        <f>IFERROR(ROUND(H20/F20*10,2),"-")</f>
        <v>69.849999999999994</v>
      </c>
      <c r="J20" s="3"/>
    </row>
    <row r="21" spans="1:10" s="10" customFormat="1" ht="18" customHeight="1" x14ac:dyDescent="0.25">
      <c r="A21" s="7"/>
      <c r="B21" s="7"/>
      <c r="C21" s="7"/>
      <c r="D21" s="8"/>
      <c r="E21" s="8"/>
      <c r="F21" s="8"/>
      <c r="G21" s="8"/>
      <c r="H21" s="8"/>
      <c r="I21" s="8"/>
      <c r="J21" s="9"/>
    </row>
    <row r="22" spans="1:10" ht="18" customHeight="1" x14ac:dyDescent="0.25">
      <c r="A22" s="15" t="s">
        <v>16</v>
      </c>
      <c r="B22" s="16"/>
      <c r="C22" s="4"/>
      <c r="D22" s="3"/>
      <c r="E22" s="12"/>
      <c r="F22" s="12"/>
      <c r="G22" s="12"/>
      <c r="H22" s="13"/>
      <c r="I22" s="12"/>
    </row>
    <row r="23" spans="1:10" x14ac:dyDescent="0.25">
      <c r="B23" s="11"/>
    </row>
    <row r="24" spans="1:10" x14ac:dyDescent="0.25">
      <c r="B24" s="11"/>
    </row>
    <row r="25" spans="1:10" x14ac:dyDescent="0.25">
      <c r="B25" s="11"/>
    </row>
    <row r="26" spans="1:10" x14ac:dyDescent="0.25">
      <c r="B26" s="11"/>
    </row>
    <row r="27" spans="1:10" x14ac:dyDescent="0.25">
      <c r="B27" s="11"/>
    </row>
  </sheetData>
  <mergeCells count="14">
    <mergeCell ref="A20:B20"/>
    <mergeCell ref="D6:D7"/>
    <mergeCell ref="E6:E7"/>
    <mergeCell ref="G6:G7"/>
    <mergeCell ref="A1:I1"/>
    <mergeCell ref="A2:I2"/>
    <mergeCell ref="A3:I3"/>
    <mergeCell ref="A5:A7"/>
    <mergeCell ref="B5:B7"/>
    <mergeCell ref="C5:C7"/>
    <mergeCell ref="D5:I5"/>
    <mergeCell ref="H6:H7"/>
    <mergeCell ref="I6:I7"/>
    <mergeCell ref="F6:F7"/>
  </mergeCells>
  <printOptions horizontalCentered="1"/>
  <pageMargins left="0.25" right="0.2" top="0.5" bottom="0.5" header="0.3" footer="0.3"/>
  <pageSetup paperSize="9" scale="70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</vt:lpstr>
    </vt:vector>
  </TitlesOfParts>
  <Company>TPH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Heru</dc:creator>
  <cp:lastModifiedBy>User</cp:lastModifiedBy>
  <cp:lastPrinted>2026-01-22T02:54:37Z</cp:lastPrinted>
  <dcterms:created xsi:type="dcterms:W3CDTF">2014-12-31T02:11:22Z</dcterms:created>
  <dcterms:modified xsi:type="dcterms:W3CDTF">2026-01-22T02:55:32Z</dcterms:modified>
</cp:coreProperties>
</file>